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d.docs.live.net/8dadc77b795b4c20/Desktop/MILENA 2021/INS/POA/CUATRO TRIMESTRE/"/>
    </mc:Choice>
  </mc:AlternateContent>
  <xr:revisionPtr revIDLastSave="0" documentId="8_{69F60D5C-2FAD-448F-84D5-0CC146E2CE5E}" xr6:coauthVersionLast="47" xr6:coauthVersionMax="47" xr10:uidLastSave="{00000000-0000-0000-0000-000000000000}"/>
  <bookViews>
    <workbookView xWindow="-110" yWindow="-110" windowWidth="19420" windowHeight="10420" firstSheet="1" activeTab="1" xr2:uid="{00000000-000D-0000-FFFF-FFFF00000000}"/>
  </bookViews>
  <sheets>
    <sheet name="N-Tareas" sheetId="2" state="hidden" r:id="rId1"/>
    <sheet name="Resum" sheetId="1" r:id="rId2"/>
    <sheet name="Plan de Acción 2021 (Final)" sheetId="11" r:id="rId3"/>
    <sheet name="N-Actividades (2)" sheetId="6"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J30" i="2" l="1"/>
  <c r="CJ31" i="2"/>
  <c r="CJ32" i="2"/>
  <c r="CJ33" i="2"/>
  <c r="CJ34" i="2"/>
  <c r="CJ35" i="2"/>
  <c r="CJ36" i="2"/>
  <c r="CJ37" i="2"/>
  <c r="CJ38" i="2"/>
  <c r="CJ39" i="2"/>
  <c r="CJ80" i="2"/>
  <c r="CJ81" i="2"/>
  <c r="CJ82" i="2"/>
  <c r="CJ83" i="2"/>
  <c r="CJ84" i="2"/>
  <c r="CJ85" i="2"/>
  <c r="CJ86" i="2"/>
  <c r="CJ167" i="2"/>
  <c r="CJ168" i="2"/>
  <c r="CJ169" i="2"/>
  <c r="CJ170" i="2"/>
  <c r="CJ171" i="2"/>
  <c r="CJ172" i="2"/>
  <c r="CJ173" i="2"/>
  <c r="CJ174" i="2"/>
  <c r="CJ175" i="2"/>
  <c r="CJ176" i="2"/>
  <c r="CJ218" i="2"/>
  <c r="CJ219" i="2"/>
  <c r="CJ220" i="2"/>
  <c r="CJ221" i="2"/>
  <c r="CJ241" i="2"/>
  <c r="CJ242" i="2"/>
  <c r="CJ340" i="2"/>
  <c r="CJ341" i="2"/>
  <c r="CJ342" i="2"/>
  <c r="CJ343" i="2"/>
  <c r="CJ344" i="2"/>
  <c r="CJ345" i="2"/>
  <c r="CJ346" i="2"/>
  <c r="CJ347" i="2"/>
  <c r="CJ348" i="2"/>
  <c r="CJ349" i="2"/>
  <c r="CJ429" i="2"/>
  <c r="CJ430" i="2"/>
  <c r="CJ431" i="2"/>
  <c r="CJ432" i="2"/>
  <c r="CJ433" i="2"/>
  <c r="CJ434" i="2"/>
  <c r="CJ435" i="2"/>
  <c r="CJ436" i="2"/>
  <c r="CJ437" i="2"/>
  <c r="CJ438" i="2"/>
  <c r="CJ439" i="2"/>
  <c r="CJ440" i="2"/>
  <c r="CJ441" i="2"/>
  <c r="CJ442" i="2"/>
  <c r="CJ443" i="2"/>
  <c r="CJ444" i="2"/>
  <c r="CJ445" i="2"/>
  <c r="CJ446" i="2"/>
  <c r="CJ447" i="2"/>
  <c r="CJ448" i="2"/>
  <c r="CJ449" i="2"/>
  <c r="CJ450" i="2"/>
  <c r="CJ451" i="2"/>
  <c r="CJ452" i="2"/>
  <c r="CJ453" i="2"/>
  <c r="CJ454" i="2"/>
  <c r="CJ455" i="2"/>
  <c r="CJ456" i="2"/>
  <c r="CJ511" i="2"/>
  <c r="CJ512" i="2"/>
  <c r="CJ513" i="2"/>
  <c r="CJ514" i="2"/>
  <c r="CJ515" i="2"/>
  <c r="CJ516" i="2"/>
  <c r="CJ517" i="2"/>
  <c r="CJ518" i="2"/>
  <c r="CJ519" i="2"/>
  <c r="CJ520" i="2"/>
  <c r="CJ521" i="2"/>
  <c r="CJ522" i="2"/>
  <c r="CJ523" i="2"/>
  <c r="CJ524" i="2"/>
  <c r="CJ525" i="2"/>
  <c r="CJ526" i="2"/>
  <c r="CJ527" i="2"/>
  <c r="CJ528" i="2"/>
  <c r="CJ529" i="2"/>
  <c r="CJ530" i="2"/>
  <c r="CJ684" i="2"/>
  <c r="CJ685" i="2"/>
  <c r="CJ686" i="2"/>
  <c r="CJ687" i="2"/>
  <c r="CJ688" i="2"/>
  <c r="CJ689" i="2"/>
  <c r="CJ690" i="2"/>
  <c r="CJ691" i="2"/>
  <c r="CJ692" i="2"/>
  <c r="CJ693" i="2"/>
  <c r="CJ694" i="2"/>
  <c r="CJ695" i="2"/>
  <c r="CJ696" i="2"/>
  <c r="CJ697" i="2"/>
  <c r="CJ698" i="2"/>
  <c r="CJ699" i="2"/>
  <c r="CJ700" i="2"/>
  <c r="CJ701" i="2"/>
  <c r="CJ702" i="2"/>
  <c r="CJ703" i="2"/>
  <c r="CJ766" i="2"/>
  <c r="CJ767" i="2"/>
  <c r="CJ768" i="2"/>
  <c r="CJ769" i="2"/>
  <c r="CJ770" i="2"/>
  <c r="CJ771" i="2"/>
  <c r="CJ772" i="2"/>
  <c r="CJ773" i="2"/>
  <c r="CJ774" i="2"/>
  <c r="CJ775" i="2"/>
  <c r="CJ776" i="2"/>
  <c r="CJ777" i="2"/>
  <c r="CJ778" i="2"/>
  <c r="CJ779" i="2"/>
  <c r="CJ780" i="2"/>
  <c r="CJ781" i="2"/>
  <c r="CJ782" i="2"/>
  <c r="CJ783" i="2"/>
  <c r="CJ784" i="2"/>
  <c r="CJ785" i="2"/>
  <c r="CJ818" i="2"/>
  <c r="CJ819" i="2"/>
  <c r="CJ820" i="2"/>
  <c r="CJ821" i="2"/>
  <c r="CJ822" i="2"/>
  <c r="CJ823" i="2"/>
  <c r="CJ824" i="2"/>
  <c r="CJ825" i="2"/>
  <c r="AO705" i="2"/>
  <c r="AP705" i="2"/>
  <c r="AQ705" i="2"/>
  <c r="AR705" i="2"/>
  <c r="BA705" i="2"/>
  <c r="BB705" i="2" s="1"/>
  <c r="BC705" i="2" s="1"/>
  <c r="BD705" i="2" s="1"/>
  <c r="AO706" i="2"/>
  <c r="AP706" i="2"/>
  <c r="AQ706" i="2"/>
  <c r="AR706" i="2"/>
  <c r="BA706" i="2"/>
  <c r="BB706" i="2" s="1"/>
  <c r="BC706" i="2" s="1"/>
  <c r="BD706" i="2" s="1"/>
  <c r="AO707" i="2"/>
  <c r="AP707" i="2"/>
  <c r="AQ707" i="2"/>
  <c r="AR707" i="2"/>
  <c r="BA707" i="2"/>
  <c r="AO708" i="2"/>
  <c r="AP708" i="2"/>
  <c r="AQ708" i="2"/>
  <c r="AR708" i="2"/>
  <c r="BA708" i="2"/>
  <c r="BB708" i="2" s="1"/>
  <c r="BC708" i="2" s="1"/>
  <c r="AO709" i="2"/>
  <c r="AP709" i="2"/>
  <c r="AQ709" i="2"/>
  <c r="AR709" i="2"/>
  <c r="BA709" i="2"/>
  <c r="AO710" i="2"/>
  <c r="BA710" i="2" s="1"/>
  <c r="AP710" i="2"/>
  <c r="AQ710" i="2"/>
  <c r="AR710" i="2"/>
  <c r="AO711" i="2"/>
  <c r="AP711" i="2"/>
  <c r="AQ711" i="2"/>
  <c r="AR711" i="2"/>
  <c r="BA711" i="2"/>
  <c r="BB711" i="2" s="1"/>
  <c r="BC711" i="2" s="1"/>
  <c r="BD711" i="2" s="1"/>
  <c r="AO712" i="2"/>
  <c r="BA712" i="2" s="1"/>
  <c r="AP712" i="2"/>
  <c r="AQ712" i="2"/>
  <c r="AR712" i="2"/>
  <c r="AO713" i="2"/>
  <c r="BA713" i="2" s="1"/>
  <c r="AP713" i="2"/>
  <c r="AQ713" i="2"/>
  <c r="AR713" i="2"/>
  <c r="AO714" i="2"/>
  <c r="BA714" i="2" s="1"/>
  <c r="AP714" i="2"/>
  <c r="AQ714" i="2"/>
  <c r="AR714" i="2"/>
  <c r="AO715" i="2"/>
  <c r="BA715" i="2" s="1"/>
  <c r="BB715" i="2" s="1"/>
  <c r="BC715" i="2" s="1"/>
  <c r="BD715" i="2" s="1"/>
  <c r="AP715" i="2"/>
  <c r="AQ715" i="2"/>
  <c r="AR715" i="2"/>
  <c r="AO716" i="2"/>
  <c r="BA716" i="2" s="1"/>
  <c r="BB716" i="2" s="1"/>
  <c r="AP716" i="2"/>
  <c r="AQ716" i="2"/>
  <c r="AR716" i="2"/>
  <c r="BC716" i="2"/>
  <c r="BD716" i="2" s="1"/>
  <c r="AO717" i="2"/>
  <c r="BA717" i="2" s="1"/>
  <c r="AP717" i="2"/>
  <c r="AQ717" i="2"/>
  <c r="AR717" i="2"/>
  <c r="AO718" i="2"/>
  <c r="BA718" i="2" s="1"/>
  <c r="BB718" i="2" s="1"/>
  <c r="AP718" i="2"/>
  <c r="AQ718" i="2"/>
  <c r="AR718" i="2"/>
  <c r="AO719" i="2"/>
  <c r="BA719" i="2" s="1"/>
  <c r="BB719" i="2" s="1"/>
  <c r="AP719" i="2"/>
  <c r="AQ719" i="2"/>
  <c r="AR719" i="2"/>
  <c r="AO720" i="2"/>
  <c r="BA720" i="2" s="1"/>
  <c r="AP720" i="2"/>
  <c r="AQ720" i="2"/>
  <c r="AR720" i="2"/>
  <c r="AO721" i="2"/>
  <c r="BA721" i="2" s="1"/>
  <c r="AP721" i="2"/>
  <c r="AQ721" i="2"/>
  <c r="AR721" i="2"/>
  <c r="AO722" i="2"/>
  <c r="BA722" i="2" s="1"/>
  <c r="AP722" i="2"/>
  <c r="AQ722" i="2"/>
  <c r="AR722" i="2"/>
  <c r="AO723" i="2"/>
  <c r="BA723" i="2" s="1"/>
  <c r="BB723" i="2" s="1"/>
  <c r="BC723" i="2" s="1"/>
  <c r="BD723" i="2" s="1"/>
  <c r="AP723" i="2"/>
  <c r="AQ723" i="2"/>
  <c r="AR723" i="2"/>
  <c r="AO724" i="2"/>
  <c r="BA724" i="2" s="1"/>
  <c r="BB724" i="2" s="1"/>
  <c r="AP724" i="2"/>
  <c r="AQ724" i="2"/>
  <c r="AR724" i="2"/>
  <c r="BC724" i="2"/>
  <c r="BD724" i="2" s="1"/>
  <c r="AO725" i="2"/>
  <c r="BA725" i="2" s="1"/>
  <c r="AP725" i="2"/>
  <c r="AQ725" i="2"/>
  <c r="AR725" i="2"/>
  <c r="AO726" i="2"/>
  <c r="BA726" i="2" s="1"/>
  <c r="BB726" i="2" s="1"/>
  <c r="BC726" i="2" s="1"/>
  <c r="AP726" i="2"/>
  <c r="AQ726" i="2"/>
  <c r="AR726" i="2"/>
  <c r="AO727" i="2"/>
  <c r="BA727" i="2" s="1"/>
  <c r="BB727" i="2" s="1"/>
  <c r="AP727" i="2"/>
  <c r="AQ727" i="2"/>
  <c r="AR727" i="2"/>
  <c r="BC727" i="2"/>
  <c r="AO728" i="2"/>
  <c r="BA728" i="2" s="1"/>
  <c r="AP728" i="2"/>
  <c r="AQ728" i="2"/>
  <c r="AR728" i="2"/>
  <c r="AO729" i="2"/>
  <c r="BA729" i="2" s="1"/>
  <c r="AP729" i="2"/>
  <c r="AQ729" i="2"/>
  <c r="AR729" i="2"/>
  <c r="AO730" i="2"/>
  <c r="BA730" i="2" s="1"/>
  <c r="AP730" i="2"/>
  <c r="AQ730" i="2"/>
  <c r="AR730" i="2"/>
  <c r="AO731" i="2"/>
  <c r="BA731" i="2" s="1"/>
  <c r="BB731" i="2" s="1"/>
  <c r="AP731" i="2"/>
  <c r="AQ731" i="2"/>
  <c r="AR731" i="2"/>
  <c r="AO732" i="2"/>
  <c r="BA732" i="2" s="1"/>
  <c r="BB732" i="2" s="1"/>
  <c r="AP732" i="2"/>
  <c r="AQ732" i="2"/>
  <c r="AR732" i="2"/>
  <c r="AO733" i="2"/>
  <c r="BA733" i="2" s="1"/>
  <c r="AP733" i="2"/>
  <c r="AQ733" i="2"/>
  <c r="AR733" i="2"/>
  <c r="AO734" i="2"/>
  <c r="BA734" i="2" s="1"/>
  <c r="BB734" i="2" s="1"/>
  <c r="AP734" i="2"/>
  <c r="AQ734" i="2"/>
  <c r="AR734" i="2"/>
  <c r="AO735" i="2"/>
  <c r="BA735" i="2" s="1"/>
  <c r="AP735" i="2"/>
  <c r="AQ735" i="2"/>
  <c r="AR735" i="2"/>
  <c r="BB735" i="2"/>
  <c r="AO736" i="2"/>
  <c r="BA736" i="2" s="1"/>
  <c r="AP736" i="2"/>
  <c r="BB736" i="2" s="1"/>
  <c r="BC736" i="2" s="1"/>
  <c r="BD736" i="2" s="1"/>
  <c r="AQ736" i="2"/>
  <c r="AR736" i="2"/>
  <c r="AO737" i="2"/>
  <c r="BA737" i="2" s="1"/>
  <c r="AP737" i="2"/>
  <c r="AQ737" i="2"/>
  <c r="AR737" i="2"/>
  <c r="AO738" i="2"/>
  <c r="BA738" i="2" s="1"/>
  <c r="AP738" i="2"/>
  <c r="AQ738" i="2"/>
  <c r="AR738" i="2"/>
  <c r="AO739" i="2"/>
  <c r="BA739" i="2" s="1"/>
  <c r="AP739" i="2"/>
  <c r="AQ739" i="2"/>
  <c r="AR739" i="2"/>
  <c r="AO740" i="2"/>
  <c r="AP740" i="2"/>
  <c r="AQ740" i="2"/>
  <c r="AR740" i="2"/>
  <c r="BA740" i="2"/>
  <c r="AO741" i="2"/>
  <c r="AP741" i="2"/>
  <c r="AQ741" i="2"/>
  <c r="AR741" i="2"/>
  <c r="BA741" i="2"/>
  <c r="AO742" i="2"/>
  <c r="AP742" i="2"/>
  <c r="AQ742" i="2"/>
  <c r="AR742" i="2"/>
  <c r="BA742" i="2"/>
  <c r="BB742" i="2" s="1"/>
  <c r="BC742" i="2" s="1"/>
  <c r="BD742" i="2" s="1"/>
  <c r="AO743" i="2"/>
  <c r="BA743" i="2" s="1"/>
  <c r="AP743" i="2"/>
  <c r="AQ743" i="2"/>
  <c r="AR743" i="2"/>
  <c r="AO744" i="2"/>
  <c r="BA744" i="2" s="1"/>
  <c r="AP744" i="2"/>
  <c r="AQ744" i="2"/>
  <c r="AR744" i="2"/>
  <c r="AO745" i="2"/>
  <c r="BA745" i="2" s="1"/>
  <c r="AP745" i="2"/>
  <c r="AQ745" i="2"/>
  <c r="AR745" i="2"/>
  <c r="AO746" i="2"/>
  <c r="BA746" i="2" s="1"/>
  <c r="AP746" i="2"/>
  <c r="AQ746" i="2"/>
  <c r="AR746" i="2"/>
  <c r="AO747" i="2"/>
  <c r="AP747" i="2"/>
  <c r="AQ747" i="2"/>
  <c r="AR747" i="2"/>
  <c r="BA747" i="2"/>
  <c r="AO748" i="2"/>
  <c r="AP748" i="2"/>
  <c r="AQ748" i="2"/>
  <c r="AR748" i="2"/>
  <c r="BA748" i="2"/>
  <c r="BB748" i="2" s="1"/>
  <c r="AO749" i="2"/>
  <c r="AP749" i="2"/>
  <c r="AQ749" i="2"/>
  <c r="AR749" i="2"/>
  <c r="BA749" i="2"/>
  <c r="BB749" i="2" s="1"/>
  <c r="BC749" i="2" s="1"/>
  <c r="BD749" i="2" s="1"/>
  <c r="AO750" i="2"/>
  <c r="AP750" i="2"/>
  <c r="AQ750" i="2"/>
  <c r="AR750" i="2"/>
  <c r="BA750" i="2"/>
  <c r="BB750" i="2" s="1"/>
  <c r="BC750" i="2" s="1"/>
  <c r="AO751" i="2"/>
  <c r="BA751" i="2" s="1"/>
  <c r="BB751" i="2" s="1"/>
  <c r="AP751" i="2"/>
  <c r="AQ751" i="2"/>
  <c r="AR751" i="2"/>
  <c r="AO752" i="2"/>
  <c r="BA752" i="2" s="1"/>
  <c r="BB752" i="2" s="1"/>
  <c r="AP752" i="2"/>
  <c r="AQ752" i="2"/>
  <c r="AR752" i="2"/>
  <c r="AO753" i="2"/>
  <c r="BA753" i="2" s="1"/>
  <c r="BB753" i="2" s="1"/>
  <c r="AP753" i="2"/>
  <c r="AQ753" i="2"/>
  <c r="AR753" i="2"/>
  <c r="AO754" i="2"/>
  <c r="BA754" i="2" s="1"/>
  <c r="BB754" i="2" s="1"/>
  <c r="AP754" i="2"/>
  <c r="AQ754" i="2"/>
  <c r="AR754" i="2"/>
  <c r="AO755" i="2"/>
  <c r="AP755" i="2"/>
  <c r="AQ755" i="2"/>
  <c r="AR755" i="2"/>
  <c r="BA755" i="2"/>
  <c r="AO756" i="2"/>
  <c r="AP756" i="2"/>
  <c r="AQ756" i="2"/>
  <c r="AR756" i="2"/>
  <c r="BA756" i="2"/>
  <c r="AO757" i="2"/>
  <c r="AP757" i="2"/>
  <c r="AQ757" i="2"/>
  <c r="AR757" i="2"/>
  <c r="BA757" i="2"/>
  <c r="BB757" i="2" s="1"/>
  <c r="AO758" i="2"/>
  <c r="AP758" i="2"/>
  <c r="AQ758" i="2"/>
  <c r="AR758" i="2"/>
  <c r="BA758" i="2"/>
  <c r="AO759" i="2"/>
  <c r="BA759" i="2" s="1"/>
  <c r="AP759" i="2"/>
  <c r="AQ759" i="2"/>
  <c r="AR759" i="2"/>
  <c r="AO760" i="2"/>
  <c r="BA760" i="2" s="1"/>
  <c r="AP760" i="2"/>
  <c r="AQ760" i="2"/>
  <c r="AR760" i="2"/>
  <c r="AO761" i="2"/>
  <c r="BA761" i="2" s="1"/>
  <c r="AP761" i="2"/>
  <c r="AQ761" i="2"/>
  <c r="AR761" i="2"/>
  <c r="AO762" i="2"/>
  <c r="BA762" i="2" s="1"/>
  <c r="AP762" i="2"/>
  <c r="AQ762" i="2"/>
  <c r="AR762" i="2"/>
  <c r="AO763" i="2"/>
  <c r="AP763" i="2"/>
  <c r="AQ763" i="2"/>
  <c r="AR763" i="2"/>
  <c r="BA763" i="2"/>
  <c r="AO764" i="2"/>
  <c r="AP764" i="2"/>
  <c r="AQ764" i="2"/>
  <c r="AR764" i="2"/>
  <c r="BA764" i="2"/>
  <c r="BB764" i="2" s="1"/>
  <c r="BC764" i="2" s="1"/>
  <c r="AO765" i="2"/>
  <c r="AP765" i="2"/>
  <c r="AQ765" i="2"/>
  <c r="AR765" i="2"/>
  <c r="BA765" i="2"/>
  <c r="BB765" i="2" s="1"/>
  <c r="BC765" i="2" s="1"/>
  <c r="AO786" i="2"/>
  <c r="BA786" i="2" s="1"/>
  <c r="AP786" i="2"/>
  <c r="AQ786" i="2"/>
  <c r="AR786" i="2"/>
  <c r="AO787" i="2"/>
  <c r="AP787" i="2"/>
  <c r="AQ787" i="2"/>
  <c r="AR787" i="2"/>
  <c r="BA787" i="2"/>
  <c r="AO788" i="2"/>
  <c r="AP788" i="2"/>
  <c r="AQ788" i="2"/>
  <c r="AR788" i="2"/>
  <c r="BA788" i="2"/>
  <c r="BB788" i="2" s="1"/>
  <c r="BC788" i="2" s="1"/>
  <c r="BD788" i="2" s="1"/>
  <c r="AO789" i="2"/>
  <c r="AP789" i="2"/>
  <c r="AQ789" i="2"/>
  <c r="AR789" i="2"/>
  <c r="BA789" i="2"/>
  <c r="BB789" i="2" s="1"/>
  <c r="BC789" i="2" s="1"/>
  <c r="AO790" i="2"/>
  <c r="AP790" i="2"/>
  <c r="AQ790" i="2"/>
  <c r="AR790" i="2"/>
  <c r="BA790" i="2"/>
  <c r="BB790" i="2"/>
  <c r="BC790" i="2" s="1"/>
  <c r="BD790" i="2" s="1"/>
  <c r="AO791" i="2"/>
  <c r="AP791" i="2"/>
  <c r="AQ791" i="2"/>
  <c r="AR791" i="2"/>
  <c r="BA791" i="2"/>
  <c r="BB791" i="2" s="1"/>
  <c r="AO792" i="2"/>
  <c r="AP792" i="2"/>
  <c r="AQ792" i="2"/>
  <c r="AR792" i="2"/>
  <c r="BA792" i="2"/>
  <c r="BB792" i="2"/>
  <c r="AO793" i="2"/>
  <c r="AP793" i="2"/>
  <c r="AQ793" i="2"/>
  <c r="AR793" i="2"/>
  <c r="BA793" i="2"/>
  <c r="BB793" i="2" s="1"/>
  <c r="AO794" i="2"/>
  <c r="AP794" i="2"/>
  <c r="AQ794" i="2"/>
  <c r="AR794" i="2"/>
  <c r="BA794" i="2"/>
  <c r="BB794" i="2"/>
  <c r="BC794" i="2" s="1"/>
  <c r="AO795" i="2"/>
  <c r="AP795" i="2"/>
  <c r="AQ795" i="2"/>
  <c r="AR795" i="2"/>
  <c r="BA795" i="2"/>
  <c r="AO796" i="2"/>
  <c r="AP796" i="2"/>
  <c r="AQ796" i="2"/>
  <c r="AR796" i="2"/>
  <c r="BA796" i="2"/>
  <c r="BB796" i="2" s="1"/>
  <c r="BC796" i="2" s="1"/>
  <c r="BD796" i="2" s="1"/>
  <c r="AO797" i="2"/>
  <c r="AP797" i="2"/>
  <c r="AQ797" i="2"/>
  <c r="BC797" i="2" s="1"/>
  <c r="BD797" i="2" s="1"/>
  <c r="AR797" i="2"/>
  <c r="BA797" i="2"/>
  <c r="BB797" i="2" s="1"/>
  <c r="AO798" i="2"/>
  <c r="AP798" i="2"/>
  <c r="AQ798" i="2"/>
  <c r="AR798" i="2"/>
  <c r="BA798" i="2"/>
  <c r="BB798" i="2"/>
  <c r="BC798" i="2" s="1"/>
  <c r="BD798" i="2" s="1"/>
  <c r="AO799" i="2"/>
  <c r="AP799" i="2"/>
  <c r="AQ799" i="2"/>
  <c r="AR799" i="2"/>
  <c r="BA799" i="2"/>
  <c r="BB799" i="2" s="1"/>
  <c r="AO800" i="2"/>
  <c r="AP800" i="2"/>
  <c r="AQ800" i="2"/>
  <c r="AR800" i="2"/>
  <c r="BA800" i="2"/>
  <c r="BB800" i="2" s="1"/>
  <c r="BC800" i="2" s="1"/>
  <c r="BD800" i="2" s="1"/>
  <c r="AO801" i="2"/>
  <c r="AP801" i="2"/>
  <c r="AQ801" i="2"/>
  <c r="AR801" i="2"/>
  <c r="BA801" i="2"/>
  <c r="BB801" i="2" s="1"/>
  <c r="AO802" i="2"/>
  <c r="AP802" i="2"/>
  <c r="AQ802" i="2"/>
  <c r="AR802" i="2"/>
  <c r="BA802" i="2"/>
  <c r="BB802" i="2"/>
  <c r="BC802" i="2" s="1"/>
  <c r="AO803" i="2"/>
  <c r="AP803" i="2"/>
  <c r="AQ803" i="2"/>
  <c r="AR803" i="2"/>
  <c r="BA803" i="2"/>
  <c r="AO804" i="2"/>
  <c r="AP804" i="2"/>
  <c r="AQ804" i="2"/>
  <c r="AR804" i="2"/>
  <c r="BA804" i="2"/>
  <c r="BB804" i="2" s="1"/>
  <c r="BC804" i="2" s="1"/>
  <c r="BD804" i="2" s="1"/>
  <c r="AO805" i="2"/>
  <c r="AP805" i="2"/>
  <c r="AQ805" i="2"/>
  <c r="AR805" i="2"/>
  <c r="BA805" i="2"/>
  <c r="BB805" i="2" s="1"/>
  <c r="AO806" i="2"/>
  <c r="AP806" i="2"/>
  <c r="AQ806" i="2"/>
  <c r="AR806" i="2"/>
  <c r="BA806" i="2"/>
  <c r="BB806" i="2"/>
  <c r="BC806" i="2" s="1"/>
  <c r="BD806" i="2" s="1"/>
  <c r="AO807" i="2"/>
  <c r="AP807" i="2"/>
  <c r="AQ807" i="2"/>
  <c r="AR807" i="2"/>
  <c r="BA807" i="2"/>
  <c r="AO808" i="2"/>
  <c r="AP808" i="2"/>
  <c r="AQ808" i="2"/>
  <c r="AR808" i="2"/>
  <c r="BA808" i="2"/>
  <c r="BB808" i="2" s="1"/>
  <c r="BC808" i="2" s="1"/>
  <c r="BD808" i="2" s="1"/>
  <c r="AO809" i="2"/>
  <c r="AP809" i="2"/>
  <c r="AQ809" i="2"/>
  <c r="AR809" i="2"/>
  <c r="BA809" i="2"/>
  <c r="BB809" i="2" s="1"/>
  <c r="AO810" i="2"/>
  <c r="AP810" i="2"/>
  <c r="AQ810" i="2"/>
  <c r="AR810" i="2"/>
  <c r="BA810" i="2"/>
  <c r="BB810" i="2"/>
  <c r="BC810" i="2" s="1"/>
  <c r="AO811" i="2"/>
  <c r="AP811" i="2"/>
  <c r="AQ811" i="2"/>
  <c r="AR811" i="2"/>
  <c r="BA811" i="2"/>
  <c r="AO812" i="2"/>
  <c r="AP812" i="2"/>
  <c r="AQ812" i="2"/>
  <c r="AR812" i="2"/>
  <c r="BA812" i="2"/>
  <c r="BB812" i="2" s="1"/>
  <c r="BC812" i="2" s="1"/>
  <c r="BD812" i="2" s="1"/>
  <c r="AO813" i="2"/>
  <c r="BA813" i="2" s="1"/>
  <c r="BB813" i="2" s="1"/>
  <c r="AP813" i="2"/>
  <c r="AQ813" i="2"/>
  <c r="AR813" i="2"/>
  <c r="AO814" i="2"/>
  <c r="BA814" i="2" s="1"/>
  <c r="BB814" i="2" s="1"/>
  <c r="AP814" i="2"/>
  <c r="AQ814" i="2"/>
  <c r="AR814" i="2"/>
  <c r="AO815" i="2"/>
  <c r="BA815" i="2" s="1"/>
  <c r="BB815" i="2" s="1"/>
  <c r="AP815" i="2"/>
  <c r="AQ815" i="2"/>
  <c r="AR815" i="2"/>
  <c r="AO816" i="2"/>
  <c r="BA816" i="2" s="1"/>
  <c r="BB816" i="2" s="1"/>
  <c r="AP816" i="2"/>
  <c r="AQ816" i="2"/>
  <c r="AR816" i="2"/>
  <c r="AO817" i="2"/>
  <c r="BA817" i="2" s="1"/>
  <c r="BB817" i="2" s="1"/>
  <c r="AP817" i="2"/>
  <c r="AQ817" i="2"/>
  <c r="AR817" i="2"/>
  <c r="AO532" i="2"/>
  <c r="AP532" i="2"/>
  <c r="AQ532" i="2"/>
  <c r="AR532" i="2"/>
  <c r="BA532" i="2"/>
  <c r="BB532" i="2" s="1"/>
  <c r="AO533" i="2"/>
  <c r="AP533" i="2"/>
  <c r="AQ533" i="2"/>
  <c r="AR533" i="2"/>
  <c r="BA533" i="2"/>
  <c r="BB533" i="2"/>
  <c r="BC533" i="2" s="1"/>
  <c r="AO534" i="2"/>
  <c r="AP534" i="2"/>
  <c r="AQ534" i="2"/>
  <c r="AR534" i="2"/>
  <c r="BA534" i="2"/>
  <c r="AO535" i="2"/>
  <c r="AP535" i="2"/>
  <c r="AQ535" i="2"/>
  <c r="AR535" i="2"/>
  <c r="BA535" i="2"/>
  <c r="BB535" i="2" s="1"/>
  <c r="BC535" i="2" s="1"/>
  <c r="BD535" i="2" s="1"/>
  <c r="AO536" i="2"/>
  <c r="AP536" i="2"/>
  <c r="AQ536" i="2"/>
  <c r="AR536" i="2"/>
  <c r="BA536" i="2"/>
  <c r="BB536" i="2" s="1"/>
  <c r="AO537" i="2"/>
  <c r="AP537" i="2"/>
  <c r="AQ537" i="2"/>
  <c r="AR537" i="2"/>
  <c r="BA537" i="2"/>
  <c r="BB537" i="2"/>
  <c r="BC537" i="2" s="1"/>
  <c r="BD537" i="2" s="1"/>
  <c r="AO538" i="2"/>
  <c r="AP538" i="2"/>
  <c r="AQ538" i="2"/>
  <c r="AR538" i="2"/>
  <c r="BA538" i="2"/>
  <c r="AO539" i="2"/>
  <c r="AP539" i="2"/>
  <c r="AQ539" i="2"/>
  <c r="AR539" i="2"/>
  <c r="BA539" i="2"/>
  <c r="BB539" i="2" s="1"/>
  <c r="BC539" i="2" s="1"/>
  <c r="BD539" i="2" s="1"/>
  <c r="AO540" i="2"/>
  <c r="AP540" i="2"/>
  <c r="AQ540" i="2"/>
  <c r="AR540" i="2"/>
  <c r="BA540" i="2"/>
  <c r="BB540" i="2" s="1"/>
  <c r="AO541" i="2"/>
  <c r="AP541" i="2"/>
  <c r="AQ541" i="2"/>
  <c r="AR541" i="2"/>
  <c r="BA541" i="2"/>
  <c r="BB541" i="2"/>
  <c r="BC541" i="2" s="1"/>
  <c r="BD541" i="2" s="1"/>
  <c r="AO542" i="2"/>
  <c r="AP542" i="2"/>
  <c r="AQ542" i="2"/>
  <c r="AR542" i="2"/>
  <c r="BA542" i="2"/>
  <c r="AO543" i="2"/>
  <c r="AP543" i="2"/>
  <c r="AQ543" i="2"/>
  <c r="AR543" i="2"/>
  <c r="BA543" i="2"/>
  <c r="BB543" i="2" s="1"/>
  <c r="BC543" i="2" s="1"/>
  <c r="BD543" i="2" s="1"/>
  <c r="AO544" i="2"/>
  <c r="AP544" i="2"/>
  <c r="AQ544" i="2"/>
  <c r="AR544" i="2"/>
  <c r="BA544" i="2"/>
  <c r="BB544" i="2" s="1"/>
  <c r="AO545" i="2"/>
  <c r="AP545" i="2"/>
  <c r="AQ545" i="2"/>
  <c r="AR545" i="2"/>
  <c r="BA545" i="2"/>
  <c r="BB545" i="2"/>
  <c r="BC545" i="2" s="1"/>
  <c r="BD545" i="2" s="1"/>
  <c r="AO546" i="2"/>
  <c r="AP546" i="2"/>
  <c r="AQ546" i="2"/>
  <c r="AR546" i="2"/>
  <c r="BA546" i="2"/>
  <c r="AO547" i="2"/>
  <c r="AP547" i="2"/>
  <c r="AQ547" i="2"/>
  <c r="AR547" i="2"/>
  <c r="BA547" i="2"/>
  <c r="BB547" i="2" s="1"/>
  <c r="BC547" i="2" s="1"/>
  <c r="BD547" i="2" s="1"/>
  <c r="AO548" i="2"/>
  <c r="AP548" i="2"/>
  <c r="AQ548" i="2"/>
  <c r="AR548" i="2"/>
  <c r="BA548" i="2"/>
  <c r="BB548" i="2" s="1"/>
  <c r="AO549" i="2"/>
  <c r="AP549" i="2"/>
  <c r="AQ549" i="2"/>
  <c r="AR549" i="2"/>
  <c r="BA549" i="2"/>
  <c r="BB549" i="2"/>
  <c r="BC549" i="2" s="1"/>
  <c r="BD549" i="2" s="1"/>
  <c r="AO550" i="2"/>
  <c r="AP550" i="2"/>
  <c r="AQ550" i="2"/>
  <c r="AR550" i="2"/>
  <c r="BA550" i="2"/>
  <c r="AO551" i="2"/>
  <c r="AP551" i="2"/>
  <c r="AQ551" i="2"/>
  <c r="AR551" i="2"/>
  <c r="BA551" i="2"/>
  <c r="BB551" i="2" s="1"/>
  <c r="BC551" i="2" s="1"/>
  <c r="BD551" i="2" s="1"/>
  <c r="AO552" i="2"/>
  <c r="AP552" i="2"/>
  <c r="AQ552" i="2"/>
  <c r="AR552" i="2"/>
  <c r="BA552" i="2"/>
  <c r="BB552" i="2" s="1"/>
  <c r="AO553" i="2"/>
  <c r="AP553" i="2"/>
  <c r="AQ553" i="2"/>
  <c r="AR553" i="2"/>
  <c r="BA553" i="2"/>
  <c r="BB553" i="2"/>
  <c r="BC553" i="2" s="1"/>
  <c r="AO554" i="2"/>
  <c r="AP554" i="2"/>
  <c r="AQ554" i="2"/>
  <c r="AR554" i="2"/>
  <c r="BA554" i="2"/>
  <c r="AO555" i="2"/>
  <c r="AP555" i="2"/>
  <c r="AQ555" i="2"/>
  <c r="AR555" i="2"/>
  <c r="BA555" i="2"/>
  <c r="BB555" i="2" s="1"/>
  <c r="BC555" i="2" s="1"/>
  <c r="BD555" i="2" s="1"/>
  <c r="AO556" i="2"/>
  <c r="AP556" i="2"/>
  <c r="AQ556" i="2"/>
  <c r="AR556" i="2"/>
  <c r="BA556" i="2"/>
  <c r="BB556" i="2" s="1"/>
  <c r="AO557" i="2"/>
  <c r="AP557" i="2"/>
  <c r="AQ557" i="2"/>
  <c r="AR557" i="2"/>
  <c r="BA557" i="2"/>
  <c r="BB557" i="2"/>
  <c r="BC557" i="2" s="1"/>
  <c r="BD557" i="2" s="1"/>
  <c r="AO558" i="2"/>
  <c r="AP558" i="2"/>
  <c r="AQ558" i="2"/>
  <c r="AR558" i="2"/>
  <c r="BA558" i="2"/>
  <c r="AO559" i="2"/>
  <c r="AP559" i="2"/>
  <c r="AQ559" i="2"/>
  <c r="AR559" i="2"/>
  <c r="BA559" i="2"/>
  <c r="BB559" i="2" s="1"/>
  <c r="BC559" i="2" s="1"/>
  <c r="BD559" i="2" s="1"/>
  <c r="AO560" i="2"/>
  <c r="AP560" i="2"/>
  <c r="AQ560" i="2"/>
  <c r="AR560" i="2"/>
  <c r="BA560" i="2"/>
  <c r="BB560" i="2" s="1"/>
  <c r="AO561" i="2"/>
  <c r="AP561" i="2"/>
  <c r="AQ561" i="2"/>
  <c r="AR561" i="2"/>
  <c r="BA561" i="2"/>
  <c r="BB561" i="2"/>
  <c r="BC561" i="2" s="1"/>
  <c r="AO562" i="2"/>
  <c r="AP562" i="2"/>
  <c r="AQ562" i="2"/>
  <c r="AR562" i="2"/>
  <c r="BA562" i="2"/>
  <c r="AO563" i="2"/>
  <c r="AP563" i="2"/>
  <c r="AQ563" i="2"/>
  <c r="AR563" i="2"/>
  <c r="BA563" i="2"/>
  <c r="BB563" i="2" s="1"/>
  <c r="BC563" i="2" s="1"/>
  <c r="BD563" i="2" s="1"/>
  <c r="AO564" i="2"/>
  <c r="AP564" i="2"/>
  <c r="AQ564" i="2"/>
  <c r="AR564" i="2"/>
  <c r="BA564" i="2"/>
  <c r="BB564" i="2" s="1"/>
  <c r="AO565" i="2"/>
  <c r="AP565" i="2"/>
  <c r="AQ565" i="2"/>
  <c r="AR565" i="2"/>
  <c r="BA565" i="2"/>
  <c r="BB565" i="2"/>
  <c r="BC565" i="2" s="1"/>
  <c r="BD565" i="2" s="1"/>
  <c r="AO566" i="2"/>
  <c r="AP566" i="2"/>
  <c r="AQ566" i="2"/>
  <c r="AR566" i="2"/>
  <c r="BA566" i="2"/>
  <c r="AO567" i="2"/>
  <c r="AP567" i="2"/>
  <c r="AQ567" i="2"/>
  <c r="AR567" i="2"/>
  <c r="BA567" i="2"/>
  <c r="BB567" i="2" s="1"/>
  <c r="BC567" i="2" s="1"/>
  <c r="BD567" i="2" s="1"/>
  <c r="AO568" i="2"/>
  <c r="AP568" i="2"/>
  <c r="AQ568" i="2"/>
  <c r="AR568" i="2"/>
  <c r="BA568" i="2"/>
  <c r="BB568" i="2" s="1"/>
  <c r="AO569" i="2"/>
  <c r="AP569" i="2"/>
  <c r="AQ569" i="2"/>
  <c r="AR569" i="2"/>
  <c r="BA569" i="2"/>
  <c r="BB569" i="2"/>
  <c r="BC569" i="2" s="1"/>
  <c r="AO570" i="2"/>
  <c r="AP570" i="2"/>
  <c r="AQ570" i="2"/>
  <c r="AR570" i="2"/>
  <c r="BA570" i="2"/>
  <c r="AO571" i="2"/>
  <c r="AP571" i="2"/>
  <c r="AQ571" i="2"/>
  <c r="AR571" i="2"/>
  <c r="BA571" i="2"/>
  <c r="BB571" i="2" s="1"/>
  <c r="BC571" i="2" s="1"/>
  <c r="BD571" i="2" s="1"/>
  <c r="AO572" i="2"/>
  <c r="AP572" i="2"/>
  <c r="AQ572" i="2"/>
  <c r="AR572" i="2"/>
  <c r="BA572" i="2"/>
  <c r="BB572" i="2" s="1"/>
  <c r="AO573" i="2"/>
  <c r="AP573" i="2"/>
  <c r="AQ573" i="2"/>
  <c r="AR573" i="2"/>
  <c r="BA573" i="2"/>
  <c r="BB573" i="2"/>
  <c r="BC573" i="2" s="1"/>
  <c r="BD573" i="2" s="1"/>
  <c r="AO574" i="2"/>
  <c r="AP574" i="2"/>
  <c r="AQ574" i="2"/>
  <c r="AR574" i="2"/>
  <c r="BA574" i="2"/>
  <c r="BB574" i="2"/>
  <c r="BC574" i="2" s="1"/>
  <c r="BD574" i="2" s="1"/>
  <c r="AO575" i="2"/>
  <c r="AP575" i="2"/>
  <c r="AQ575" i="2"/>
  <c r="AR575" i="2"/>
  <c r="BA575" i="2"/>
  <c r="BB575" i="2" s="1"/>
  <c r="BC575" i="2" s="1"/>
  <c r="AO576" i="2"/>
  <c r="AP576" i="2"/>
  <c r="AQ576" i="2"/>
  <c r="AR576" i="2"/>
  <c r="BA576" i="2"/>
  <c r="AO577" i="2"/>
  <c r="AP577" i="2"/>
  <c r="AQ577" i="2"/>
  <c r="AR577" i="2"/>
  <c r="BA577" i="2"/>
  <c r="BB577" i="2"/>
  <c r="BC577" i="2" s="1"/>
  <c r="AO578" i="2"/>
  <c r="AP578" i="2"/>
  <c r="AQ578" i="2"/>
  <c r="AR578" i="2"/>
  <c r="BA578" i="2"/>
  <c r="BB578" i="2"/>
  <c r="BC578" i="2" s="1"/>
  <c r="BD578" i="2" s="1"/>
  <c r="AO579" i="2"/>
  <c r="AP579" i="2"/>
  <c r="AQ579" i="2"/>
  <c r="AR579" i="2"/>
  <c r="BA579" i="2"/>
  <c r="BB579" i="2"/>
  <c r="BC579" i="2" s="1"/>
  <c r="BD579" i="2" s="1"/>
  <c r="AO580" i="2"/>
  <c r="AP580" i="2"/>
  <c r="AQ580" i="2"/>
  <c r="AR580" i="2"/>
  <c r="BA580" i="2"/>
  <c r="BB580" i="2" s="1"/>
  <c r="AO581" i="2"/>
  <c r="AP581" i="2"/>
  <c r="AQ581" i="2"/>
  <c r="AR581" i="2"/>
  <c r="BA581" i="2"/>
  <c r="BB581" i="2"/>
  <c r="BC581" i="2" s="1"/>
  <c r="AO582" i="2"/>
  <c r="AP582" i="2"/>
  <c r="AQ582" i="2"/>
  <c r="AR582" i="2"/>
  <c r="BA582" i="2"/>
  <c r="BB582" i="2"/>
  <c r="BC582" i="2" s="1"/>
  <c r="BD582" i="2" s="1"/>
  <c r="AO583" i="2"/>
  <c r="AP583" i="2"/>
  <c r="AQ583" i="2"/>
  <c r="AR583" i="2"/>
  <c r="BA583" i="2"/>
  <c r="BB583" i="2" s="1"/>
  <c r="BC583" i="2" s="1"/>
  <c r="AO584" i="2"/>
  <c r="AP584" i="2"/>
  <c r="AQ584" i="2"/>
  <c r="AR584" i="2"/>
  <c r="BA584" i="2"/>
  <c r="AO585" i="2"/>
  <c r="AP585" i="2"/>
  <c r="AQ585" i="2"/>
  <c r="AR585" i="2"/>
  <c r="BA585" i="2"/>
  <c r="BB585" i="2"/>
  <c r="BC585" i="2" s="1"/>
  <c r="AO586" i="2"/>
  <c r="AP586" i="2"/>
  <c r="AQ586" i="2"/>
  <c r="AR586" i="2"/>
  <c r="BA586" i="2"/>
  <c r="BB586" i="2"/>
  <c r="BC586" i="2" s="1"/>
  <c r="AO587" i="2"/>
  <c r="AP587" i="2"/>
  <c r="AQ587" i="2"/>
  <c r="AR587" i="2"/>
  <c r="BA587" i="2"/>
  <c r="BB587" i="2"/>
  <c r="BC587" i="2" s="1"/>
  <c r="BD587" i="2" s="1"/>
  <c r="AO588" i="2"/>
  <c r="AP588" i="2"/>
  <c r="AQ588" i="2"/>
  <c r="AR588" i="2"/>
  <c r="BA588" i="2"/>
  <c r="AO589" i="2"/>
  <c r="AP589" i="2"/>
  <c r="AQ589" i="2"/>
  <c r="AR589" i="2"/>
  <c r="BA589" i="2"/>
  <c r="BB589" i="2" s="1"/>
  <c r="BC589" i="2" s="1"/>
  <c r="BD589" i="2" s="1"/>
  <c r="AO590" i="2"/>
  <c r="AP590" i="2"/>
  <c r="AQ590" i="2"/>
  <c r="AR590" i="2"/>
  <c r="BA590" i="2"/>
  <c r="BB590" i="2" s="1"/>
  <c r="BC590" i="2" s="1"/>
  <c r="BD590" i="2" s="1"/>
  <c r="AO591" i="2"/>
  <c r="AP591" i="2"/>
  <c r="AQ591" i="2"/>
  <c r="AR591" i="2"/>
  <c r="BA591" i="2"/>
  <c r="BB591" i="2"/>
  <c r="BC591" i="2" s="1"/>
  <c r="AO592" i="2"/>
  <c r="AP592" i="2"/>
  <c r="AQ592" i="2"/>
  <c r="AR592" i="2"/>
  <c r="BA592" i="2"/>
  <c r="BB592" i="2" s="1"/>
  <c r="BC592" i="2" s="1"/>
  <c r="BD592" i="2" s="1"/>
  <c r="AO593" i="2"/>
  <c r="AP593" i="2"/>
  <c r="AQ593" i="2"/>
  <c r="AR593" i="2"/>
  <c r="BA593" i="2"/>
  <c r="BB593" i="2" s="1"/>
  <c r="BC593" i="2" s="1"/>
  <c r="AO594" i="2"/>
  <c r="AP594" i="2"/>
  <c r="AQ594" i="2"/>
  <c r="AR594" i="2"/>
  <c r="BA594" i="2"/>
  <c r="BB594" i="2" s="1"/>
  <c r="BC594" i="2" s="1"/>
  <c r="BD594" i="2" s="1"/>
  <c r="AO595" i="2"/>
  <c r="AP595" i="2"/>
  <c r="AQ595" i="2"/>
  <c r="AR595" i="2"/>
  <c r="BA595" i="2"/>
  <c r="BB595" i="2" s="1"/>
  <c r="BC595" i="2" s="1"/>
  <c r="BD595" i="2" s="1"/>
  <c r="AO596" i="2"/>
  <c r="AP596" i="2"/>
  <c r="AQ596" i="2"/>
  <c r="AR596" i="2"/>
  <c r="BA596" i="2"/>
  <c r="AO597" i="2"/>
  <c r="AP597" i="2"/>
  <c r="AQ597" i="2"/>
  <c r="AR597" i="2"/>
  <c r="BA597" i="2"/>
  <c r="BB597" i="2" s="1"/>
  <c r="BC597" i="2" s="1"/>
  <c r="BD597" i="2" s="1"/>
  <c r="AO598" i="2"/>
  <c r="AP598" i="2"/>
  <c r="AQ598" i="2"/>
  <c r="AR598" i="2"/>
  <c r="BA598" i="2"/>
  <c r="BB598" i="2" s="1"/>
  <c r="BC598" i="2" s="1"/>
  <c r="BD598" i="2" s="1"/>
  <c r="AO599" i="2"/>
  <c r="AP599" i="2"/>
  <c r="AQ599" i="2"/>
  <c r="AR599" i="2"/>
  <c r="BA599" i="2"/>
  <c r="BB599" i="2"/>
  <c r="BC599" i="2" s="1"/>
  <c r="AO600" i="2"/>
  <c r="AP600" i="2"/>
  <c r="AQ600" i="2"/>
  <c r="AR600" i="2"/>
  <c r="BA600" i="2"/>
  <c r="BB600" i="2" s="1"/>
  <c r="BC600" i="2" s="1"/>
  <c r="BD600" i="2" s="1"/>
  <c r="AO601" i="2"/>
  <c r="AP601" i="2"/>
  <c r="AQ601" i="2"/>
  <c r="AR601" i="2"/>
  <c r="BA601" i="2"/>
  <c r="BB601" i="2" s="1"/>
  <c r="BC601" i="2" s="1"/>
  <c r="AO602" i="2"/>
  <c r="AP602" i="2"/>
  <c r="AQ602" i="2"/>
  <c r="AR602" i="2"/>
  <c r="BA602" i="2"/>
  <c r="BB602" i="2" s="1"/>
  <c r="BC602" i="2" s="1"/>
  <c r="BD602" i="2" s="1"/>
  <c r="AO603" i="2"/>
  <c r="AP603" i="2"/>
  <c r="AQ603" i="2"/>
  <c r="AR603" i="2"/>
  <c r="BA603" i="2"/>
  <c r="BB603" i="2" s="1"/>
  <c r="BC603" i="2" s="1"/>
  <c r="BD603" i="2" s="1"/>
  <c r="AO604" i="2"/>
  <c r="AP604" i="2"/>
  <c r="AQ604" i="2"/>
  <c r="AR604" i="2"/>
  <c r="BA604" i="2"/>
  <c r="BB604" i="2" s="1"/>
  <c r="AO605" i="2"/>
  <c r="AP605" i="2"/>
  <c r="AQ605" i="2"/>
  <c r="AR605" i="2"/>
  <c r="BA605" i="2"/>
  <c r="BB605" i="2" s="1"/>
  <c r="BC605" i="2" s="1"/>
  <c r="BD605" i="2" s="1"/>
  <c r="AO606" i="2"/>
  <c r="AP606" i="2"/>
  <c r="AQ606" i="2"/>
  <c r="AR606" i="2"/>
  <c r="BA606" i="2"/>
  <c r="BB606" i="2" s="1"/>
  <c r="BC606" i="2" s="1"/>
  <c r="BD606" i="2" s="1"/>
  <c r="AO607" i="2"/>
  <c r="AP607" i="2"/>
  <c r="AQ607" i="2"/>
  <c r="AR607" i="2"/>
  <c r="BA607" i="2"/>
  <c r="BB607" i="2" s="1"/>
  <c r="BC607" i="2" s="1"/>
  <c r="AO608" i="2"/>
  <c r="AP608" i="2"/>
  <c r="AQ608" i="2"/>
  <c r="AR608" i="2"/>
  <c r="BA608" i="2"/>
  <c r="BB608" i="2" s="1"/>
  <c r="BC608" i="2" s="1"/>
  <c r="BD608" i="2" s="1"/>
  <c r="AO609" i="2"/>
  <c r="BA609" i="2" s="1"/>
  <c r="AP609" i="2"/>
  <c r="AQ609" i="2"/>
  <c r="AR609" i="2"/>
  <c r="AO610" i="2"/>
  <c r="AP610" i="2"/>
  <c r="AQ610" i="2"/>
  <c r="AR610" i="2"/>
  <c r="BA610" i="2"/>
  <c r="BB610" i="2" s="1"/>
  <c r="AO611" i="2"/>
  <c r="AP611" i="2"/>
  <c r="AQ611" i="2"/>
  <c r="AR611" i="2"/>
  <c r="BA611" i="2"/>
  <c r="BB611" i="2" s="1"/>
  <c r="BC611" i="2" s="1"/>
  <c r="AO612" i="2"/>
  <c r="AP612" i="2"/>
  <c r="AQ612" i="2"/>
  <c r="AR612" i="2"/>
  <c r="BA612" i="2"/>
  <c r="BB612" i="2"/>
  <c r="BC612" i="2" s="1"/>
  <c r="BD612" i="2" s="1"/>
  <c r="AO613" i="2"/>
  <c r="AP613" i="2"/>
  <c r="AQ613" i="2"/>
  <c r="AR613" i="2"/>
  <c r="BA613" i="2"/>
  <c r="BB613" i="2" s="1"/>
  <c r="AO614" i="2"/>
  <c r="BA614" i="2" s="1"/>
  <c r="AP614" i="2"/>
  <c r="AQ614" i="2"/>
  <c r="AR614" i="2"/>
  <c r="AO615" i="2"/>
  <c r="BA615" i="2" s="1"/>
  <c r="AP615" i="2"/>
  <c r="AQ615" i="2"/>
  <c r="AR615" i="2"/>
  <c r="AO616" i="2"/>
  <c r="BA616" i="2" s="1"/>
  <c r="AP616" i="2"/>
  <c r="AQ616" i="2"/>
  <c r="AR616" i="2"/>
  <c r="AO617" i="2"/>
  <c r="BA617" i="2" s="1"/>
  <c r="AP617" i="2"/>
  <c r="AQ617" i="2"/>
  <c r="AR617" i="2"/>
  <c r="AO618" i="2"/>
  <c r="BA618" i="2" s="1"/>
  <c r="BB618" i="2" s="1"/>
  <c r="AP618" i="2"/>
  <c r="AQ618" i="2"/>
  <c r="AR618" i="2"/>
  <c r="AO619" i="2"/>
  <c r="BA619" i="2" s="1"/>
  <c r="BB619" i="2" s="1"/>
  <c r="BC619" i="2" s="1"/>
  <c r="BD619" i="2" s="1"/>
  <c r="AP619" i="2"/>
  <c r="AQ619" i="2"/>
  <c r="AR619" i="2"/>
  <c r="AO620" i="2"/>
  <c r="BA620" i="2" s="1"/>
  <c r="BB620" i="2" s="1"/>
  <c r="BC620" i="2" s="1"/>
  <c r="BD620" i="2" s="1"/>
  <c r="AP620" i="2"/>
  <c r="AQ620" i="2"/>
  <c r="AR620" i="2"/>
  <c r="AO621" i="2"/>
  <c r="AP621" i="2"/>
  <c r="AQ621" i="2"/>
  <c r="AR621" i="2"/>
  <c r="BA621" i="2"/>
  <c r="BB621" i="2" s="1"/>
  <c r="BC621" i="2" s="1"/>
  <c r="BD621" i="2" s="1"/>
  <c r="AO622" i="2"/>
  <c r="BA622" i="2" s="1"/>
  <c r="AP622" i="2"/>
  <c r="AQ622" i="2"/>
  <c r="AR622" i="2"/>
  <c r="AO623" i="2"/>
  <c r="BA623" i="2" s="1"/>
  <c r="BB623" i="2" s="1"/>
  <c r="BC623" i="2" s="1"/>
  <c r="AP623" i="2"/>
  <c r="AQ623" i="2"/>
  <c r="AR623" i="2"/>
  <c r="AO624" i="2"/>
  <c r="BA624" i="2" s="1"/>
  <c r="BB624" i="2" s="1"/>
  <c r="BC624" i="2" s="1"/>
  <c r="AP624" i="2"/>
  <c r="AQ624" i="2"/>
  <c r="AR624" i="2"/>
  <c r="AO625" i="2"/>
  <c r="BA625" i="2" s="1"/>
  <c r="BB625" i="2" s="1"/>
  <c r="AP625" i="2"/>
  <c r="AQ625" i="2"/>
  <c r="AR625" i="2"/>
  <c r="AO626" i="2"/>
  <c r="BA626" i="2" s="1"/>
  <c r="BB626" i="2" s="1"/>
  <c r="AP626" i="2"/>
  <c r="AQ626" i="2"/>
  <c r="AR626" i="2"/>
  <c r="BC626" i="2"/>
  <c r="BD626" i="2" s="1"/>
  <c r="AO627" i="2"/>
  <c r="BA627" i="2" s="1"/>
  <c r="AP627" i="2"/>
  <c r="AQ627" i="2"/>
  <c r="AR627" i="2"/>
  <c r="AO628" i="2"/>
  <c r="BA628" i="2" s="1"/>
  <c r="AP628" i="2"/>
  <c r="AQ628" i="2"/>
  <c r="AR628" i="2"/>
  <c r="AO629" i="2"/>
  <c r="BA629" i="2" s="1"/>
  <c r="AP629" i="2"/>
  <c r="AQ629" i="2"/>
  <c r="AR629" i="2"/>
  <c r="AO630" i="2"/>
  <c r="BA630" i="2" s="1"/>
  <c r="BB630" i="2" s="1"/>
  <c r="AP630" i="2"/>
  <c r="AQ630" i="2"/>
  <c r="BC630" i="2" s="1"/>
  <c r="BD630" i="2" s="1"/>
  <c r="AR630" i="2"/>
  <c r="AO631" i="2"/>
  <c r="BA631" i="2" s="1"/>
  <c r="AP631" i="2"/>
  <c r="AQ631" i="2"/>
  <c r="AR631" i="2"/>
  <c r="AO632" i="2"/>
  <c r="AP632" i="2"/>
  <c r="BB632" i="2" s="1"/>
  <c r="AQ632" i="2"/>
  <c r="AR632" i="2"/>
  <c r="BA632" i="2"/>
  <c r="AO633" i="2"/>
  <c r="AP633" i="2"/>
  <c r="BB633" i="2" s="1"/>
  <c r="AQ633" i="2"/>
  <c r="AR633" i="2"/>
  <c r="BA633" i="2"/>
  <c r="AO634" i="2"/>
  <c r="BA634" i="2" s="1"/>
  <c r="AP634" i="2"/>
  <c r="AQ634" i="2"/>
  <c r="AR634" i="2"/>
  <c r="AO635" i="2"/>
  <c r="AP635" i="2"/>
  <c r="AQ635" i="2"/>
  <c r="AR635" i="2"/>
  <c r="BA635" i="2"/>
  <c r="BB635" i="2" s="1"/>
  <c r="BC635" i="2" s="1"/>
  <c r="BD635" i="2" s="1"/>
  <c r="AO636" i="2"/>
  <c r="BA636" i="2" s="1"/>
  <c r="AP636" i="2"/>
  <c r="AQ636" i="2"/>
  <c r="AR636" i="2"/>
  <c r="AO637" i="2"/>
  <c r="BA637" i="2" s="1"/>
  <c r="AP637" i="2"/>
  <c r="AQ637" i="2"/>
  <c r="AR637" i="2"/>
  <c r="AO638" i="2"/>
  <c r="BA638" i="2" s="1"/>
  <c r="AP638" i="2"/>
  <c r="AQ638" i="2"/>
  <c r="AR638" i="2"/>
  <c r="AO639" i="2"/>
  <c r="AP639" i="2"/>
  <c r="AQ639" i="2"/>
  <c r="AR639" i="2"/>
  <c r="BA639" i="2"/>
  <c r="BB639" i="2"/>
  <c r="AO640" i="2"/>
  <c r="AP640" i="2"/>
  <c r="AQ640" i="2"/>
  <c r="AR640" i="2"/>
  <c r="BA640" i="2"/>
  <c r="AO641" i="2"/>
  <c r="BA641" i="2" s="1"/>
  <c r="AP641" i="2"/>
  <c r="AQ641" i="2"/>
  <c r="AR641" i="2"/>
  <c r="AO642" i="2"/>
  <c r="BA642" i="2" s="1"/>
  <c r="AP642" i="2"/>
  <c r="AQ642" i="2"/>
  <c r="AR642" i="2"/>
  <c r="AO643" i="2"/>
  <c r="BA643" i="2" s="1"/>
  <c r="AP643" i="2"/>
  <c r="AQ643" i="2"/>
  <c r="AR643" i="2"/>
  <c r="AO644" i="2"/>
  <c r="AP644" i="2"/>
  <c r="AQ644" i="2"/>
  <c r="AR644" i="2"/>
  <c r="BA644" i="2"/>
  <c r="BB644" i="2" s="1"/>
  <c r="BC644" i="2" s="1"/>
  <c r="BD644" i="2" s="1"/>
  <c r="AO645" i="2"/>
  <c r="BA645" i="2" s="1"/>
  <c r="AP645" i="2"/>
  <c r="AQ645" i="2"/>
  <c r="AR645" i="2"/>
  <c r="AO646" i="2"/>
  <c r="BA646" i="2" s="1"/>
  <c r="AP646" i="2"/>
  <c r="AQ646" i="2"/>
  <c r="AR646" i="2"/>
  <c r="AO647" i="2"/>
  <c r="BA647" i="2" s="1"/>
  <c r="AP647" i="2"/>
  <c r="AQ647" i="2"/>
  <c r="AR647" i="2"/>
  <c r="AO648" i="2"/>
  <c r="BA648" i="2" s="1"/>
  <c r="AP648" i="2"/>
  <c r="AQ648" i="2"/>
  <c r="AR648" i="2"/>
  <c r="AO649" i="2"/>
  <c r="BA649" i="2" s="1"/>
  <c r="AP649" i="2"/>
  <c r="AQ649" i="2"/>
  <c r="AR649" i="2"/>
  <c r="AO650" i="2"/>
  <c r="BA650" i="2" s="1"/>
  <c r="AP650" i="2"/>
  <c r="AQ650" i="2"/>
  <c r="AR650" i="2"/>
  <c r="AO651" i="2"/>
  <c r="BA651" i="2" s="1"/>
  <c r="AP651" i="2"/>
  <c r="AQ651" i="2"/>
  <c r="AR651" i="2"/>
  <c r="AO652" i="2"/>
  <c r="BA652" i="2" s="1"/>
  <c r="AP652" i="2"/>
  <c r="AQ652" i="2"/>
  <c r="AR652" i="2"/>
  <c r="AO653" i="2"/>
  <c r="BA653" i="2" s="1"/>
  <c r="AP653" i="2"/>
  <c r="AQ653" i="2"/>
  <c r="AR653" i="2"/>
  <c r="AO654" i="2"/>
  <c r="BA654" i="2" s="1"/>
  <c r="AP654" i="2"/>
  <c r="AQ654" i="2"/>
  <c r="AR654" i="2"/>
  <c r="AO655" i="2"/>
  <c r="BA655" i="2" s="1"/>
  <c r="AP655" i="2"/>
  <c r="AQ655" i="2"/>
  <c r="AR655" i="2"/>
  <c r="AO656" i="2"/>
  <c r="BA656" i="2" s="1"/>
  <c r="AP656" i="2"/>
  <c r="AQ656" i="2"/>
  <c r="AR656" i="2"/>
  <c r="AO657" i="2"/>
  <c r="BA657" i="2" s="1"/>
  <c r="AP657" i="2"/>
  <c r="AQ657" i="2"/>
  <c r="AR657" i="2"/>
  <c r="AO658" i="2"/>
  <c r="BA658" i="2" s="1"/>
  <c r="AP658" i="2"/>
  <c r="AQ658" i="2"/>
  <c r="AR658" i="2"/>
  <c r="AO659" i="2"/>
  <c r="BA659" i="2" s="1"/>
  <c r="AP659" i="2"/>
  <c r="AQ659" i="2"/>
  <c r="AR659" i="2"/>
  <c r="AO660" i="2"/>
  <c r="BA660" i="2" s="1"/>
  <c r="AP660" i="2"/>
  <c r="AQ660" i="2"/>
  <c r="AR660" i="2"/>
  <c r="AO661" i="2"/>
  <c r="BA661" i="2" s="1"/>
  <c r="AP661" i="2"/>
  <c r="AQ661" i="2"/>
  <c r="AR661" i="2"/>
  <c r="AO662" i="2"/>
  <c r="BA662" i="2" s="1"/>
  <c r="AP662" i="2"/>
  <c r="AQ662" i="2"/>
  <c r="AR662" i="2"/>
  <c r="AO663" i="2"/>
  <c r="BA663" i="2" s="1"/>
  <c r="AP663" i="2"/>
  <c r="AQ663" i="2"/>
  <c r="AR663" i="2"/>
  <c r="AO664" i="2"/>
  <c r="BA664" i="2" s="1"/>
  <c r="AP664" i="2"/>
  <c r="AQ664" i="2"/>
  <c r="AR664" i="2"/>
  <c r="AO665" i="2"/>
  <c r="BA665" i="2" s="1"/>
  <c r="AP665" i="2"/>
  <c r="AQ665" i="2"/>
  <c r="AR665" i="2"/>
  <c r="AO666" i="2"/>
  <c r="BA666" i="2" s="1"/>
  <c r="AP666" i="2"/>
  <c r="AQ666" i="2"/>
  <c r="AR666" i="2"/>
  <c r="AO667" i="2"/>
  <c r="BA667" i="2" s="1"/>
  <c r="AP667" i="2"/>
  <c r="AQ667" i="2"/>
  <c r="AR667" i="2"/>
  <c r="AO668" i="2"/>
  <c r="BA668" i="2" s="1"/>
  <c r="AP668" i="2"/>
  <c r="AQ668" i="2"/>
  <c r="AR668" i="2"/>
  <c r="AO669" i="2"/>
  <c r="BA669" i="2" s="1"/>
  <c r="AP669" i="2"/>
  <c r="AQ669" i="2"/>
  <c r="AR669" i="2"/>
  <c r="AO670" i="2"/>
  <c r="BA670" i="2" s="1"/>
  <c r="AP670" i="2"/>
  <c r="AQ670" i="2"/>
  <c r="AR670" i="2"/>
  <c r="AO671" i="2"/>
  <c r="BA671" i="2" s="1"/>
  <c r="AP671" i="2"/>
  <c r="AQ671" i="2"/>
  <c r="AR671" i="2"/>
  <c r="AO672" i="2"/>
  <c r="BA672" i="2" s="1"/>
  <c r="AP672" i="2"/>
  <c r="AQ672" i="2"/>
  <c r="AR672" i="2"/>
  <c r="AO673" i="2"/>
  <c r="BA673" i="2" s="1"/>
  <c r="BB673" i="2" s="1"/>
  <c r="BC673" i="2" s="1"/>
  <c r="BD673" i="2" s="1"/>
  <c r="AP673" i="2"/>
  <c r="AQ673" i="2"/>
  <c r="AR673" i="2"/>
  <c r="AO674" i="2"/>
  <c r="BA674" i="2" s="1"/>
  <c r="BB674" i="2" s="1"/>
  <c r="AP674" i="2"/>
  <c r="AQ674" i="2"/>
  <c r="AR674" i="2"/>
  <c r="BC674" i="2"/>
  <c r="BD674" i="2" s="1"/>
  <c r="AO675" i="2"/>
  <c r="BA675" i="2" s="1"/>
  <c r="BB675" i="2" s="1"/>
  <c r="AP675" i="2"/>
  <c r="AQ675" i="2"/>
  <c r="AR675" i="2"/>
  <c r="BC675" i="2"/>
  <c r="AO676" i="2"/>
  <c r="BA676" i="2" s="1"/>
  <c r="AP676" i="2"/>
  <c r="AQ676" i="2"/>
  <c r="AR676" i="2"/>
  <c r="AO677" i="2"/>
  <c r="BA677" i="2" s="1"/>
  <c r="AP677" i="2"/>
  <c r="AQ677" i="2"/>
  <c r="AR677" i="2"/>
  <c r="AO678" i="2"/>
  <c r="BA678" i="2" s="1"/>
  <c r="AP678" i="2"/>
  <c r="AQ678" i="2"/>
  <c r="AR678" i="2"/>
  <c r="AO679" i="2"/>
  <c r="BA679" i="2" s="1"/>
  <c r="AP679" i="2"/>
  <c r="AQ679" i="2"/>
  <c r="AR679" i="2"/>
  <c r="AO680" i="2"/>
  <c r="BA680" i="2" s="1"/>
  <c r="AP680" i="2"/>
  <c r="AQ680" i="2"/>
  <c r="AR680" i="2"/>
  <c r="AO681" i="2"/>
  <c r="BA681" i="2" s="1"/>
  <c r="AP681" i="2"/>
  <c r="AQ681" i="2"/>
  <c r="AR681" i="2"/>
  <c r="AO682" i="2"/>
  <c r="BA682" i="2" s="1"/>
  <c r="AP682" i="2"/>
  <c r="AQ682" i="2"/>
  <c r="AR682" i="2"/>
  <c r="AO683" i="2"/>
  <c r="BA683" i="2" s="1"/>
  <c r="AP683" i="2"/>
  <c r="AQ683" i="2"/>
  <c r="AR683" i="2"/>
  <c r="AO704" i="2"/>
  <c r="BA704" i="2" s="1"/>
  <c r="BB704" i="2" s="1"/>
  <c r="AP704" i="2"/>
  <c r="AQ704" i="2"/>
  <c r="BC704" i="2" s="1"/>
  <c r="BD704" i="2" s="1"/>
  <c r="AR704" i="2"/>
  <c r="AO458" i="2"/>
  <c r="AP458" i="2"/>
  <c r="AQ458" i="2"/>
  <c r="AR458" i="2"/>
  <c r="BA458" i="2"/>
  <c r="BB458" i="2"/>
  <c r="BC458" i="2" s="1"/>
  <c r="AO459" i="2"/>
  <c r="AP459" i="2"/>
  <c r="AQ459" i="2"/>
  <c r="AR459" i="2"/>
  <c r="BA459" i="2"/>
  <c r="BB459" i="2" s="1"/>
  <c r="BC459" i="2" s="1"/>
  <c r="BD459" i="2" s="1"/>
  <c r="AO460" i="2"/>
  <c r="AP460" i="2"/>
  <c r="AQ460" i="2"/>
  <c r="AR460" i="2"/>
  <c r="BA460" i="2"/>
  <c r="AO461" i="2"/>
  <c r="AP461" i="2"/>
  <c r="AQ461" i="2"/>
  <c r="AR461" i="2"/>
  <c r="BA461" i="2"/>
  <c r="BB461" i="2" s="1"/>
  <c r="BC461" i="2" s="1"/>
  <c r="BD461" i="2" s="1"/>
  <c r="AO462" i="2"/>
  <c r="AP462" i="2"/>
  <c r="AQ462" i="2"/>
  <c r="AR462" i="2"/>
  <c r="BA462" i="2"/>
  <c r="BB462" i="2"/>
  <c r="BC462" i="2" s="1"/>
  <c r="AO463" i="2"/>
  <c r="AP463" i="2"/>
  <c r="AQ463" i="2"/>
  <c r="AR463" i="2"/>
  <c r="BA463" i="2"/>
  <c r="BB463" i="2" s="1"/>
  <c r="BC463" i="2" s="1"/>
  <c r="BD463" i="2" s="1"/>
  <c r="AO464" i="2"/>
  <c r="AP464" i="2"/>
  <c r="AQ464" i="2"/>
  <c r="AR464" i="2"/>
  <c r="BA464" i="2"/>
  <c r="BB464" i="2"/>
  <c r="BC464" i="2" s="1"/>
  <c r="AO465" i="2"/>
  <c r="AP465" i="2"/>
  <c r="AQ465" i="2"/>
  <c r="AR465" i="2"/>
  <c r="BA465" i="2"/>
  <c r="BB465" i="2"/>
  <c r="BC465" i="2" s="1"/>
  <c r="BD465" i="2" s="1"/>
  <c r="AO466" i="2"/>
  <c r="AP466" i="2"/>
  <c r="AQ466" i="2"/>
  <c r="AR466" i="2"/>
  <c r="BA466" i="2"/>
  <c r="BB466" i="2"/>
  <c r="BC466" i="2" s="1"/>
  <c r="BD466" i="2" s="1"/>
  <c r="AO467" i="2"/>
  <c r="AP467" i="2"/>
  <c r="AQ467" i="2"/>
  <c r="AR467" i="2"/>
  <c r="BA467" i="2"/>
  <c r="BB467" i="2" s="1"/>
  <c r="BC467" i="2" s="1"/>
  <c r="AO468" i="2"/>
  <c r="AP468" i="2"/>
  <c r="AQ468" i="2"/>
  <c r="AR468" i="2"/>
  <c r="BA468" i="2"/>
  <c r="BB468" i="2"/>
  <c r="BC468" i="2" s="1"/>
  <c r="AO469" i="2"/>
  <c r="AP469" i="2"/>
  <c r="AQ469" i="2"/>
  <c r="AR469" i="2"/>
  <c r="BA469" i="2"/>
  <c r="BB469" i="2"/>
  <c r="BC469" i="2" s="1"/>
  <c r="BD469" i="2" s="1"/>
  <c r="AO470" i="2"/>
  <c r="AP470" i="2"/>
  <c r="AQ470" i="2"/>
  <c r="AR470" i="2"/>
  <c r="BA470" i="2"/>
  <c r="BB470" i="2" s="1"/>
  <c r="BC470" i="2" s="1"/>
  <c r="AO471" i="2"/>
  <c r="AP471" i="2"/>
  <c r="AQ471" i="2"/>
  <c r="AR471" i="2"/>
  <c r="BA471" i="2"/>
  <c r="AO472" i="2"/>
  <c r="AP472" i="2"/>
  <c r="AQ472" i="2"/>
  <c r="AR472" i="2"/>
  <c r="BA472" i="2"/>
  <c r="BB472" i="2" s="1"/>
  <c r="BC472" i="2" s="1"/>
  <c r="BD472" i="2" s="1"/>
  <c r="AO473" i="2"/>
  <c r="AP473" i="2"/>
  <c r="AQ473" i="2"/>
  <c r="AR473" i="2"/>
  <c r="BA473" i="2"/>
  <c r="BB473" i="2" s="1"/>
  <c r="BC473" i="2" s="1"/>
  <c r="BD473" i="2" s="1"/>
  <c r="AO474" i="2"/>
  <c r="AP474" i="2"/>
  <c r="AQ474" i="2"/>
  <c r="AR474" i="2"/>
  <c r="BA474" i="2"/>
  <c r="BB474" i="2"/>
  <c r="BC474" i="2" s="1"/>
  <c r="AO475" i="2"/>
  <c r="AP475" i="2"/>
  <c r="AQ475" i="2"/>
  <c r="AR475" i="2"/>
  <c r="BA475" i="2"/>
  <c r="BB475" i="2" s="1"/>
  <c r="AO476" i="2"/>
  <c r="AP476" i="2"/>
  <c r="AQ476" i="2"/>
  <c r="AR476" i="2"/>
  <c r="BA476" i="2"/>
  <c r="AO477" i="2"/>
  <c r="AP477" i="2"/>
  <c r="AQ477" i="2"/>
  <c r="AR477" i="2"/>
  <c r="BA477" i="2"/>
  <c r="BB477" i="2" s="1"/>
  <c r="BC477" i="2" s="1"/>
  <c r="BD477" i="2" s="1"/>
  <c r="AO478" i="2"/>
  <c r="AP478" i="2"/>
  <c r="AQ478" i="2"/>
  <c r="AR478" i="2"/>
  <c r="BA478" i="2"/>
  <c r="BB478" i="2"/>
  <c r="BC478" i="2" s="1"/>
  <c r="AO479" i="2"/>
  <c r="AP479" i="2"/>
  <c r="AQ479" i="2"/>
  <c r="AR479" i="2"/>
  <c r="BA479" i="2"/>
  <c r="BB479" i="2" s="1"/>
  <c r="AO480" i="2"/>
  <c r="AP480" i="2"/>
  <c r="AQ480" i="2"/>
  <c r="AR480" i="2"/>
  <c r="BA480" i="2"/>
  <c r="BB480" i="2"/>
  <c r="BC480" i="2" s="1"/>
  <c r="BD480" i="2" s="1"/>
  <c r="AO481" i="2"/>
  <c r="AP481" i="2"/>
  <c r="AQ481" i="2"/>
  <c r="AR481" i="2"/>
  <c r="BA481" i="2"/>
  <c r="BB481" i="2"/>
  <c r="BC481" i="2" s="1"/>
  <c r="AO482" i="2"/>
  <c r="AP482" i="2"/>
  <c r="AQ482" i="2"/>
  <c r="AR482" i="2"/>
  <c r="BA482" i="2"/>
  <c r="BB482" i="2"/>
  <c r="BC482" i="2" s="1"/>
  <c r="BD482" i="2" s="1"/>
  <c r="AO483" i="2"/>
  <c r="AP483" i="2"/>
  <c r="AQ483" i="2"/>
  <c r="AR483" i="2"/>
  <c r="BA483" i="2"/>
  <c r="BB483" i="2" s="1"/>
  <c r="AO484" i="2"/>
  <c r="AP484" i="2"/>
  <c r="AQ484" i="2"/>
  <c r="AR484" i="2"/>
  <c r="BA484" i="2"/>
  <c r="BB484" i="2"/>
  <c r="BC484" i="2" s="1"/>
  <c r="BD484" i="2" s="1"/>
  <c r="AO485" i="2"/>
  <c r="AP485" i="2"/>
  <c r="AQ485" i="2"/>
  <c r="AR485" i="2"/>
  <c r="BA485" i="2"/>
  <c r="BB485" i="2"/>
  <c r="BC485" i="2" s="1"/>
  <c r="BD485" i="2" s="1"/>
  <c r="AO486" i="2"/>
  <c r="AP486" i="2"/>
  <c r="AQ486" i="2"/>
  <c r="AR486" i="2"/>
  <c r="BA486" i="2"/>
  <c r="BB486" i="2" s="1"/>
  <c r="BC486" i="2" s="1"/>
  <c r="AO487" i="2"/>
  <c r="AP487" i="2"/>
  <c r="AQ487" i="2"/>
  <c r="AR487" i="2"/>
  <c r="BA487" i="2"/>
  <c r="AO488" i="2"/>
  <c r="AP488" i="2"/>
  <c r="AQ488" i="2"/>
  <c r="AR488" i="2"/>
  <c r="BA488" i="2"/>
  <c r="BB488" i="2" s="1"/>
  <c r="BC488" i="2" s="1"/>
  <c r="BD488" i="2" s="1"/>
  <c r="AO489" i="2"/>
  <c r="AP489" i="2"/>
  <c r="AQ489" i="2"/>
  <c r="AR489" i="2"/>
  <c r="BA489" i="2"/>
  <c r="BB489" i="2" s="1"/>
  <c r="BC489" i="2" s="1"/>
  <c r="BD489" i="2" s="1"/>
  <c r="AO490" i="2"/>
  <c r="AP490" i="2"/>
  <c r="AQ490" i="2"/>
  <c r="AR490" i="2"/>
  <c r="BA490" i="2"/>
  <c r="BB490" i="2"/>
  <c r="BC490" i="2" s="1"/>
  <c r="AO491" i="2"/>
  <c r="AP491" i="2"/>
  <c r="AQ491" i="2"/>
  <c r="AR491" i="2"/>
  <c r="BA491" i="2"/>
  <c r="BB491" i="2" s="1"/>
  <c r="BC491" i="2" s="1"/>
  <c r="BD491" i="2" s="1"/>
  <c r="AO492" i="2"/>
  <c r="AP492" i="2"/>
  <c r="AQ492" i="2"/>
  <c r="AR492" i="2"/>
  <c r="BA492" i="2"/>
  <c r="AO493" i="2"/>
  <c r="AP493" i="2"/>
  <c r="AQ493" i="2"/>
  <c r="AR493" i="2"/>
  <c r="BA493" i="2"/>
  <c r="BB493" i="2" s="1"/>
  <c r="BC493" i="2" s="1"/>
  <c r="BD493" i="2" s="1"/>
  <c r="AO494" i="2"/>
  <c r="AP494" i="2"/>
  <c r="AQ494" i="2"/>
  <c r="AR494" i="2"/>
  <c r="BA494" i="2"/>
  <c r="BB494" i="2"/>
  <c r="BC494" i="2" s="1"/>
  <c r="AO495" i="2"/>
  <c r="AP495" i="2"/>
  <c r="AQ495" i="2"/>
  <c r="AR495" i="2"/>
  <c r="BA495" i="2"/>
  <c r="BB495" i="2" s="1"/>
  <c r="BC495" i="2" s="1"/>
  <c r="BD495" i="2" s="1"/>
  <c r="AO496" i="2"/>
  <c r="AP496" i="2"/>
  <c r="AQ496" i="2"/>
  <c r="AR496" i="2"/>
  <c r="BA496" i="2"/>
  <c r="BB496" i="2"/>
  <c r="BC496" i="2" s="1"/>
  <c r="AO497" i="2"/>
  <c r="AP497" i="2"/>
  <c r="AQ497" i="2"/>
  <c r="AR497" i="2"/>
  <c r="BA497" i="2"/>
  <c r="BB497" i="2"/>
  <c r="BC497" i="2" s="1"/>
  <c r="BD497" i="2" s="1"/>
  <c r="AO498" i="2"/>
  <c r="AP498" i="2"/>
  <c r="AQ498" i="2"/>
  <c r="AR498" i="2"/>
  <c r="BA498" i="2"/>
  <c r="BB498" i="2"/>
  <c r="BC498" i="2" s="1"/>
  <c r="AO499" i="2"/>
  <c r="AP499" i="2"/>
  <c r="AQ499" i="2"/>
  <c r="AR499" i="2"/>
  <c r="BA499" i="2"/>
  <c r="BB499" i="2" s="1"/>
  <c r="BC499" i="2" s="1"/>
  <c r="AO500" i="2"/>
  <c r="AP500" i="2"/>
  <c r="AQ500" i="2"/>
  <c r="AR500" i="2"/>
  <c r="BA500" i="2"/>
  <c r="BB500" i="2"/>
  <c r="BC500" i="2" s="1"/>
  <c r="AO501" i="2"/>
  <c r="AP501" i="2"/>
  <c r="AQ501" i="2"/>
  <c r="AR501" i="2"/>
  <c r="BA501" i="2"/>
  <c r="BB501" i="2"/>
  <c r="BC501" i="2" s="1"/>
  <c r="BD501" i="2" s="1"/>
  <c r="AO502" i="2"/>
  <c r="AP502" i="2"/>
  <c r="AQ502" i="2"/>
  <c r="AR502" i="2"/>
  <c r="BA502" i="2"/>
  <c r="BB502" i="2" s="1"/>
  <c r="BC502" i="2" s="1"/>
  <c r="AO503" i="2"/>
  <c r="AP503" i="2"/>
  <c r="AQ503" i="2"/>
  <c r="AR503" i="2"/>
  <c r="BA503" i="2"/>
  <c r="AO504" i="2"/>
  <c r="AP504" i="2"/>
  <c r="AQ504" i="2"/>
  <c r="AR504" i="2"/>
  <c r="BA504" i="2"/>
  <c r="BB504" i="2" s="1"/>
  <c r="BC504" i="2" s="1"/>
  <c r="BD504" i="2" s="1"/>
  <c r="AO505" i="2"/>
  <c r="AP505" i="2"/>
  <c r="AQ505" i="2"/>
  <c r="AR505" i="2"/>
  <c r="BA505" i="2"/>
  <c r="BB505" i="2" s="1"/>
  <c r="BC505" i="2" s="1"/>
  <c r="BD505" i="2" s="1"/>
  <c r="AO506" i="2"/>
  <c r="AP506" i="2"/>
  <c r="AQ506" i="2"/>
  <c r="AR506" i="2"/>
  <c r="BA506" i="2"/>
  <c r="BB506" i="2" s="1"/>
  <c r="BC506" i="2" s="1"/>
  <c r="AO507" i="2"/>
  <c r="AP507" i="2"/>
  <c r="AQ507" i="2"/>
  <c r="AR507" i="2"/>
  <c r="BA507" i="2"/>
  <c r="AO508" i="2"/>
  <c r="AP508" i="2"/>
  <c r="AQ508" i="2"/>
  <c r="AR508" i="2"/>
  <c r="BA508" i="2"/>
  <c r="BB508" i="2" s="1"/>
  <c r="AO509" i="2"/>
  <c r="AP509" i="2"/>
  <c r="AQ509" i="2"/>
  <c r="AR509" i="2"/>
  <c r="BA509" i="2"/>
  <c r="BB509" i="2"/>
  <c r="BC509" i="2" s="1"/>
  <c r="BD509" i="2" s="1"/>
  <c r="AO510" i="2"/>
  <c r="AP510" i="2"/>
  <c r="AQ510" i="2"/>
  <c r="AR510" i="2"/>
  <c r="BA510" i="2"/>
  <c r="BB510" i="2" s="1"/>
  <c r="BC510" i="2" s="1"/>
  <c r="AO531" i="2"/>
  <c r="BA531" i="2" s="1"/>
  <c r="AP531" i="2"/>
  <c r="AQ531" i="2"/>
  <c r="AR531" i="2"/>
  <c r="AO351" i="2"/>
  <c r="AP351" i="2"/>
  <c r="AQ351" i="2"/>
  <c r="AR351" i="2"/>
  <c r="BA351" i="2"/>
  <c r="AO352" i="2"/>
  <c r="AP352" i="2"/>
  <c r="AQ352" i="2"/>
  <c r="AR352" i="2"/>
  <c r="BA352" i="2"/>
  <c r="BB352" i="2" s="1"/>
  <c r="BC352" i="2" s="1"/>
  <c r="BD352" i="2" s="1"/>
  <c r="AO353" i="2"/>
  <c r="AP353" i="2"/>
  <c r="AQ353" i="2"/>
  <c r="AR353" i="2"/>
  <c r="BA353" i="2"/>
  <c r="BB353" i="2" s="1"/>
  <c r="BC353" i="2" s="1"/>
  <c r="BD353" i="2" s="1"/>
  <c r="AO354" i="2"/>
  <c r="AP354" i="2"/>
  <c r="AQ354" i="2"/>
  <c r="AR354" i="2"/>
  <c r="BA354" i="2"/>
  <c r="AO355" i="2"/>
  <c r="AP355" i="2"/>
  <c r="AQ355" i="2"/>
  <c r="AR355" i="2"/>
  <c r="BA355" i="2"/>
  <c r="AO356" i="2"/>
  <c r="AP356" i="2"/>
  <c r="AQ356" i="2"/>
  <c r="AR356" i="2"/>
  <c r="BA356" i="2"/>
  <c r="BB356" i="2" s="1"/>
  <c r="BC356" i="2" s="1"/>
  <c r="BD356" i="2" s="1"/>
  <c r="AO357" i="2"/>
  <c r="AP357" i="2"/>
  <c r="AQ357" i="2"/>
  <c r="AR357" i="2"/>
  <c r="BA357" i="2"/>
  <c r="BB357" i="2" s="1"/>
  <c r="AO358" i="2"/>
  <c r="AP358" i="2"/>
  <c r="AQ358" i="2"/>
  <c r="AR358" i="2"/>
  <c r="BA358" i="2"/>
  <c r="AO359" i="2"/>
  <c r="AP359" i="2"/>
  <c r="AQ359" i="2"/>
  <c r="AR359" i="2"/>
  <c r="BA359" i="2"/>
  <c r="AO360" i="2"/>
  <c r="AP360" i="2"/>
  <c r="AQ360" i="2"/>
  <c r="AR360" i="2"/>
  <c r="BA360" i="2"/>
  <c r="BB360" i="2" s="1"/>
  <c r="BC360" i="2" s="1"/>
  <c r="BD360" i="2" s="1"/>
  <c r="AO361" i="2"/>
  <c r="AP361" i="2"/>
  <c r="AQ361" i="2"/>
  <c r="AR361" i="2"/>
  <c r="BA361" i="2"/>
  <c r="BB361" i="2" s="1"/>
  <c r="BC361" i="2" s="1"/>
  <c r="BD361" i="2" s="1"/>
  <c r="AO362" i="2"/>
  <c r="AP362" i="2"/>
  <c r="AQ362" i="2"/>
  <c r="AR362" i="2"/>
  <c r="BA362" i="2"/>
  <c r="AO363" i="2"/>
  <c r="AP363" i="2"/>
  <c r="AQ363" i="2"/>
  <c r="AR363" i="2"/>
  <c r="BA363" i="2"/>
  <c r="AO364" i="2"/>
  <c r="AP364" i="2"/>
  <c r="AQ364" i="2"/>
  <c r="AR364" i="2"/>
  <c r="BA364" i="2"/>
  <c r="BB364" i="2" s="1"/>
  <c r="BC364" i="2" s="1"/>
  <c r="BD364" i="2" s="1"/>
  <c r="AO365" i="2"/>
  <c r="AP365" i="2"/>
  <c r="AQ365" i="2"/>
  <c r="AR365" i="2"/>
  <c r="BA365" i="2"/>
  <c r="BB365" i="2" s="1"/>
  <c r="AO366" i="2"/>
  <c r="AP366" i="2"/>
  <c r="AQ366" i="2"/>
  <c r="AR366" i="2"/>
  <c r="BA366" i="2"/>
  <c r="AO367" i="2"/>
  <c r="AP367" i="2"/>
  <c r="AQ367" i="2"/>
  <c r="AR367" i="2"/>
  <c r="BA367" i="2"/>
  <c r="AO368" i="2"/>
  <c r="AP368" i="2"/>
  <c r="AQ368" i="2"/>
  <c r="AR368" i="2"/>
  <c r="BA368" i="2"/>
  <c r="BB368" i="2" s="1"/>
  <c r="BC368" i="2" s="1"/>
  <c r="BD368" i="2" s="1"/>
  <c r="AO369" i="2"/>
  <c r="AP369" i="2"/>
  <c r="AQ369" i="2"/>
  <c r="AR369" i="2"/>
  <c r="BA369" i="2"/>
  <c r="BB369" i="2" s="1"/>
  <c r="BC369" i="2" s="1"/>
  <c r="BD369" i="2" s="1"/>
  <c r="AO370" i="2"/>
  <c r="AP370" i="2"/>
  <c r="AQ370" i="2"/>
  <c r="AR370" i="2"/>
  <c r="BA370" i="2"/>
  <c r="AO371" i="2"/>
  <c r="AP371" i="2"/>
  <c r="AQ371" i="2"/>
  <c r="AR371" i="2"/>
  <c r="BA371" i="2"/>
  <c r="AO372" i="2"/>
  <c r="AP372" i="2"/>
  <c r="AQ372" i="2"/>
  <c r="AR372" i="2"/>
  <c r="BA372" i="2"/>
  <c r="BB372" i="2" s="1"/>
  <c r="BC372" i="2" s="1"/>
  <c r="BD372" i="2" s="1"/>
  <c r="AO373" i="2"/>
  <c r="AP373" i="2"/>
  <c r="AQ373" i="2"/>
  <c r="AR373" i="2"/>
  <c r="BA373" i="2"/>
  <c r="BB373" i="2" s="1"/>
  <c r="AO374" i="2"/>
  <c r="AP374" i="2"/>
  <c r="AQ374" i="2"/>
  <c r="AR374" i="2"/>
  <c r="BA374" i="2"/>
  <c r="AO375" i="2"/>
  <c r="AP375" i="2"/>
  <c r="AQ375" i="2"/>
  <c r="AR375" i="2"/>
  <c r="BA375" i="2"/>
  <c r="AO376" i="2"/>
  <c r="AP376" i="2"/>
  <c r="AQ376" i="2"/>
  <c r="AR376" i="2"/>
  <c r="BA376" i="2"/>
  <c r="BB376" i="2" s="1"/>
  <c r="BC376" i="2" s="1"/>
  <c r="BD376" i="2" s="1"/>
  <c r="AO377" i="2"/>
  <c r="AP377" i="2"/>
  <c r="AQ377" i="2"/>
  <c r="AR377" i="2"/>
  <c r="BA377" i="2"/>
  <c r="BB377" i="2" s="1"/>
  <c r="BC377" i="2" s="1"/>
  <c r="BD377" i="2" s="1"/>
  <c r="AO378" i="2"/>
  <c r="AP378" i="2"/>
  <c r="AQ378" i="2"/>
  <c r="AR378" i="2"/>
  <c r="BA378" i="2"/>
  <c r="AO379" i="2"/>
  <c r="AP379" i="2"/>
  <c r="AQ379" i="2"/>
  <c r="AR379" i="2"/>
  <c r="BA379" i="2"/>
  <c r="AO380" i="2"/>
  <c r="AP380" i="2"/>
  <c r="AQ380" i="2"/>
  <c r="AR380" i="2"/>
  <c r="BA380" i="2"/>
  <c r="BB380" i="2" s="1"/>
  <c r="BC380" i="2" s="1"/>
  <c r="BD380" i="2" s="1"/>
  <c r="AO381" i="2"/>
  <c r="AP381" i="2"/>
  <c r="AQ381" i="2"/>
  <c r="AR381" i="2"/>
  <c r="BA381" i="2"/>
  <c r="BB381" i="2" s="1"/>
  <c r="AO382" i="2"/>
  <c r="AP382" i="2"/>
  <c r="AQ382" i="2"/>
  <c r="AR382" i="2"/>
  <c r="BA382" i="2"/>
  <c r="AO383" i="2"/>
  <c r="AP383" i="2"/>
  <c r="AQ383" i="2"/>
  <c r="AR383" i="2"/>
  <c r="BA383" i="2"/>
  <c r="AO384" i="2"/>
  <c r="AP384" i="2"/>
  <c r="AQ384" i="2"/>
  <c r="AR384" i="2"/>
  <c r="BA384" i="2"/>
  <c r="BB384" i="2" s="1"/>
  <c r="BC384" i="2" s="1"/>
  <c r="BD384" i="2" s="1"/>
  <c r="AO385" i="2"/>
  <c r="AP385" i="2"/>
  <c r="AQ385" i="2"/>
  <c r="AR385" i="2"/>
  <c r="BA385" i="2"/>
  <c r="BB385" i="2" s="1"/>
  <c r="BC385" i="2" s="1"/>
  <c r="BD385" i="2" s="1"/>
  <c r="AO386" i="2"/>
  <c r="AP386" i="2"/>
  <c r="AQ386" i="2"/>
  <c r="AR386" i="2"/>
  <c r="BA386" i="2"/>
  <c r="AO387" i="2"/>
  <c r="AP387" i="2"/>
  <c r="AQ387" i="2"/>
  <c r="AR387" i="2"/>
  <c r="BA387" i="2"/>
  <c r="AO388" i="2"/>
  <c r="AP388" i="2"/>
  <c r="AQ388" i="2"/>
  <c r="AR388" i="2"/>
  <c r="BA388" i="2"/>
  <c r="BB388" i="2" s="1"/>
  <c r="BC388" i="2" s="1"/>
  <c r="BD388" i="2" s="1"/>
  <c r="AO389" i="2"/>
  <c r="AP389" i="2"/>
  <c r="AQ389" i="2"/>
  <c r="AR389" i="2"/>
  <c r="BA389" i="2"/>
  <c r="BB389" i="2" s="1"/>
  <c r="AO390" i="2"/>
  <c r="AP390" i="2"/>
  <c r="AQ390" i="2"/>
  <c r="AR390" i="2"/>
  <c r="BA390" i="2"/>
  <c r="AO391" i="2"/>
  <c r="AP391" i="2"/>
  <c r="AQ391" i="2"/>
  <c r="AR391" i="2"/>
  <c r="BA391" i="2"/>
  <c r="AO392" i="2"/>
  <c r="AP392" i="2"/>
  <c r="AQ392" i="2"/>
  <c r="AR392" i="2"/>
  <c r="BA392" i="2"/>
  <c r="BB392" i="2" s="1"/>
  <c r="AO393" i="2"/>
  <c r="AP393" i="2"/>
  <c r="AQ393" i="2"/>
  <c r="AR393" i="2"/>
  <c r="BA393" i="2"/>
  <c r="BB393" i="2" s="1"/>
  <c r="BC393" i="2" s="1"/>
  <c r="BD393" i="2" s="1"/>
  <c r="AO394" i="2"/>
  <c r="AP394" i="2"/>
  <c r="AQ394" i="2"/>
  <c r="AR394" i="2"/>
  <c r="BA394" i="2"/>
  <c r="AO395" i="2"/>
  <c r="AP395" i="2"/>
  <c r="AQ395" i="2"/>
  <c r="AR395" i="2"/>
  <c r="BA395" i="2"/>
  <c r="AO396" i="2"/>
  <c r="AP396" i="2"/>
  <c r="AQ396" i="2"/>
  <c r="AR396" i="2"/>
  <c r="BA396" i="2"/>
  <c r="BB396" i="2" s="1"/>
  <c r="BC396" i="2" s="1"/>
  <c r="BD396" i="2" s="1"/>
  <c r="AO397" i="2"/>
  <c r="AP397" i="2"/>
  <c r="AQ397" i="2"/>
  <c r="AR397" i="2"/>
  <c r="BA397" i="2"/>
  <c r="AO398" i="2"/>
  <c r="AP398" i="2"/>
  <c r="AQ398" i="2"/>
  <c r="AR398" i="2"/>
  <c r="BA398" i="2"/>
  <c r="BB398" i="2" s="1"/>
  <c r="AO399" i="2"/>
  <c r="AP399" i="2"/>
  <c r="AQ399" i="2"/>
  <c r="AR399" i="2"/>
  <c r="BA399" i="2"/>
  <c r="AO400" i="2"/>
  <c r="BA400" i="2" s="1"/>
  <c r="BB400" i="2" s="1"/>
  <c r="BC400" i="2" s="1"/>
  <c r="BD400" i="2" s="1"/>
  <c r="AP400" i="2"/>
  <c r="AQ400" i="2"/>
  <c r="AR400" i="2"/>
  <c r="AO401" i="2"/>
  <c r="AP401" i="2"/>
  <c r="AQ401" i="2"/>
  <c r="AR401" i="2"/>
  <c r="BA401" i="2"/>
  <c r="BB401" i="2" s="1"/>
  <c r="BC401" i="2" s="1"/>
  <c r="BD401" i="2" s="1"/>
  <c r="AO402" i="2"/>
  <c r="AP402" i="2"/>
  <c r="AQ402" i="2"/>
  <c r="AR402" i="2"/>
  <c r="BA402" i="2"/>
  <c r="AO403" i="2"/>
  <c r="BA403" i="2" s="1"/>
  <c r="BB403" i="2" s="1"/>
  <c r="AP403" i="2"/>
  <c r="AQ403" i="2"/>
  <c r="AR403" i="2"/>
  <c r="AO404" i="2"/>
  <c r="BA404" i="2" s="1"/>
  <c r="BB404" i="2" s="1"/>
  <c r="AP404" i="2"/>
  <c r="AQ404" i="2"/>
  <c r="AR404" i="2"/>
  <c r="AO405" i="2"/>
  <c r="BA405" i="2" s="1"/>
  <c r="BB405" i="2" s="1"/>
  <c r="AP405" i="2"/>
  <c r="AQ405" i="2"/>
  <c r="AR405" i="2"/>
  <c r="AO406" i="2"/>
  <c r="BA406" i="2" s="1"/>
  <c r="BB406" i="2" s="1"/>
  <c r="AP406" i="2"/>
  <c r="AQ406" i="2"/>
  <c r="AR406" i="2"/>
  <c r="AO407" i="2"/>
  <c r="BA407" i="2" s="1"/>
  <c r="BB407" i="2" s="1"/>
  <c r="BC407" i="2" s="1"/>
  <c r="BD407" i="2" s="1"/>
  <c r="AP407" i="2"/>
  <c r="AQ407" i="2"/>
  <c r="AR407" i="2"/>
  <c r="AO408" i="2"/>
  <c r="BA408" i="2" s="1"/>
  <c r="BB408" i="2" s="1"/>
  <c r="BC408" i="2" s="1"/>
  <c r="BD408" i="2" s="1"/>
  <c r="AP408" i="2"/>
  <c r="AQ408" i="2"/>
  <c r="AR408" i="2"/>
  <c r="AO409" i="2"/>
  <c r="BA409" i="2" s="1"/>
  <c r="BB409" i="2" s="1"/>
  <c r="BC409" i="2" s="1"/>
  <c r="BD409" i="2" s="1"/>
  <c r="AP409" i="2"/>
  <c r="AQ409" i="2"/>
  <c r="AR409" i="2"/>
  <c r="AO410" i="2"/>
  <c r="BA410" i="2" s="1"/>
  <c r="BB410" i="2" s="1"/>
  <c r="BC410" i="2" s="1"/>
  <c r="BD410" i="2" s="1"/>
  <c r="AP410" i="2"/>
  <c r="AQ410" i="2"/>
  <c r="AR410" i="2"/>
  <c r="AO411" i="2"/>
  <c r="BA411" i="2" s="1"/>
  <c r="BB411" i="2" s="1"/>
  <c r="BC411" i="2" s="1"/>
  <c r="BD411" i="2" s="1"/>
  <c r="AP411" i="2"/>
  <c r="AQ411" i="2"/>
  <c r="AR411" i="2"/>
  <c r="AO412" i="2"/>
  <c r="BA412" i="2" s="1"/>
  <c r="BB412" i="2" s="1"/>
  <c r="BC412" i="2" s="1"/>
  <c r="BD412" i="2" s="1"/>
  <c r="AP412" i="2"/>
  <c r="AQ412" i="2"/>
  <c r="AR412" i="2"/>
  <c r="AO413" i="2"/>
  <c r="BA413" i="2" s="1"/>
  <c r="BB413" i="2" s="1"/>
  <c r="BC413" i="2" s="1"/>
  <c r="BD413" i="2" s="1"/>
  <c r="AP413" i="2"/>
  <c r="AQ413" i="2"/>
  <c r="AR413" i="2"/>
  <c r="AO414" i="2"/>
  <c r="BA414" i="2" s="1"/>
  <c r="BB414" i="2" s="1"/>
  <c r="BC414" i="2" s="1"/>
  <c r="BD414" i="2" s="1"/>
  <c r="AP414" i="2"/>
  <c r="AQ414" i="2"/>
  <c r="AR414" i="2"/>
  <c r="AO415" i="2"/>
  <c r="BA415" i="2" s="1"/>
  <c r="BB415" i="2" s="1"/>
  <c r="BC415" i="2" s="1"/>
  <c r="BD415" i="2" s="1"/>
  <c r="AP415" i="2"/>
  <c r="AQ415" i="2"/>
  <c r="AR415" i="2"/>
  <c r="AO416" i="2"/>
  <c r="AP416" i="2"/>
  <c r="AQ416" i="2"/>
  <c r="AR416" i="2"/>
  <c r="BA416" i="2"/>
  <c r="BB416" i="2" s="1"/>
  <c r="BC416" i="2" s="1"/>
  <c r="BD416" i="2" s="1"/>
  <c r="AO417" i="2"/>
  <c r="AP417" i="2"/>
  <c r="AQ417" i="2"/>
  <c r="AR417" i="2"/>
  <c r="BA417" i="2"/>
  <c r="AO418" i="2"/>
  <c r="BA418" i="2" s="1"/>
  <c r="BB418" i="2" s="1"/>
  <c r="AP418" i="2"/>
  <c r="AQ418" i="2"/>
  <c r="AR418" i="2"/>
  <c r="AO419" i="2"/>
  <c r="BA419" i="2" s="1"/>
  <c r="BB419" i="2" s="1"/>
  <c r="AP419" i="2"/>
  <c r="AQ419" i="2"/>
  <c r="AR419" i="2"/>
  <c r="AO420" i="2"/>
  <c r="BA420" i="2" s="1"/>
  <c r="BB420" i="2" s="1"/>
  <c r="AP420" i="2"/>
  <c r="AQ420" i="2"/>
  <c r="AR420" i="2"/>
  <c r="AO421" i="2"/>
  <c r="BA421" i="2" s="1"/>
  <c r="BB421" i="2" s="1"/>
  <c r="AP421" i="2"/>
  <c r="AQ421" i="2"/>
  <c r="AR421" i="2"/>
  <c r="AO422" i="2"/>
  <c r="BA422" i="2" s="1"/>
  <c r="BB422" i="2" s="1"/>
  <c r="AP422" i="2"/>
  <c r="AQ422" i="2"/>
  <c r="AR422" i="2"/>
  <c r="AO423" i="2"/>
  <c r="BA423" i="2" s="1"/>
  <c r="BB423" i="2" s="1"/>
  <c r="AP423" i="2"/>
  <c r="AQ423" i="2"/>
  <c r="AR423" i="2"/>
  <c r="AO424" i="2"/>
  <c r="BA424" i="2" s="1"/>
  <c r="BB424" i="2" s="1"/>
  <c r="AP424" i="2"/>
  <c r="AQ424" i="2"/>
  <c r="AR424" i="2"/>
  <c r="AO425" i="2"/>
  <c r="BA425" i="2" s="1"/>
  <c r="BB425" i="2" s="1"/>
  <c r="AP425" i="2"/>
  <c r="AQ425" i="2"/>
  <c r="AR425" i="2"/>
  <c r="AO426" i="2"/>
  <c r="BA426" i="2" s="1"/>
  <c r="BB426" i="2" s="1"/>
  <c r="AP426" i="2"/>
  <c r="AQ426" i="2"/>
  <c r="AR426" i="2"/>
  <c r="AO427" i="2"/>
  <c r="BA427" i="2" s="1"/>
  <c r="BB427" i="2" s="1"/>
  <c r="AP427" i="2"/>
  <c r="AQ427" i="2"/>
  <c r="AR427" i="2"/>
  <c r="AO428" i="2"/>
  <c r="BA428" i="2" s="1"/>
  <c r="BB428" i="2" s="1"/>
  <c r="BC428" i="2" s="1"/>
  <c r="BD428" i="2" s="1"/>
  <c r="AP428" i="2"/>
  <c r="AQ428" i="2"/>
  <c r="AR428" i="2"/>
  <c r="AO457" i="2"/>
  <c r="BA457" i="2" s="1"/>
  <c r="BB457" i="2" s="1"/>
  <c r="BC457" i="2" s="1"/>
  <c r="BD457" i="2" s="1"/>
  <c r="AP457" i="2"/>
  <c r="AQ457" i="2"/>
  <c r="AR457" i="2"/>
  <c r="AO244" i="2"/>
  <c r="AP244" i="2"/>
  <c r="AQ244" i="2"/>
  <c r="AR244" i="2"/>
  <c r="BA244" i="2"/>
  <c r="BB244" i="2" s="1"/>
  <c r="BC244" i="2" s="1"/>
  <c r="BD244" i="2" s="1"/>
  <c r="AO245" i="2"/>
  <c r="AP245" i="2"/>
  <c r="AQ245" i="2"/>
  <c r="AR245" i="2"/>
  <c r="BA245" i="2"/>
  <c r="AO246" i="2"/>
  <c r="AP246" i="2"/>
  <c r="AQ246" i="2"/>
  <c r="AR246" i="2"/>
  <c r="BA246" i="2"/>
  <c r="BB246" i="2" s="1"/>
  <c r="AO247" i="2"/>
  <c r="AP247" i="2"/>
  <c r="AQ247" i="2"/>
  <c r="AR247" i="2"/>
  <c r="BA247" i="2"/>
  <c r="AO248" i="2"/>
  <c r="AP248" i="2"/>
  <c r="AQ248" i="2"/>
  <c r="AR248" i="2"/>
  <c r="BA248" i="2"/>
  <c r="BB248" i="2" s="1"/>
  <c r="BC248" i="2" s="1"/>
  <c r="BD248" i="2" s="1"/>
  <c r="AO249" i="2"/>
  <c r="AP249" i="2"/>
  <c r="AQ249" i="2"/>
  <c r="AR249" i="2"/>
  <c r="BA249" i="2"/>
  <c r="AO250" i="2"/>
  <c r="AP250" i="2"/>
  <c r="AQ250" i="2"/>
  <c r="AR250" i="2"/>
  <c r="BA250" i="2"/>
  <c r="BB250" i="2" s="1"/>
  <c r="AO251" i="2"/>
  <c r="AP251" i="2"/>
  <c r="AQ251" i="2"/>
  <c r="AR251" i="2"/>
  <c r="BA251" i="2"/>
  <c r="AO252" i="2"/>
  <c r="AP252" i="2"/>
  <c r="AQ252" i="2"/>
  <c r="AR252" i="2"/>
  <c r="BA252" i="2"/>
  <c r="BB252" i="2" s="1"/>
  <c r="BC252" i="2" s="1"/>
  <c r="BD252" i="2" s="1"/>
  <c r="AO253" i="2"/>
  <c r="AP253" i="2"/>
  <c r="AQ253" i="2"/>
  <c r="AR253" i="2"/>
  <c r="BA253" i="2"/>
  <c r="AO254" i="2"/>
  <c r="AP254" i="2"/>
  <c r="AQ254" i="2"/>
  <c r="AR254" i="2"/>
  <c r="BA254" i="2"/>
  <c r="BB254" i="2" s="1"/>
  <c r="AO255" i="2"/>
  <c r="AP255" i="2"/>
  <c r="AQ255" i="2"/>
  <c r="AR255" i="2"/>
  <c r="BA255" i="2"/>
  <c r="AO256" i="2"/>
  <c r="AP256" i="2"/>
  <c r="AQ256" i="2"/>
  <c r="AR256" i="2"/>
  <c r="BA256" i="2"/>
  <c r="BB256" i="2" s="1"/>
  <c r="BC256" i="2" s="1"/>
  <c r="BD256" i="2" s="1"/>
  <c r="AO257" i="2"/>
  <c r="AP257" i="2"/>
  <c r="AQ257" i="2"/>
  <c r="AR257" i="2"/>
  <c r="BA257" i="2"/>
  <c r="AO258" i="2"/>
  <c r="AP258" i="2"/>
  <c r="AQ258" i="2"/>
  <c r="AR258" i="2"/>
  <c r="BA258" i="2"/>
  <c r="BB258" i="2" s="1"/>
  <c r="AO259" i="2"/>
  <c r="AP259" i="2"/>
  <c r="AQ259" i="2"/>
  <c r="AR259" i="2"/>
  <c r="BA259" i="2"/>
  <c r="AO260" i="2"/>
  <c r="AP260" i="2"/>
  <c r="AQ260" i="2"/>
  <c r="AR260" i="2"/>
  <c r="BA260" i="2"/>
  <c r="BB260" i="2" s="1"/>
  <c r="BC260" i="2" s="1"/>
  <c r="BD260" i="2" s="1"/>
  <c r="AO261" i="2"/>
  <c r="AP261" i="2"/>
  <c r="AQ261" i="2"/>
  <c r="AR261" i="2"/>
  <c r="BA261" i="2"/>
  <c r="AO262" i="2"/>
  <c r="AP262" i="2"/>
  <c r="AQ262" i="2"/>
  <c r="AR262" i="2"/>
  <c r="BA262" i="2"/>
  <c r="BB262" i="2" s="1"/>
  <c r="AO263" i="2"/>
  <c r="AP263" i="2"/>
  <c r="AQ263" i="2"/>
  <c r="AR263" i="2"/>
  <c r="BA263" i="2"/>
  <c r="AO264" i="2"/>
  <c r="AP264" i="2"/>
  <c r="AQ264" i="2"/>
  <c r="AR264" i="2"/>
  <c r="BA264" i="2"/>
  <c r="BB264" i="2" s="1"/>
  <c r="BC264" i="2" s="1"/>
  <c r="BD264" i="2" s="1"/>
  <c r="AO265" i="2"/>
  <c r="AP265" i="2"/>
  <c r="AQ265" i="2"/>
  <c r="AR265" i="2"/>
  <c r="BA265" i="2"/>
  <c r="AO266" i="2"/>
  <c r="AP266" i="2"/>
  <c r="AQ266" i="2"/>
  <c r="AR266" i="2"/>
  <c r="BA266" i="2"/>
  <c r="BB266" i="2" s="1"/>
  <c r="AO267" i="2"/>
  <c r="AP267" i="2"/>
  <c r="AQ267" i="2"/>
  <c r="AR267" i="2"/>
  <c r="BA267" i="2"/>
  <c r="AO268" i="2"/>
  <c r="BA268" i="2" s="1"/>
  <c r="BB268" i="2" s="1"/>
  <c r="BC268" i="2" s="1"/>
  <c r="BD268" i="2" s="1"/>
  <c r="AP268" i="2"/>
  <c r="AQ268" i="2"/>
  <c r="AR268" i="2"/>
  <c r="AO269" i="2"/>
  <c r="AP269" i="2"/>
  <c r="AQ269" i="2"/>
  <c r="AR269" i="2"/>
  <c r="BA269" i="2"/>
  <c r="BB269" i="2" s="1"/>
  <c r="BC269" i="2" s="1"/>
  <c r="BD269" i="2" s="1"/>
  <c r="AO270" i="2"/>
  <c r="AP270" i="2"/>
  <c r="AQ270" i="2"/>
  <c r="AR270" i="2"/>
  <c r="BA270" i="2"/>
  <c r="AO271" i="2"/>
  <c r="AP271" i="2"/>
  <c r="AQ271" i="2"/>
  <c r="AR271" i="2"/>
  <c r="BA271" i="2"/>
  <c r="BB271" i="2" s="1"/>
  <c r="AO272" i="2"/>
  <c r="AP272" i="2"/>
  <c r="AQ272" i="2"/>
  <c r="AR272" i="2"/>
  <c r="BA272" i="2"/>
  <c r="AO273" i="2"/>
  <c r="BA273" i="2" s="1"/>
  <c r="BB273" i="2" s="1"/>
  <c r="BC273" i="2" s="1"/>
  <c r="BD273" i="2" s="1"/>
  <c r="AP273" i="2"/>
  <c r="AQ273" i="2"/>
  <c r="AR273" i="2"/>
  <c r="AO274" i="2"/>
  <c r="BA274" i="2" s="1"/>
  <c r="BB274" i="2" s="1"/>
  <c r="BC274" i="2" s="1"/>
  <c r="BD274" i="2" s="1"/>
  <c r="AP274" i="2"/>
  <c r="AQ274" i="2"/>
  <c r="AR274" i="2"/>
  <c r="AO275" i="2"/>
  <c r="BA275" i="2" s="1"/>
  <c r="BB275" i="2" s="1"/>
  <c r="BC275" i="2" s="1"/>
  <c r="BD275" i="2" s="1"/>
  <c r="AP275" i="2"/>
  <c r="AQ275" i="2"/>
  <c r="AR275" i="2"/>
  <c r="AO276" i="2"/>
  <c r="BA276" i="2" s="1"/>
  <c r="BB276" i="2" s="1"/>
  <c r="BC276" i="2" s="1"/>
  <c r="BD276" i="2" s="1"/>
  <c r="AP276" i="2"/>
  <c r="AQ276" i="2"/>
  <c r="AR276" i="2"/>
  <c r="AO277" i="2"/>
  <c r="BA277" i="2" s="1"/>
  <c r="BB277" i="2" s="1"/>
  <c r="BC277" i="2" s="1"/>
  <c r="BD277" i="2" s="1"/>
  <c r="AP277" i="2"/>
  <c r="AQ277" i="2"/>
  <c r="AR277" i="2"/>
  <c r="AO278" i="2"/>
  <c r="BA278" i="2" s="1"/>
  <c r="BB278" i="2" s="1"/>
  <c r="BC278" i="2" s="1"/>
  <c r="BD278" i="2" s="1"/>
  <c r="AP278" i="2"/>
  <c r="AQ278" i="2"/>
  <c r="AR278" i="2"/>
  <c r="AO279" i="2"/>
  <c r="BA279" i="2" s="1"/>
  <c r="BB279" i="2" s="1"/>
  <c r="BC279" i="2" s="1"/>
  <c r="BD279" i="2" s="1"/>
  <c r="AP279" i="2"/>
  <c r="AQ279" i="2"/>
  <c r="AR279" i="2"/>
  <c r="AO280" i="2"/>
  <c r="BA280" i="2" s="1"/>
  <c r="BB280" i="2" s="1"/>
  <c r="BC280" i="2" s="1"/>
  <c r="BD280" i="2" s="1"/>
  <c r="AP280" i="2"/>
  <c r="AQ280" i="2"/>
  <c r="AR280" i="2"/>
  <c r="AO281" i="2"/>
  <c r="BA281" i="2" s="1"/>
  <c r="BB281" i="2" s="1"/>
  <c r="BC281" i="2" s="1"/>
  <c r="BD281" i="2" s="1"/>
  <c r="AP281" i="2"/>
  <c r="AQ281" i="2"/>
  <c r="AR281" i="2"/>
  <c r="AO282" i="2"/>
  <c r="BA282" i="2" s="1"/>
  <c r="BB282" i="2" s="1"/>
  <c r="BC282" i="2" s="1"/>
  <c r="BD282" i="2" s="1"/>
  <c r="AP282" i="2"/>
  <c r="AQ282" i="2"/>
  <c r="AR282" i="2"/>
  <c r="AO283" i="2"/>
  <c r="BA283" i="2" s="1"/>
  <c r="BB283" i="2" s="1"/>
  <c r="BC283" i="2" s="1"/>
  <c r="BD283" i="2" s="1"/>
  <c r="AP283" i="2"/>
  <c r="AQ283" i="2"/>
  <c r="AR283" i="2"/>
  <c r="AO284" i="2"/>
  <c r="BA284" i="2" s="1"/>
  <c r="BB284" i="2" s="1"/>
  <c r="BC284" i="2" s="1"/>
  <c r="BD284" i="2" s="1"/>
  <c r="AP284" i="2"/>
  <c r="AQ284" i="2"/>
  <c r="AR284" i="2"/>
  <c r="AO285" i="2"/>
  <c r="BA285" i="2" s="1"/>
  <c r="BB285" i="2" s="1"/>
  <c r="BC285" i="2" s="1"/>
  <c r="BD285" i="2" s="1"/>
  <c r="AP285" i="2"/>
  <c r="AQ285" i="2"/>
  <c r="AR285" i="2"/>
  <c r="AO286" i="2"/>
  <c r="BA286" i="2" s="1"/>
  <c r="BB286" i="2" s="1"/>
  <c r="BC286" i="2" s="1"/>
  <c r="BD286" i="2" s="1"/>
  <c r="AP286" i="2"/>
  <c r="AQ286" i="2"/>
  <c r="AR286" i="2"/>
  <c r="AO287" i="2"/>
  <c r="BA287" i="2" s="1"/>
  <c r="BB287" i="2" s="1"/>
  <c r="BC287" i="2" s="1"/>
  <c r="BD287" i="2" s="1"/>
  <c r="AP287" i="2"/>
  <c r="AQ287" i="2"/>
  <c r="AR287" i="2"/>
  <c r="AO288" i="2"/>
  <c r="BA288" i="2" s="1"/>
  <c r="BB288" i="2" s="1"/>
  <c r="BC288" i="2" s="1"/>
  <c r="AP288" i="2"/>
  <c r="AQ288" i="2"/>
  <c r="AR288" i="2"/>
  <c r="BD288" i="2"/>
  <c r="AO289" i="2"/>
  <c r="BA289" i="2" s="1"/>
  <c r="AP289" i="2"/>
  <c r="AQ289" i="2"/>
  <c r="AR289" i="2"/>
  <c r="AO290" i="2"/>
  <c r="BA290" i="2" s="1"/>
  <c r="AP290" i="2"/>
  <c r="AQ290" i="2"/>
  <c r="AR290" i="2"/>
  <c r="AO291" i="2"/>
  <c r="BA291" i="2" s="1"/>
  <c r="AP291" i="2"/>
  <c r="AQ291" i="2"/>
  <c r="AR291" i="2"/>
  <c r="AO292" i="2"/>
  <c r="BA292" i="2" s="1"/>
  <c r="AP292" i="2"/>
  <c r="AQ292" i="2"/>
  <c r="AR292" i="2"/>
  <c r="AO293" i="2"/>
  <c r="BA293" i="2" s="1"/>
  <c r="AP293" i="2"/>
  <c r="AQ293" i="2"/>
  <c r="AR293" i="2"/>
  <c r="AO294" i="2"/>
  <c r="BA294" i="2" s="1"/>
  <c r="AP294" i="2"/>
  <c r="AQ294" i="2"/>
  <c r="AR294" i="2"/>
  <c r="AO295" i="2"/>
  <c r="BA295" i="2" s="1"/>
  <c r="AP295" i="2"/>
  <c r="AQ295" i="2"/>
  <c r="AR295" i="2"/>
  <c r="AO296" i="2"/>
  <c r="BA296" i="2" s="1"/>
  <c r="AP296" i="2"/>
  <c r="AQ296" i="2"/>
  <c r="AR296" i="2"/>
  <c r="AO297" i="2"/>
  <c r="BA297" i="2" s="1"/>
  <c r="AP297" i="2"/>
  <c r="AQ297" i="2"/>
  <c r="AR297" i="2"/>
  <c r="AO298" i="2"/>
  <c r="BA298" i="2" s="1"/>
  <c r="AP298" i="2"/>
  <c r="AQ298" i="2"/>
  <c r="AR298" i="2"/>
  <c r="AO299" i="2"/>
  <c r="BA299" i="2" s="1"/>
  <c r="AP299" i="2"/>
  <c r="AQ299" i="2"/>
  <c r="AR299" i="2"/>
  <c r="AO300" i="2"/>
  <c r="BA300" i="2" s="1"/>
  <c r="AP300" i="2"/>
  <c r="AQ300" i="2"/>
  <c r="AR300" i="2"/>
  <c r="AO301" i="2"/>
  <c r="BA301" i="2" s="1"/>
  <c r="AP301" i="2"/>
  <c r="AQ301" i="2"/>
  <c r="AR301" i="2"/>
  <c r="AO302" i="2"/>
  <c r="BA302" i="2" s="1"/>
  <c r="AP302" i="2"/>
  <c r="AQ302" i="2"/>
  <c r="AR302" i="2"/>
  <c r="AO303" i="2"/>
  <c r="BA303" i="2" s="1"/>
  <c r="AP303" i="2"/>
  <c r="AQ303" i="2"/>
  <c r="AR303" i="2"/>
  <c r="AO304" i="2"/>
  <c r="BA304" i="2" s="1"/>
  <c r="BB304" i="2" s="1"/>
  <c r="AP304" i="2"/>
  <c r="AQ304" i="2"/>
  <c r="AR304" i="2"/>
  <c r="AO305" i="2"/>
  <c r="BA305" i="2" s="1"/>
  <c r="AP305" i="2"/>
  <c r="AQ305" i="2"/>
  <c r="AR305" i="2"/>
  <c r="AO306" i="2"/>
  <c r="BA306" i="2" s="1"/>
  <c r="AP306" i="2"/>
  <c r="AQ306" i="2"/>
  <c r="AR306" i="2"/>
  <c r="AO307" i="2"/>
  <c r="AP307" i="2"/>
  <c r="BB307" i="2" s="1"/>
  <c r="AQ307" i="2"/>
  <c r="AR307" i="2"/>
  <c r="BA307" i="2"/>
  <c r="AO308" i="2"/>
  <c r="BA308" i="2" s="1"/>
  <c r="BB308" i="2" s="1"/>
  <c r="BC308" i="2" s="1"/>
  <c r="BD308" i="2" s="1"/>
  <c r="AP308" i="2"/>
  <c r="AQ308" i="2"/>
  <c r="AR308" i="2"/>
  <c r="AO309" i="2"/>
  <c r="BA309" i="2" s="1"/>
  <c r="BB309" i="2" s="1"/>
  <c r="BC309" i="2" s="1"/>
  <c r="AP309" i="2"/>
  <c r="AQ309" i="2"/>
  <c r="AR309" i="2"/>
  <c r="BD309" i="2"/>
  <c r="AO310" i="2"/>
  <c r="BA310" i="2" s="1"/>
  <c r="AP310" i="2"/>
  <c r="AQ310" i="2"/>
  <c r="AR310" i="2"/>
  <c r="AO311" i="2"/>
  <c r="BA311" i="2" s="1"/>
  <c r="AP311" i="2"/>
  <c r="AQ311" i="2"/>
  <c r="AR311" i="2"/>
  <c r="AO312" i="2"/>
  <c r="BA312" i="2" s="1"/>
  <c r="AP312" i="2"/>
  <c r="AQ312" i="2"/>
  <c r="AR312" i="2"/>
  <c r="AO313" i="2"/>
  <c r="BA313" i="2" s="1"/>
  <c r="AP313" i="2"/>
  <c r="AQ313" i="2"/>
  <c r="AR313" i="2"/>
  <c r="AO314" i="2"/>
  <c r="BA314" i="2" s="1"/>
  <c r="AP314" i="2"/>
  <c r="AQ314" i="2"/>
  <c r="AR314" i="2"/>
  <c r="AO315" i="2"/>
  <c r="BA315" i="2" s="1"/>
  <c r="AP315" i="2"/>
  <c r="AQ315" i="2"/>
  <c r="AR315" i="2"/>
  <c r="AO316" i="2"/>
  <c r="BA316" i="2" s="1"/>
  <c r="AP316" i="2"/>
  <c r="AQ316" i="2"/>
  <c r="AR316" i="2"/>
  <c r="AO317" i="2"/>
  <c r="BA317" i="2" s="1"/>
  <c r="AP317" i="2"/>
  <c r="AQ317" i="2"/>
  <c r="AR317" i="2"/>
  <c r="AO318" i="2"/>
  <c r="BA318" i="2" s="1"/>
  <c r="BB318" i="2" s="1"/>
  <c r="AP318" i="2"/>
  <c r="AQ318" i="2"/>
  <c r="AR318" i="2"/>
  <c r="AO319" i="2"/>
  <c r="BA319" i="2" s="1"/>
  <c r="BB319" i="2" s="1"/>
  <c r="AP319" i="2"/>
  <c r="AQ319" i="2"/>
  <c r="AR319" i="2"/>
  <c r="AO320" i="2"/>
  <c r="BA320" i="2" s="1"/>
  <c r="BB320" i="2" s="1"/>
  <c r="AP320" i="2"/>
  <c r="AQ320" i="2"/>
  <c r="AR320" i="2"/>
  <c r="AO321" i="2"/>
  <c r="BA321" i="2" s="1"/>
  <c r="AP321" i="2"/>
  <c r="AQ321" i="2"/>
  <c r="AR321" i="2"/>
  <c r="AO322" i="2"/>
  <c r="BA322" i="2" s="1"/>
  <c r="AP322" i="2"/>
  <c r="AQ322" i="2"/>
  <c r="AR322" i="2"/>
  <c r="AO323" i="2"/>
  <c r="BA323" i="2" s="1"/>
  <c r="AP323" i="2"/>
  <c r="AQ323" i="2"/>
  <c r="AR323" i="2"/>
  <c r="AO324" i="2"/>
  <c r="BA324" i="2" s="1"/>
  <c r="BB324" i="2" s="1"/>
  <c r="AP324" i="2"/>
  <c r="AQ324" i="2"/>
  <c r="AR324" i="2"/>
  <c r="AO325" i="2"/>
  <c r="BA325" i="2" s="1"/>
  <c r="BB325" i="2" s="1"/>
  <c r="AP325" i="2"/>
  <c r="AQ325" i="2"/>
  <c r="AR325" i="2"/>
  <c r="AO326" i="2"/>
  <c r="BA326" i="2" s="1"/>
  <c r="AP326" i="2"/>
  <c r="AQ326" i="2"/>
  <c r="AR326" i="2"/>
  <c r="AO327" i="2"/>
  <c r="BA327" i="2" s="1"/>
  <c r="AP327" i="2"/>
  <c r="AQ327" i="2"/>
  <c r="AR327" i="2"/>
  <c r="AO328" i="2"/>
  <c r="BA328" i="2" s="1"/>
  <c r="AP328" i="2"/>
  <c r="AQ328" i="2"/>
  <c r="AR328" i="2"/>
  <c r="AO329" i="2"/>
  <c r="BA329" i="2" s="1"/>
  <c r="AP329" i="2"/>
  <c r="AQ329" i="2"/>
  <c r="AR329" i="2"/>
  <c r="AO330" i="2"/>
  <c r="BA330" i="2" s="1"/>
  <c r="AP330" i="2"/>
  <c r="AQ330" i="2"/>
  <c r="AR330" i="2"/>
  <c r="AO331" i="2"/>
  <c r="BA331" i="2" s="1"/>
  <c r="AP331" i="2"/>
  <c r="AQ331" i="2"/>
  <c r="AR331" i="2"/>
  <c r="AO332" i="2"/>
  <c r="BA332" i="2" s="1"/>
  <c r="AP332" i="2"/>
  <c r="AQ332" i="2"/>
  <c r="AR332" i="2"/>
  <c r="AO333" i="2"/>
  <c r="BA333" i="2" s="1"/>
  <c r="AP333" i="2"/>
  <c r="AQ333" i="2"/>
  <c r="AR333" i="2"/>
  <c r="AO334" i="2"/>
  <c r="BA334" i="2" s="1"/>
  <c r="BB334" i="2" s="1"/>
  <c r="AP334" i="2"/>
  <c r="AQ334" i="2"/>
  <c r="AR334" i="2"/>
  <c r="AO335" i="2"/>
  <c r="BA335" i="2" s="1"/>
  <c r="BB335" i="2" s="1"/>
  <c r="AP335" i="2"/>
  <c r="AQ335" i="2"/>
  <c r="AR335" i="2"/>
  <c r="AO336" i="2"/>
  <c r="BA336" i="2" s="1"/>
  <c r="BB336" i="2" s="1"/>
  <c r="AP336" i="2"/>
  <c r="AQ336" i="2"/>
  <c r="AR336" i="2"/>
  <c r="AO337" i="2"/>
  <c r="BA337" i="2" s="1"/>
  <c r="BB337" i="2" s="1"/>
  <c r="AP337" i="2"/>
  <c r="AQ337" i="2"/>
  <c r="AR337" i="2"/>
  <c r="AO338" i="2"/>
  <c r="AP338" i="2"/>
  <c r="AQ338" i="2"/>
  <c r="AR338" i="2"/>
  <c r="BA338" i="2"/>
  <c r="BB338" i="2" s="1"/>
  <c r="AO339" i="2"/>
  <c r="AP339" i="2"/>
  <c r="AQ339" i="2"/>
  <c r="AR339" i="2"/>
  <c r="BA339" i="2"/>
  <c r="AO350" i="2"/>
  <c r="BA350" i="2" s="1"/>
  <c r="BB350" i="2" s="1"/>
  <c r="AP350" i="2"/>
  <c r="AQ350" i="2"/>
  <c r="AR350" i="2"/>
  <c r="AO223" i="2"/>
  <c r="AP223" i="2"/>
  <c r="AQ223" i="2"/>
  <c r="AR223" i="2"/>
  <c r="BA223" i="2"/>
  <c r="BB223" i="2"/>
  <c r="BC223" i="2" s="1"/>
  <c r="BD223" i="2" s="1"/>
  <c r="AO224" i="2"/>
  <c r="AP224" i="2"/>
  <c r="AQ224" i="2"/>
  <c r="AR224" i="2"/>
  <c r="BA224" i="2"/>
  <c r="BB224" i="2"/>
  <c r="BC224" i="2" s="1"/>
  <c r="BD224" i="2" s="1"/>
  <c r="AO225" i="2"/>
  <c r="AP225" i="2"/>
  <c r="AQ225" i="2"/>
  <c r="AR225" i="2"/>
  <c r="BA225" i="2"/>
  <c r="BB225" i="2"/>
  <c r="BC225" i="2" s="1"/>
  <c r="BD225" i="2" s="1"/>
  <c r="AO226" i="2"/>
  <c r="AP226" i="2"/>
  <c r="AQ226" i="2"/>
  <c r="AR226" i="2"/>
  <c r="BA226" i="2"/>
  <c r="BB226" i="2"/>
  <c r="BC226" i="2" s="1"/>
  <c r="BD226" i="2" s="1"/>
  <c r="AO227" i="2"/>
  <c r="AP227" i="2"/>
  <c r="AQ227" i="2"/>
  <c r="AR227" i="2"/>
  <c r="BA227" i="2"/>
  <c r="AO228" i="2"/>
  <c r="AP228" i="2"/>
  <c r="AQ228" i="2"/>
  <c r="AR228" i="2"/>
  <c r="BA228" i="2"/>
  <c r="BB228" i="2"/>
  <c r="BC228" i="2" s="1"/>
  <c r="BD228" i="2" s="1"/>
  <c r="AO229" i="2"/>
  <c r="AP229" i="2"/>
  <c r="AQ229" i="2"/>
  <c r="AR229" i="2"/>
  <c r="BA229" i="2"/>
  <c r="BB229" i="2"/>
  <c r="BC229" i="2" s="1"/>
  <c r="BD229" i="2" s="1"/>
  <c r="AO230" i="2"/>
  <c r="AP230" i="2"/>
  <c r="AQ230" i="2"/>
  <c r="AR230" i="2"/>
  <c r="BA230" i="2"/>
  <c r="BB230" i="2"/>
  <c r="BC230" i="2" s="1"/>
  <c r="BD230" i="2" s="1"/>
  <c r="AO231" i="2"/>
  <c r="AP231" i="2"/>
  <c r="AQ231" i="2"/>
  <c r="AR231" i="2"/>
  <c r="BA231" i="2"/>
  <c r="BB231" i="2"/>
  <c r="BC231" i="2" s="1"/>
  <c r="BD231" i="2" s="1"/>
  <c r="AO232" i="2"/>
  <c r="AP232" i="2"/>
  <c r="AQ232" i="2"/>
  <c r="AR232" i="2"/>
  <c r="BA232" i="2"/>
  <c r="AO233" i="2"/>
  <c r="AP233" i="2"/>
  <c r="AQ233" i="2"/>
  <c r="AR233" i="2"/>
  <c r="BA233" i="2"/>
  <c r="BB233" i="2" s="1"/>
  <c r="AO234" i="2"/>
  <c r="AP234" i="2"/>
  <c r="AQ234" i="2"/>
  <c r="AR234" i="2"/>
  <c r="BA234" i="2"/>
  <c r="BB234" i="2" s="1"/>
  <c r="BC234" i="2" s="1"/>
  <c r="BD234" i="2" s="1"/>
  <c r="AO235" i="2"/>
  <c r="AP235" i="2"/>
  <c r="AQ235" i="2"/>
  <c r="AR235" i="2"/>
  <c r="BA235" i="2"/>
  <c r="BB235" i="2" s="1"/>
  <c r="BC235" i="2" s="1"/>
  <c r="BD235" i="2" s="1"/>
  <c r="AO236" i="2"/>
  <c r="AP236" i="2"/>
  <c r="AQ236" i="2"/>
  <c r="AR236" i="2"/>
  <c r="BA236" i="2"/>
  <c r="BB236" i="2" s="1"/>
  <c r="BC236" i="2" s="1"/>
  <c r="BD236" i="2" s="1"/>
  <c r="AO237" i="2"/>
  <c r="AP237" i="2"/>
  <c r="AQ237" i="2"/>
  <c r="AR237" i="2"/>
  <c r="BA237" i="2"/>
  <c r="BB237" i="2" s="1"/>
  <c r="BC237" i="2" s="1"/>
  <c r="AO238" i="2"/>
  <c r="AP238" i="2"/>
  <c r="AQ238" i="2"/>
  <c r="AR238" i="2"/>
  <c r="BA238" i="2"/>
  <c r="BB238" i="2"/>
  <c r="BC238" i="2" s="1"/>
  <c r="BD238" i="2" s="1"/>
  <c r="AO239" i="2"/>
  <c r="AP239" i="2"/>
  <c r="AQ239" i="2"/>
  <c r="AR239" i="2"/>
  <c r="BA239" i="2"/>
  <c r="AO240" i="2"/>
  <c r="AP240" i="2"/>
  <c r="AQ240" i="2"/>
  <c r="AR240" i="2"/>
  <c r="BA240" i="2"/>
  <c r="AO243" i="2"/>
  <c r="AP243" i="2"/>
  <c r="AQ243" i="2"/>
  <c r="AR243" i="2"/>
  <c r="BA243" i="2"/>
  <c r="BB243" i="2" s="1"/>
  <c r="BC243" i="2" s="1"/>
  <c r="BD243" i="2" s="1"/>
  <c r="AR222" i="2"/>
  <c r="AQ222" i="2"/>
  <c r="AP222" i="2"/>
  <c r="AO222" i="2"/>
  <c r="BA222" i="2" s="1"/>
  <c r="AO178" i="2"/>
  <c r="AP178" i="2"/>
  <c r="AQ178" i="2"/>
  <c r="AR178" i="2"/>
  <c r="BA178" i="2"/>
  <c r="BB178" i="2" s="1"/>
  <c r="AO179" i="2"/>
  <c r="AP179" i="2"/>
  <c r="AQ179" i="2"/>
  <c r="AR179" i="2"/>
  <c r="BA179" i="2"/>
  <c r="AO180" i="2"/>
  <c r="AP180" i="2"/>
  <c r="AQ180" i="2"/>
  <c r="AR180" i="2"/>
  <c r="BA180" i="2"/>
  <c r="AO181" i="2"/>
  <c r="AP181" i="2"/>
  <c r="AQ181" i="2"/>
  <c r="AR181" i="2"/>
  <c r="BA181" i="2"/>
  <c r="AO182" i="2"/>
  <c r="AP182" i="2"/>
  <c r="AQ182" i="2"/>
  <c r="AR182" i="2"/>
  <c r="BA182" i="2"/>
  <c r="BB182" i="2" s="1"/>
  <c r="AO183" i="2"/>
  <c r="AP183" i="2"/>
  <c r="AQ183" i="2"/>
  <c r="AR183" i="2"/>
  <c r="BA183" i="2"/>
  <c r="AO184" i="2"/>
  <c r="AP184" i="2"/>
  <c r="AQ184" i="2"/>
  <c r="AR184" i="2"/>
  <c r="BA184" i="2"/>
  <c r="AO185" i="2"/>
  <c r="AP185" i="2"/>
  <c r="AQ185" i="2"/>
  <c r="AR185" i="2"/>
  <c r="BA185" i="2"/>
  <c r="AO186" i="2"/>
  <c r="AP186" i="2"/>
  <c r="AQ186" i="2"/>
  <c r="AR186" i="2"/>
  <c r="BA186" i="2"/>
  <c r="BB186" i="2" s="1"/>
  <c r="AO187" i="2"/>
  <c r="AP187" i="2"/>
  <c r="AQ187" i="2"/>
  <c r="AR187" i="2"/>
  <c r="BA187" i="2"/>
  <c r="AO188" i="2"/>
  <c r="AP188" i="2"/>
  <c r="AQ188" i="2"/>
  <c r="AR188" i="2"/>
  <c r="BA188" i="2"/>
  <c r="AO189" i="2"/>
  <c r="AP189" i="2"/>
  <c r="AQ189" i="2"/>
  <c r="AR189" i="2"/>
  <c r="BA189" i="2"/>
  <c r="AO190" i="2"/>
  <c r="AP190" i="2"/>
  <c r="AQ190" i="2"/>
  <c r="AR190" i="2"/>
  <c r="BA190" i="2"/>
  <c r="BB190" i="2" s="1"/>
  <c r="AO191" i="2"/>
  <c r="AP191" i="2"/>
  <c r="AQ191" i="2"/>
  <c r="AR191" i="2"/>
  <c r="BA191" i="2"/>
  <c r="AO192" i="2"/>
  <c r="AP192" i="2"/>
  <c r="AQ192" i="2"/>
  <c r="AR192" i="2"/>
  <c r="BA192" i="2"/>
  <c r="AO193" i="2"/>
  <c r="AP193" i="2"/>
  <c r="AQ193" i="2"/>
  <c r="AR193" i="2"/>
  <c r="BA193" i="2"/>
  <c r="AO194" i="2"/>
  <c r="AP194" i="2"/>
  <c r="AQ194" i="2"/>
  <c r="AR194" i="2"/>
  <c r="BA194" i="2"/>
  <c r="BB194" i="2" s="1"/>
  <c r="AO195" i="2"/>
  <c r="AP195" i="2"/>
  <c r="AQ195" i="2"/>
  <c r="AR195" i="2"/>
  <c r="BA195" i="2"/>
  <c r="AO196" i="2"/>
  <c r="AP196" i="2"/>
  <c r="AQ196" i="2"/>
  <c r="AR196" i="2"/>
  <c r="BA196" i="2"/>
  <c r="AO197" i="2"/>
  <c r="AP197" i="2"/>
  <c r="AQ197" i="2"/>
  <c r="AR197" i="2"/>
  <c r="BA197" i="2"/>
  <c r="AO198" i="2"/>
  <c r="AP198" i="2"/>
  <c r="AQ198" i="2"/>
  <c r="AR198" i="2"/>
  <c r="BA198" i="2"/>
  <c r="BB198" i="2" s="1"/>
  <c r="AO199" i="2"/>
  <c r="AP199" i="2"/>
  <c r="AQ199" i="2"/>
  <c r="AR199" i="2"/>
  <c r="BA199" i="2"/>
  <c r="AO200" i="2"/>
  <c r="AP200" i="2"/>
  <c r="AQ200" i="2"/>
  <c r="AR200" i="2"/>
  <c r="BA200" i="2"/>
  <c r="AO201" i="2"/>
  <c r="AP201" i="2"/>
  <c r="AQ201" i="2"/>
  <c r="AR201" i="2"/>
  <c r="BA201" i="2"/>
  <c r="AO202" i="2"/>
  <c r="AP202" i="2"/>
  <c r="AQ202" i="2"/>
  <c r="AR202" i="2"/>
  <c r="BA202" i="2"/>
  <c r="BB202" i="2" s="1"/>
  <c r="AO203" i="2"/>
  <c r="AP203" i="2"/>
  <c r="AQ203" i="2"/>
  <c r="AR203" i="2"/>
  <c r="BA203" i="2"/>
  <c r="AO204" i="2"/>
  <c r="AP204" i="2"/>
  <c r="AQ204" i="2"/>
  <c r="AR204" i="2"/>
  <c r="BA204" i="2"/>
  <c r="AO205" i="2"/>
  <c r="AP205" i="2"/>
  <c r="AQ205" i="2"/>
  <c r="AR205" i="2"/>
  <c r="BA205" i="2"/>
  <c r="AO206" i="2"/>
  <c r="AP206" i="2"/>
  <c r="AQ206" i="2"/>
  <c r="AR206" i="2"/>
  <c r="BA206" i="2"/>
  <c r="BB206" i="2" s="1"/>
  <c r="AO207" i="2"/>
  <c r="AP207" i="2"/>
  <c r="AQ207" i="2"/>
  <c r="AR207" i="2"/>
  <c r="BA207" i="2"/>
  <c r="AO208" i="2"/>
  <c r="AP208" i="2"/>
  <c r="AQ208" i="2"/>
  <c r="AR208" i="2"/>
  <c r="BA208" i="2"/>
  <c r="AO209" i="2"/>
  <c r="AP209" i="2"/>
  <c r="AQ209" i="2"/>
  <c r="AR209" i="2"/>
  <c r="BA209" i="2"/>
  <c r="AO210" i="2"/>
  <c r="AP210" i="2"/>
  <c r="AQ210" i="2"/>
  <c r="AR210" i="2"/>
  <c r="BA210" i="2"/>
  <c r="BB210" i="2" s="1"/>
  <c r="AO211" i="2"/>
  <c r="AP211" i="2"/>
  <c r="AQ211" i="2"/>
  <c r="AR211" i="2"/>
  <c r="BA211" i="2"/>
  <c r="AO212" i="2"/>
  <c r="AP212" i="2"/>
  <c r="AQ212" i="2"/>
  <c r="AR212" i="2"/>
  <c r="BA212" i="2"/>
  <c r="AO213" i="2"/>
  <c r="AP213" i="2"/>
  <c r="AQ213" i="2"/>
  <c r="AR213" i="2"/>
  <c r="BA213" i="2"/>
  <c r="AO214" i="2"/>
  <c r="AP214" i="2"/>
  <c r="AQ214" i="2"/>
  <c r="AR214" i="2"/>
  <c r="BA214" i="2"/>
  <c r="BB214" i="2" s="1"/>
  <c r="AO215" i="2"/>
  <c r="AP215" i="2"/>
  <c r="AQ215" i="2"/>
  <c r="AR215" i="2"/>
  <c r="BA215" i="2"/>
  <c r="AO216" i="2"/>
  <c r="AP216" i="2"/>
  <c r="AQ216" i="2"/>
  <c r="AR216" i="2"/>
  <c r="BA216" i="2"/>
  <c r="AO217" i="2"/>
  <c r="AP217" i="2"/>
  <c r="AQ217" i="2"/>
  <c r="AR217" i="2"/>
  <c r="BA217" i="2"/>
  <c r="AR177" i="2"/>
  <c r="AQ177" i="2"/>
  <c r="AP177" i="2"/>
  <c r="AO177" i="2"/>
  <c r="BA177" i="2" s="1"/>
  <c r="BB177" i="2" s="1"/>
  <c r="BC177" i="2" s="1"/>
  <c r="AO88" i="2"/>
  <c r="AP88" i="2"/>
  <c r="AQ88" i="2"/>
  <c r="AR88" i="2"/>
  <c r="BA88" i="2"/>
  <c r="BB88" i="2" s="1"/>
  <c r="BC88" i="2" s="1"/>
  <c r="AO89" i="2"/>
  <c r="AP89" i="2"/>
  <c r="AQ89" i="2"/>
  <c r="AR89" i="2"/>
  <c r="BA89" i="2"/>
  <c r="BB89" i="2" s="1"/>
  <c r="AO90" i="2"/>
  <c r="AP90" i="2"/>
  <c r="AQ90" i="2"/>
  <c r="AR90" i="2"/>
  <c r="BA90" i="2"/>
  <c r="BB90" i="2"/>
  <c r="AO91" i="2"/>
  <c r="AP91" i="2"/>
  <c r="AQ91" i="2"/>
  <c r="AR91" i="2"/>
  <c r="BA91" i="2"/>
  <c r="BB91" i="2" s="1"/>
  <c r="BC91" i="2" s="1"/>
  <c r="BD91" i="2" s="1"/>
  <c r="AO92" i="2"/>
  <c r="AP92" i="2"/>
  <c r="AQ92" i="2"/>
  <c r="AR92" i="2"/>
  <c r="BA92" i="2"/>
  <c r="BB92" i="2"/>
  <c r="BC92" i="2" s="1"/>
  <c r="AO93" i="2"/>
  <c r="AP93" i="2"/>
  <c r="AQ93" i="2"/>
  <c r="AR93" i="2"/>
  <c r="BA93" i="2"/>
  <c r="AO94" i="2"/>
  <c r="AP94" i="2"/>
  <c r="AQ94" i="2"/>
  <c r="AR94" i="2"/>
  <c r="BA94" i="2"/>
  <c r="BB94" i="2"/>
  <c r="BC94" i="2" s="1"/>
  <c r="BD94" i="2" s="1"/>
  <c r="AO95" i="2"/>
  <c r="AP95" i="2"/>
  <c r="AQ95" i="2"/>
  <c r="AR95" i="2"/>
  <c r="BA95" i="2"/>
  <c r="BB95" i="2" s="1"/>
  <c r="BC95" i="2" s="1"/>
  <c r="BD95" i="2" s="1"/>
  <c r="AO96" i="2"/>
  <c r="AP96" i="2"/>
  <c r="AQ96" i="2"/>
  <c r="AR96" i="2"/>
  <c r="BA96" i="2"/>
  <c r="BB96" i="2" s="1"/>
  <c r="BC96" i="2" s="1"/>
  <c r="AO97" i="2"/>
  <c r="BA97" i="2" s="1"/>
  <c r="BB97" i="2" s="1"/>
  <c r="BC97" i="2" s="1"/>
  <c r="AP97" i="2"/>
  <c r="AQ97" i="2"/>
  <c r="AR97" i="2"/>
  <c r="AO98" i="2"/>
  <c r="BA98" i="2" s="1"/>
  <c r="BB98" i="2" s="1"/>
  <c r="BC98" i="2" s="1"/>
  <c r="AP98" i="2"/>
  <c r="AQ98" i="2"/>
  <c r="AR98" i="2"/>
  <c r="AO99" i="2"/>
  <c r="BA99" i="2" s="1"/>
  <c r="BB99" i="2" s="1"/>
  <c r="BC99" i="2" s="1"/>
  <c r="AP99" i="2"/>
  <c r="AQ99" i="2"/>
  <c r="AR99" i="2"/>
  <c r="AO100" i="2"/>
  <c r="BA100" i="2" s="1"/>
  <c r="BB100" i="2" s="1"/>
  <c r="BC100" i="2" s="1"/>
  <c r="AP100" i="2"/>
  <c r="AQ100" i="2"/>
  <c r="AR100" i="2"/>
  <c r="AO101" i="2"/>
  <c r="BA101" i="2" s="1"/>
  <c r="BB101" i="2" s="1"/>
  <c r="BC101" i="2" s="1"/>
  <c r="AP101" i="2"/>
  <c r="AQ101" i="2"/>
  <c r="AR101" i="2"/>
  <c r="AO102" i="2"/>
  <c r="BA102" i="2" s="1"/>
  <c r="BB102" i="2" s="1"/>
  <c r="BC102" i="2" s="1"/>
  <c r="AP102" i="2"/>
  <c r="AQ102" i="2"/>
  <c r="AR102" i="2"/>
  <c r="AO103" i="2"/>
  <c r="BA103" i="2" s="1"/>
  <c r="BB103" i="2" s="1"/>
  <c r="BC103" i="2" s="1"/>
  <c r="AP103" i="2"/>
  <c r="AQ103" i="2"/>
  <c r="AR103" i="2"/>
  <c r="AO104" i="2"/>
  <c r="BA104" i="2" s="1"/>
  <c r="BB104" i="2" s="1"/>
  <c r="BC104" i="2" s="1"/>
  <c r="AP104" i="2"/>
  <c r="AQ104" i="2"/>
  <c r="AR104" i="2"/>
  <c r="AO105" i="2"/>
  <c r="BA105" i="2" s="1"/>
  <c r="BB105" i="2" s="1"/>
  <c r="BC105" i="2" s="1"/>
  <c r="AP105" i="2"/>
  <c r="AQ105" i="2"/>
  <c r="AR105" i="2"/>
  <c r="AO106" i="2"/>
  <c r="BA106" i="2" s="1"/>
  <c r="BB106" i="2" s="1"/>
  <c r="BC106" i="2" s="1"/>
  <c r="AP106" i="2"/>
  <c r="AQ106" i="2"/>
  <c r="AR106" i="2"/>
  <c r="AO107" i="2"/>
  <c r="BA107" i="2" s="1"/>
  <c r="BB107" i="2" s="1"/>
  <c r="BC107" i="2" s="1"/>
  <c r="AP107" i="2"/>
  <c r="AQ107" i="2"/>
  <c r="AR107" i="2"/>
  <c r="AO108" i="2"/>
  <c r="BA108" i="2" s="1"/>
  <c r="BB108" i="2" s="1"/>
  <c r="BC108" i="2" s="1"/>
  <c r="AP108" i="2"/>
  <c r="AQ108" i="2"/>
  <c r="AR108" i="2"/>
  <c r="AO109" i="2"/>
  <c r="BA109" i="2" s="1"/>
  <c r="BB109" i="2" s="1"/>
  <c r="BC109" i="2" s="1"/>
  <c r="AP109" i="2"/>
  <c r="AQ109" i="2"/>
  <c r="AR109" i="2"/>
  <c r="AO110" i="2"/>
  <c r="BA110" i="2" s="1"/>
  <c r="BB110" i="2" s="1"/>
  <c r="BC110" i="2" s="1"/>
  <c r="AP110" i="2"/>
  <c r="AQ110" i="2"/>
  <c r="AR110" i="2"/>
  <c r="AO111" i="2"/>
  <c r="BA111" i="2" s="1"/>
  <c r="BB111" i="2" s="1"/>
  <c r="BC111" i="2" s="1"/>
  <c r="AP111" i="2"/>
  <c r="AQ111" i="2"/>
  <c r="AR111" i="2"/>
  <c r="AO112" i="2"/>
  <c r="BA112" i="2" s="1"/>
  <c r="BB112" i="2" s="1"/>
  <c r="BC112" i="2" s="1"/>
  <c r="AP112" i="2"/>
  <c r="AQ112" i="2"/>
  <c r="AR112" i="2"/>
  <c r="AO113" i="2"/>
  <c r="BA113" i="2" s="1"/>
  <c r="BB113" i="2" s="1"/>
  <c r="BC113" i="2" s="1"/>
  <c r="AP113" i="2"/>
  <c r="AQ113" i="2"/>
  <c r="AR113" i="2"/>
  <c r="AO114" i="2"/>
  <c r="BA114" i="2" s="1"/>
  <c r="BB114" i="2" s="1"/>
  <c r="BC114" i="2" s="1"/>
  <c r="AP114" i="2"/>
  <c r="AQ114" i="2"/>
  <c r="AR114" i="2"/>
  <c r="AO115" i="2"/>
  <c r="BA115" i="2" s="1"/>
  <c r="BB115" i="2" s="1"/>
  <c r="AP115" i="2"/>
  <c r="AQ115" i="2"/>
  <c r="AR115" i="2"/>
  <c r="BC115" i="2"/>
  <c r="BD115" i="2" s="1"/>
  <c r="AO116" i="2"/>
  <c r="BA116" i="2" s="1"/>
  <c r="BB116" i="2" s="1"/>
  <c r="AP116" i="2"/>
  <c r="AQ116" i="2"/>
  <c r="AR116" i="2"/>
  <c r="AO117" i="2"/>
  <c r="BA117" i="2" s="1"/>
  <c r="BB117" i="2" s="1"/>
  <c r="AP117" i="2"/>
  <c r="AQ117" i="2"/>
  <c r="AR117" i="2"/>
  <c r="AO118" i="2"/>
  <c r="BA118" i="2" s="1"/>
  <c r="BB118" i="2" s="1"/>
  <c r="AP118" i="2"/>
  <c r="AQ118" i="2"/>
  <c r="BC118" i="2" s="1"/>
  <c r="AR118" i="2"/>
  <c r="AO119" i="2"/>
  <c r="BA119" i="2" s="1"/>
  <c r="AP119" i="2"/>
  <c r="AQ119" i="2"/>
  <c r="AR119" i="2"/>
  <c r="AO120" i="2"/>
  <c r="BA120" i="2" s="1"/>
  <c r="AP120" i="2"/>
  <c r="AQ120" i="2"/>
  <c r="AR120" i="2"/>
  <c r="AO121" i="2"/>
  <c r="BA121" i="2" s="1"/>
  <c r="AP121" i="2"/>
  <c r="AQ121" i="2"/>
  <c r="AR121" i="2"/>
  <c r="AO122" i="2"/>
  <c r="BA122" i="2" s="1"/>
  <c r="BB122" i="2" s="1"/>
  <c r="AP122" i="2"/>
  <c r="AQ122" i="2"/>
  <c r="AR122" i="2"/>
  <c r="AO123" i="2"/>
  <c r="BA123" i="2" s="1"/>
  <c r="BB123" i="2" s="1"/>
  <c r="AP123" i="2"/>
  <c r="AQ123" i="2"/>
  <c r="BC123" i="2" s="1"/>
  <c r="BD123" i="2" s="1"/>
  <c r="AR123" i="2"/>
  <c r="AO124" i="2"/>
  <c r="BA124" i="2" s="1"/>
  <c r="AP124" i="2"/>
  <c r="AQ124" i="2"/>
  <c r="AR124" i="2"/>
  <c r="AO125" i="2"/>
  <c r="BA125" i="2" s="1"/>
  <c r="AP125" i="2"/>
  <c r="AQ125" i="2"/>
  <c r="AR125" i="2"/>
  <c r="AO126" i="2"/>
  <c r="BA126" i="2" s="1"/>
  <c r="AP126" i="2"/>
  <c r="AQ126" i="2"/>
  <c r="AR126" i="2"/>
  <c r="AO127" i="2"/>
  <c r="BA127" i="2" s="1"/>
  <c r="AP127" i="2"/>
  <c r="AQ127" i="2"/>
  <c r="AR127" i="2"/>
  <c r="AO128" i="2"/>
  <c r="BA128" i="2" s="1"/>
  <c r="AP128" i="2"/>
  <c r="AQ128" i="2"/>
  <c r="AR128" i="2"/>
  <c r="AO129" i="2"/>
  <c r="BA129" i="2" s="1"/>
  <c r="AP129" i="2"/>
  <c r="AQ129" i="2"/>
  <c r="AR129" i="2"/>
  <c r="AO130" i="2"/>
  <c r="BA130" i="2" s="1"/>
  <c r="AP130" i="2"/>
  <c r="AQ130" i="2"/>
  <c r="AR130" i="2"/>
  <c r="AO131" i="2"/>
  <c r="BA131" i="2" s="1"/>
  <c r="AP131" i="2"/>
  <c r="AQ131" i="2"/>
  <c r="AR131" i="2"/>
  <c r="AO132" i="2"/>
  <c r="BA132" i="2" s="1"/>
  <c r="BB132" i="2" s="1"/>
  <c r="AP132" i="2"/>
  <c r="AQ132" i="2"/>
  <c r="AR132" i="2"/>
  <c r="AO133" i="2"/>
  <c r="BA133" i="2" s="1"/>
  <c r="BB133" i="2" s="1"/>
  <c r="AP133" i="2"/>
  <c r="AQ133" i="2"/>
  <c r="AR133" i="2"/>
  <c r="AO134" i="2"/>
  <c r="BA134" i="2" s="1"/>
  <c r="BB134" i="2" s="1"/>
  <c r="AP134" i="2"/>
  <c r="AQ134" i="2"/>
  <c r="AR134" i="2"/>
  <c r="AO135" i="2"/>
  <c r="BA135" i="2" s="1"/>
  <c r="AP135" i="2"/>
  <c r="AQ135" i="2"/>
  <c r="AR135" i="2"/>
  <c r="AO136" i="2"/>
  <c r="BA136" i="2" s="1"/>
  <c r="AP136" i="2"/>
  <c r="AQ136" i="2"/>
  <c r="AR136" i="2"/>
  <c r="AO137" i="2"/>
  <c r="BA137" i="2" s="1"/>
  <c r="AP137" i="2"/>
  <c r="AQ137" i="2"/>
  <c r="AR137" i="2"/>
  <c r="AO138" i="2"/>
  <c r="BA138" i="2" s="1"/>
  <c r="BB138" i="2" s="1"/>
  <c r="BC138" i="2" s="1"/>
  <c r="BD138" i="2" s="1"/>
  <c r="AP138" i="2"/>
  <c r="AQ138" i="2"/>
  <c r="AR138" i="2"/>
  <c r="AO139" i="2"/>
  <c r="BA139" i="2" s="1"/>
  <c r="BB139" i="2" s="1"/>
  <c r="AP139" i="2"/>
  <c r="AQ139" i="2"/>
  <c r="AR139" i="2"/>
  <c r="BC139" i="2"/>
  <c r="BD139" i="2" s="1"/>
  <c r="AO140" i="2"/>
  <c r="BA140" i="2" s="1"/>
  <c r="BB140" i="2" s="1"/>
  <c r="AP140" i="2"/>
  <c r="AQ140" i="2"/>
  <c r="AR140" i="2"/>
  <c r="AO141" i="2"/>
  <c r="BA141" i="2" s="1"/>
  <c r="BB141" i="2" s="1"/>
  <c r="AP141" i="2"/>
  <c r="AQ141" i="2"/>
  <c r="AR141" i="2"/>
  <c r="AO142" i="2"/>
  <c r="BA142" i="2" s="1"/>
  <c r="BB142" i="2" s="1"/>
  <c r="AP142" i="2"/>
  <c r="AQ142" i="2"/>
  <c r="AR142" i="2"/>
  <c r="AO143" i="2"/>
  <c r="BA143" i="2" s="1"/>
  <c r="AP143" i="2"/>
  <c r="AQ143" i="2"/>
  <c r="AR143" i="2"/>
  <c r="AO144" i="2"/>
  <c r="BA144" i="2" s="1"/>
  <c r="AP144" i="2"/>
  <c r="AQ144" i="2"/>
  <c r="AR144" i="2"/>
  <c r="AO145" i="2"/>
  <c r="BA145" i="2" s="1"/>
  <c r="AP145" i="2"/>
  <c r="AQ145" i="2"/>
  <c r="AR145" i="2"/>
  <c r="AO146" i="2"/>
  <c r="BA146" i="2" s="1"/>
  <c r="BB146" i="2" s="1"/>
  <c r="BC146" i="2" s="1"/>
  <c r="AP146" i="2"/>
  <c r="AQ146" i="2"/>
  <c r="AR146" i="2"/>
  <c r="AO147" i="2"/>
  <c r="BA147" i="2" s="1"/>
  <c r="BB147" i="2" s="1"/>
  <c r="AP147" i="2"/>
  <c r="AQ147" i="2"/>
  <c r="AR147" i="2"/>
  <c r="BC147" i="2"/>
  <c r="AO148" i="2"/>
  <c r="BA148" i="2" s="1"/>
  <c r="BB148" i="2" s="1"/>
  <c r="AP148" i="2"/>
  <c r="AQ148" i="2"/>
  <c r="AR148" i="2"/>
  <c r="AO149" i="2"/>
  <c r="BA149" i="2" s="1"/>
  <c r="BB149" i="2" s="1"/>
  <c r="AP149" i="2"/>
  <c r="AQ149" i="2"/>
  <c r="AR149" i="2"/>
  <c r="AO150" i="2"/>
  <c r="BA150" i="2" s="1"/>
  <c r="BB150" i="2" s="1"/>
  <c r="AP150" i="2"/>
  <c r="AQ150" i="2"/>
  <c r="BC150" i="2" s="1"/>
  <c r="AR150" i="2"/>
  <c r="AO151" i="2"/>
  <c r="BA151" i="2" s="1"/>
  <c r="AP151" i="2"/>
  <c r="AQ151" i="2"/>
  <c r="AR151" i="2"/>
  <c r="AO152" i="2"/>
  <c r="BA152" i="2" s="1"/>
  <c r="AP152" i="2"/>
  <c r="AQ152" i="2"/>
  <c r="AR152" i="2"/>
  <c r="AO153" i="2"/>
  <c r="BA153" i="2" s="1"/>
  <c r="AP153" i="2"/>
  <c r="AQ153" i="2"/>
  <c r="AR153" i="2"/>
  <c r="AO154" i="2"/>
  <c r="BA154" i="2" s="1"/>
  <c r="BB154" i="2" s="1"/>
  <c r="AP154" i="2"/>
  <c r="AQ154" i="2"/>
  <c r="AR154" i="2"/>
  <c r="AO155" i="2"/>
  <c r="BA155" i="2" s="1"/>
  <c r="BB155" i="2" s="1"/>
  <c r="AP155" i="2"/>
  <c r="AQ155" i="2"/>
  <c r="BC155" i="2" s="1"/>
  <c r="BD155" i="2" s="1"/>
  <c r="AR155" i="2"/>
  <c r="AO156" i="2"/>
  <c r="BA156" i="2" s="1"/>
  <c r="AP156" i="2"/>
  <c r="AQ156" i="2"/>
  <c r="AR156" i="2"/>
  <c r="AO157" i="2"/>
  <c r="BA157" i="2" s="1"/>
  <c r="AP157" i="2"/>
  <c r="AQ157" i="2"/>
  <c r="AR157" i="2"/>
  <c r="AO158" i="2"/>
  <c r="BA158" i="2" s="1"/>
  <c r="AP158" i="2"/>
  <c r="AQ158" i="2"/>
  <c r="AR158" i="2"/>
  <c r="AO159" i="2"/>
  <c r="BA159" i="2" s="1"/>
  <c r="AP159" i="2"/>
  <c r="AQ159" i="2"/>
  <c r="AR159" i="2"/>
  <c r="AO160" i="2"/>
  <c r="BA160" i="2" s="1"/>
  <c r="AP160" i="2"/>
  <c r="AQ160" i="2"/>
  <c r="AR160" i="2"/>
  <c r="AO161" i="2"/>
  <c r="BA161" i="2" s="1"/>
  <c r="AP161" i="2"/>
  <c r="AQ161" i="2"/>
  <c r="AR161" i="2"/>
  <c r="AO162" i="2"/>
  <c r="BA162" i="2" s="1"/>
  <c r="AP162" i="2"/>
  <c r="AQ162" i="2"/>
  <c r="AR162" i="2"/>
  <c r="AO163" i="2"/>
  <c r="BA163" i="2" s="1"/>
  <c r="AP163" i="2"/>
  <c r="AQ163" i="2"/>
  <c r="AR163" i="2"/>
  <c r="AO164" i="2"/>
  <c r="BA164" i="2" s="1"/>
  <c r="BB164" i="2" s="1"/>
  <c r="AP164" i="2"/>
  <c r="AQ164" i="2"/>
  <c r="AR164" i="2"/>
  <c r="AO165" i="2"/>
  <c r="BA165" i="2" s="1"/>
  <c r="BB165" i="2" s="1"/>
  <c r="AP165" i="2"/>
  <c r="AQ165" i="2"/>
  <c r="AR165" i="2"/>
  <c r="AO166" i="2"/>
  <c r="BA166" i="2" s="1"/>
  <c r="BB166" i="2" s="1"/>
  <c r="AP166" i="2"/>
  <c r="AQ166" i="2"/>
  <c r="AR166" i="2"/>
  <c r="AR87" i="2"/>
  <c r="AQ87" i="2"/>
  <c r="AP87" i="2"/>
  <c r="AO87" i="2"/>
  <c r="BA87" i="2" s="1"/>
  <c r="AO41" i="2"/>
  <c r="BA41" i="2" s="1"/>
  <c r="BB41" i="2" s="1"/>
  <c r="BC41" i="2" s="1"/>
  <c r="BD41" i="2" s="1"/>
  <c r="AP41" i="2"/>
  <c r="AQ41" i="2"/>
  <c r="AR41" i="2"/>
  <c r="AO42" i="2"/>
  <c r="BA42" i="2" s="1"/>
  <c r="BB42" i="2" s="1"/>
  <c r="BC42" i="2" s="1"/>
  <c r="BD42" i="2" s="1"/>
  <c r="AP42" i="2"/>
  <c r="AQ42" i="2"/>
  <c r="AR42" i="2"/>
  <c r="AO43" i="2"/>
  <c r="BA43" i="2" s="1"/>
  <c r="BB43" i="2" s="1"/>
  <c r="BC43" i="2" s="1"/>
  <c r="BD43" i="2" s="1"/>
  <c r="AP43" i="2"/>
  <c r="AQ43" i="2"/>
  <c r="AR43" i="2"/>
  <c r="AO44" i="2"/>
  <c r="BA44" i="2" s="1"/>
  <c r="BB44" i="2" s="1"/>
  <c r="BC44" i="2" s="1"/>
  <c r="BD44" i="2" s="1"/>
  <c r="AP44" i="2"/>
  <c r="AQ44" i="2"/>
  <c r="AR44" i="2"/>
  <c r="AO45" i="2"/>
  <c r="BA45" i="2" s="1"/>
  <c r="BB45" i="2" s="1"/>
  <c r="AP45" i="2"/>
  <c r="AQ45" i="2"/>
  <c r="AR45" i="2"/>
  <c r="AO46" i="2"/>
  <c r="BA46" i="2" s="1"/>
  <c r="BB46" i="2" s="1"/>
  <c r="BC46" i="2" s="1"/>
  <c r="BD46" i="2" s="1"/>
  <c r="AP46" i="2"/>
  <c r="AQ46" i="2"/>
  <c r="AR46" i="2"/>
  <c r="AO47" i="2"/>
  <c r="BA47" i="2" s="1"/>
  <c r="BB47" i="2" s="1"/>
  <c r="BC47" i="2" s="1"/>
  <c r="BD47" i="2" s="1"/>
  <c r="AP47" i="2"/>
  <c r="AQ47" i="2"/>
  <c r="AR47" i="2"/>
  <c r="AO48" i="2"/>
  <c r="BA48" i="2" s="1"/>
  <c r="BB48" i="2" s="1"/>
  <c r="BC48" i="2" s="1"/>
  <c r="BD48" i="2" s="1"/>
  <c r="AP48" i="2"/>
  <c r="AQ48" i="2"/>
  <c r="AR48" i="2"/>
  <c r="AO49" i="2"/>
  <c r="BA49" i="2" s="1"/>
  <c r="BB49" i="2" s="1"/>
  <c r="BC49" i="2" s="1"/>
  <c r="BD49" i="2" s="1"/>
  <c r="AP49" i="2"/>
  <c r="AQ49" i="2"/>
  <c r="AR49" i="2"/>
  <c r="AO50" i="2"/>
  <c r="BA50" i="2" s="1"/>
  <c r="BB50" i="2" s="1"/>
  <c r="BC50" i="2" s="1"/>
  <c r="BD50" i="2" s="1"/>
  <c r="AP50" i="2"/>
  <c r="AQ50" i="2"/>
  <c r="AR50" i="2"/>
  <c r="AO51" i="2"/>
  <c r="BA51" i="2" s="1"/>
  <c r="BB51" i="2" s="1"/>
  <c r="BC51" i="2" s="1"/>
  <c r="BD51" i="2" s="1"/>
  <c r="AP51" i="2"/>
  <c r="AQ51" i="2"/>
  <c r="AR51" i="2"/>
  <c r="AO52" i="2"/>
  <c r="BA52" i="2" s="1"/>
  <c r="BB52" i="2" s="1"/>
  <c r="BC52" i="2" s="1"/>
  <c r="BD52" i="2" s="1"/>
  <c r="AP52" i="2"/>
  <c r="AQ52" i="2"/>
  <c r="AR52" i="2"/>
  <c r="AO53" i="2"/>
  <c r="BA53" i="2" s="1"/>
  <c r="BB53" i="2" s="1"/>
  <c r="BC53" i="2" s="1"/>
  <c r="BD53" i="2" s="1"/>
  <c r="AP53" i="2"/>
  <c r="AQ53" i="2"/>
  <c r="AR53" i="2"/>
  <c r="AO54" i="2"/>
  <c r="BA54" i="2" s="1"/>
  <c r="BB54" i="2" s="1"/>
  <c r="BC54" i="2" s="1"/>
  <c r="BD54" i="2" s="1"/>
  <c r="AP54" i="2"/>
  <c r="AQ54" i="2"/>
  <c r="AR54" i="2"/>
  <c r="AO55" i="2"/>
  <c r="BA55" i="2" s="1"/>
  <c r="BB55" i="2" s="1"/>
  <c r="BC55" i="2" s="1"/>
  <c r="BD55" i="2" s="1"/>
  <c r="AP55" i="2"/>
  <c r="AQ55" i="2"/>
  <c r="AR55" i="2"/>
  <c r="AO56" i="2"/>
  <c r="BA56" i="2" s="1"/>
  <c r="BB56" i="2" s="1"/>
  <c r="AP56" i="2"/>
  <c r="AQ56" i="2"/>
  <c r="AR56" i="2"/>
  <c r="AO57" i="2"/>
  <c r="BA57" i="2" s="1"/>
  <c r="BB57" i="2" s="1"/>
  <c r="BC57" i="2" s="1"/>
  <c r="BD57" i="2" s="1"/>
  <c r="AP57" i="2"/>
  <c r="AQ57" i="2"/>
  <c r="AR57" i="2"/>
  <c r="AO58" i="2"/>
  <c r="BA58" i="2" s="1"/>
  <c r="BB58" i="2" s="1"/>
  <c r="BC58" i="2" s="1"/>
  <c r="BD58" i="2" s="1"/>
  <c r="AP58" i="2"/>
  <c r="AQ58" i="2"/>
  <c r="AR58" i="2"/>
  <c r="AO59" i="2"/>
  <c r="BA59" i="2" s="1"/>
  <c r="BB59" i="2" s="1"/>
  <c r="BC59" i="2" s="1"/>
  <c r="BD59" i="2" s="1"/>
  <c r="AP59" i="2"/>
  <c r="AQ59" i="2"/>
  <c r="AR59" i="2"/>
  <c r="AO60" i="2"/>
  <c r="BA60" i="2" s="1"/>
  <c r="BB60" i="2" s="1"/>
  <c r="BC60" i="2" s="1"/>
  <c r="BD60" i="2" s="1"/>
  <c r="AP60" i="2"/>
  <c r="AQ60" i="2"/>
  <c r="AR60" i="2"/>
  <c r="AO61" i="2"/>
  <c r="BA61" i="2" s="1"/>
  <c r="BB61" i="2" s="1"/>
  <c r="AP61" i="2"/>
  <c r="AQ61" i="2"/>
  <c r="AR61" i="2"/>
  <c r="AO62" i="2"/>
  <c r="BA62" i="2" s="1"/>
  <c r="BB62" i="2" s="1"/>
  <c r="BC62" i="2" s="1"/>
  <c r="BD62" i="2" s="1"/>
  <c r="AP62" i="2"/>
  <c r="AQ62" i="2"/>
  <c r="AR62" i="2"/>
  <c r="AO63" i="2"/>
  <c r="BA63" i="2" s="1"/>
  <c r="BB63" i="2" s="1"/>
  <c r="BC63" i="2" s="1"/>
  <c r="BD63" i="2" s="1"/>
  <c r="AP63" i="2"/>
  <c r="AQ63" i="2"/>
  <c r="AR63" i="2"/>
  <c r="AO64" i="2"/>
  <c r="BA64" i="2" s="1"/>
  <c r="BB64" i="2" s="1"/>
  <c r="BC64" i="2" s="1"/>
  <c r="BD64" i="2" s="1"/>
  <c r="AP64" i="2"/>
  <c r="AQ64" i="2"/>
  <c r="AR64" i="2"/>
  <c r="AO65" i="2"/>
  <c r="BA65" i="2" s="1"/>
  <c r="BB65" i="2" s="1"/>
  <c r="BC65" i="2" s="1"/>
  <c r="BD65" i="2" s="1"/>
  <c r="AP65" i="2"/>
  <c r="AQ65" i="2"/>
  <c r="AR65" i="2"/>
  <c r="AO66" i="2"/>
  <c r="BA66" i="2" s="1"/>
  <c r="BB66" i="2" s="1"/>
  <c r="BC66" i="2" s="1"/>
  <c r="BD66" i="2" s="1"/>
  <c r="AP66" i="2"/>
  <c r="AQ66" i="2"/>
  <c r="AR66" i="2"/>
  <c r="AO67" i="2"/>
  <c r="BA67" i="2" s="1"/>
  <c r="BB67" i="2" s="1"/>
  <c r="BC67" i="2" s="1"/>
  <c r="BD67" i="2" s="1"/>
  <c r="AP67" i="2"/>
  <c r="AQ67" i="2"/>
  <c r="AR67" i="2"/>
  <c r="AO68" i="2"/>
  <c r="BA68" i="2" s="1"/>
  <c r="BB68" i="2" s="1"/>
  <c r="BC68" i="2" s="1"/>
  <c r="BD68" i="2" s="1"/>
  <c r="AP68" i="2"/>
  <c r="AQ68" i="2"/>
  <c r="AR68" i="2"/>
  <c r="AO69" i="2"/>
  <c r="BA69" i="2" s="1"/>
  <c r="BB69" i="2" s="1"/>
  <c r="BC69" i="2" s="1"/>
  <c r="BD69" i="2" s="1"/>
  <c r="AP69" i="2"/>
  <c r="AQ69" i="2"/>
  <c r="AR69" i="2"/>
  <c r="AO70" i="2"/>
  <c r="BA70" i="2" s="1"/>
  <c r="BB70" i="2" s="1"/>
  <c r="BC70" i="2" s="1"/>
  <c r="BD70" i="2" s="1"/>
  <c r="AP70" i="2"/>
  <c r="AQ70" i="2"/>
  <c r="AR70" i="2"/>
  <c r="AO71" i="2"/>
  <c r="BA71" i="2" s="1"/>
  <c r="BB71" i="2" s="1"/>
  <c r="BC71" i="2" s="1"/>
  <c r="BD71" i="2" s="1"/>
  <c r="AP71" i="2"/>
  <c r="AQ71" i="2"/>
  <c r="AR71" i="2"/>
  <c r="AO72" i="2"/>
  <c r="BA72" i="2" s="1"/>
  <c r="BB72" i="2" s="1"/>
  <c r="AP72" i="2"/>
  <c r="AQ72" i="2"/>
  <c r="AR72" i="2"/>
  <c r="AO73" i="2"/>
  <c r="BA73" i="2" s="1"/>
  <c r="BB73" i="2" s="1"/>
  <c r="BC73" i="2" s="1"/>
  <c r="BD73" i="2" s="1"/>
  <c r="AP73" i="2"/>
  <c r="AQ73" i="2"/>
  <c r="AR73" i="2"/>
  <c r="AO74" i="2"/>
  <c r="BA74" i="2" s="1"/>
  <c r="BB74" i="2" s="1"/>
  <c r="BC74" i="2" s="1"/>
  <c r="BD74" i="2" s="1"/>
  <c r="AP74" i="2"/>
  <c r="AQ74" i="2"/>
  <c r="AR74" i="2"/>
  <c r="AO75" i="2"/>
  <c r="BA75" i="2" s="1"/>
  <c r="BB75" i="2" s="1"/>
  <c r="BC75" i="2" s="1"/>
  <c r="BD75" i="2" s="1"/>
  <c r="AP75" i="2"/>
  <c r="AQ75" i="2"/>
  <c r="AR75" i="2"/>
  <c r="AO76" i="2"/>
  <c r="BA76" i="2" s="1"/>
  <c r="BB76" i="2" s="1"/>
  <c r="BC76" i="2" s="1"/>
  <c r="BD76" i="2" s="1"/>
  <c r="AP76" i="2"/>
  <c r="AQ76" i="2"/>
  <c r="AR76" i="2"/>
  <c r="AO77" i="2"/>
  <c r="BA77" i="2" s="1"/>
  <c r="BB77" i="2" s="1"/>
  <c r="BC77" i="2" s="1"/>
  <c r="BD77" i="2" s="1"/>
  <c r="AP77" i="2"/>
  <c r="AQ77" i="2"/>
  <c r="AR77" i="2"/>
  <c r="AO78" i="2"/>
  <c r="BA78" i="2" s="1"/>
  <c r="BB78" i="2" s="1"/>
  <c r="BC78" i="2" s="1"/>
  <c r="BD78" i="2" s="1"/>
  <c r="AP78" i="2"/>
  <c r="AQ78" i="2"/>
  <c r="AR78" i="2"/>
  <c r="AO79" i="2"/>
  <c r="BA79" i="2" s="1"/>
  <c r="BB79" i="2" s="1"/>
  <c r="BC79" i="2" s="1"/>
  <c r="BD79" i="2" s="1"/>
  <c r="AP79" i="2"/>
  <c r="AQ79" i="2"/>
  <c r="AR79" i="2"/>
  <c r="AR40" i="2"/>
  <c r="AQ40" i="2"/>
  <c r="AP40" i="2"/>
  <c r="AO40" i="2"/>
  <c r="BA40" i="2" s="1"/>
  <c r="BB40" i="2" s="1"/>
  <c r="BC40" i="2" s="1"/>
  <c r="BD40" i="2" s="1"/>
  <c r="AO8" i="2"/>
  <c r="BA8" i="2" s="1"/>
  <c r="BB8" i="2" s="1"/>
  <c r="BC8" i="2" s="1"/>
  <c r="BD8" i="2" s="1"/>
  <c r="AP8" i="2"/>
  <c r="AQ8" i="2"/>
  <c r="AR8" i="2"/>
  <c r="AO9" i="2"/>
  <c r="BA9" i="2" s="1"/>
  <c r="BB9" i="2" s="1"/>
  <c r="AP9" i="2"/>
  <c r="AQ9" i="2"/>
  <c r="AR9" i="2"/>
  <c r="AO10" i="2"/>
  <c r="BA10" i="2" s="1"/>
  <c r="BB10" i="2" s="1"/>
  <c r="BC10" i="2" s="1"/>
  <c r="BD10" i="2" s="1"/>
  <c r="AP10" i="2"/>
  <c r="AQ10" i="2"/>
  <c r="AR10" i="2"/>
  <c r="AO11" i="2"/>
  <c r="BA11" i="2" s="1"/>
  <c r="BB11" i="2" s="1"/>
  <c r="BC11" i="2" s="1"/>
  <c r="BD11" i="2" s="1"/>
  <c r="AP11" i="2"/>
  <c r="AQ11" i="2"/>
  <c r="AR11" i="2"/>
  <c r="AO12" i="2"/>
  <c r="BA12" i="2" s="1"/>
  <c r="BB12" i="2" s="1"/>
  <c r="BC12" i="2" s="1"/>
  <c r="BD12" i="2" s="1"/>
  <c r="AP12" i="2"/>
  <c r="AQ12" i="2"/>
  <c r="AR12" i="2"/>
  <c r="AO13" i="2"/>
  <c r="BA13" i="2" s="1"/>
  <c r="BB13" i="2" s="1"/>
  <c r="BC13" i="2" s="1"/>
  <c r="BD13" i="2" s="1"/>
  <c r="AP13" i="2"/>
  <c r="AQ13" i="2"/>
  <c r="AR13" i="2"/>
  <c r="AO14" i="2"/>
  <c r="BA14" i="2" s="1"/>
  <c r="BB14" i="2" s="1"/>
  <c r="BC14" i="2" s="1"/>
  <c r="BD14" i="2" s="1"/>
  <c r="AP14" i="2"/>
  <c r="AQ14" i="2"/>
  <c r="AR14" i="2"/>
  <c r="AO15" i="2"/>
  <c r="BA15" i="2" s="1"/>
  <c r="BB15" i="2" s="1"/>
  <c r="BC15" i="2" s="1"/>
  <c r="BD15" i="2" s="1"/>
  <c r="AP15" i="2"/>
  <c r="AQ15" i="2"/>
  <c r="AR15" i="2"/>
  <c r="AO16" i="2"/>
  <c r="BA16" i="2" s="1"/>
  <c r="BB16" i="2" s="1"/>
  <c r="BC16" i="2" s="1"/>
  <c r="BD16" i="2" s="1"/>
  <c r="AP16" i="2"/>
  <c r="AQ16" i="2"/>
  <c r="AR16" i="2"/>
  <c r="AO17" i="2"/>
  <c r="BA17" i="2" s="1"/>
  <c r="BB17" i="2" s="1"/>
  <c r="AP17" i="2"/>
  <c r="AQ17" i="2"/>
  <c r="AR17" i="2"/>
  <c r="AO18" i="2"/>
  <c r="BA18" i="2" s="1"/>
  <c r="AP18" i="2"/>
  <c r="AQ18" i="2"/>
  <c r="AR18" i="2"/>
  <c r="AO19" i="2"/>
  <c r="BA19" i="2" s="1"/>
  <c r="AP19" i="2"/>
  <c r="AQ19" i="2"/>
  <c r="AR19" i="2"/>
  <c r="AO20" i="2"/>
  <c r="BA20" i="2" s="1"/>
  <c r="BB20" i="2" s="1"/>
  <c r="BC20" i="2" s="1"/>
  <c r="BD20" i="2" s="1"/>
  <c r="AP20" i="2"/>
  <c r="AQ20" i="2"/>
  <c r="AR20" i="2"/>
  <c r="AO21" i="2"/>
  <c r="BA21" i="2" s="1"/>
  <c r="AP21" i="2"/>
  <c r="AQ21" i="2"/>
  <c r="AR21" i="2"/>
  <c r="AO22" i="2"/>
  <c r="BA22" i="2" s="1"/>
  <c r="AP22" i="2"/>
  <c r="AQ22" i="2"/>
  <c r="AR22" i="2"/>
  <c r="AO23" i="2"/>
  <c r="BA23" i="2" s="1"/>
  <c r="AP23" i="2"/>
  <c r="AQ23" i="2"/>
  <c r="AR23" i="2"/>
  <c r="AO24" i="2"/>
  <c r="BA24" i="2" s="1"/>
  <c r="AP24" i="2"/>
  <c r="AQ24" i="2"/>
  <c r="AR24" i="2"/>
  <c r="AO25" i="2"/>
  <c r="BA25" i="2" s="1"/>
  <c r="AP25" i="2"/>
  <c r="AQ25" i="2"/>
  <c r="AR25" i="2"/>
  <c r="AO26" i="2"/>
  <c r="BA26" i="2" s="1"/>
  <c r="AP26" i="2"/>
  <c r="AQ26" i="2"/>
  <c r="AR26" i="2"/>
  <c r="AO27" i="2"/>
  <c r="BA27" i="2" s="1"/>
  <c r="AP27" i="2"/>
  <c r="AQ27" i="2"/>
  <c r="AR27" i="2"/>
  <c r="AO28" i="2"/>
  <c r="BA28" i="2" s="1"/>
  <c r="AP28" i="2"/>
  <c r="AQ28" i="2"/>
  <c r="AR28" i="2"/>
  <c r="AO29" i="2"/>
  <c r="BA29" i="2" s="1"/>
  <c r="AP29" i="2"/>
  <c r="AQ29" i="2"/>
  <c r="AR29" i="2"/>
  <c r="AO6" i="2"/>
  <c r="BA6" i="2" s="1"/>
  <c r="AP6" i="2"/>
  <c r="AQ6" i="2"/>
  <c r="AR6" i="2"/>
  <c r="AO7" i="2"/>
  <c r="BA7" i="2" s="1"/>
  <c r="AP7" i="2"/>
  <c r="AQ7" i="2"/>
  <c r="AR7" i="2"/>
  <c r="AR5" i="2"/>
  <c r="AQ5" i="2"/>
  <c r="AP5" i="2"/>
  <c r="AO5" i="2"/>
  <c r="BA5" i="2" s="1"/>
  <c r="BB5" i="2" s="1"/>
  <c r="BC5" i="2" s="1"/>
  <c r="BI5" i="2"/>
  <c r="BJ5" i="2" s="1"/>
  <c r="BK5" i="2" s="1"/>
  <c r="BL5" i="2" s="1"/>
  <c r="BI6" i="2"/>
  <c r="BJ6" i="2" s="1"/>
  <c r="BK6" i="2" s="1"/>
  <c r="BL6" i="2" s="1"/>
  <c r="BI7" i="2"/>
  <c r="BJ7" i="2"/>
  <c r="BK7" i="2" s="1"/>
  <c r="BL7" i="2" s="1"/>
  <c r="BI8" i="2"/>
  <c r="BJ8" i="2" s="1"/>
  <c r="BK8" i="2" s="1"/>
  <c r="BL8" i="2" s="1"/>
  <c r="BI9" i="2"/>
  <c r="BJ9" i="2"/>
  <c r="BK9" i="2" s="1"/>
  <c r="BL9" i="2" s="1"/>
  <c r="BI10" i="2"/>
  <c r="BJ10" i="2" s="1"/>
  <c r="BK10" i="2" s="1"/>
  <c r="BL10" i="2" s="1"/>
  <c r="BI11" i="2"/>
  <c r="BJ11" i="2"/>
  <c r="BK11" i="2" s="1"/>
  <c r="BL11" i="2" s="1"/>
  <c r="BI12" i="2"/>
  <c r="BJ12" i="2" s="1"/>
  <c r="BK12" i="2" s="1"/>
  <c r="BL12" i="2" s="1"/>
  <c r="CJ12" i="2" s="1"/>
  <c r="BI13" i="2"/>
  <c r="BJ13" i="2" s="1"/>
  <c r="BK13" i="2" s="1"/>
  <c r="BL13" i="2" s="1"/>
  <c r="CJ13" i="2" s="1"/>
  <c r="BI14" i="2"/>
  <c r="BJ14" i="2" s="1"/>
  <c r="BK14" i="2" s="1"/>
  <c r="BL14" i="2" s="1"/>
  <c r="BI15" i="2"/>
  <c r="BJ15" i="2"/>
  <c r="BK15" i="2" s="1"/>
  <c r="BL15" i="2" s="1"/>
  <c r="BI16" i="2"/>
  <c r="BJ16" i="2" s="1"/>
  <c r="BK16" i="2" s="1"/>
  <c r="BL16" i="2" s="1"/>
  <c r="BI17" i="2"/>
  <c r="BJ17" i="2"/>
  <c r="BK17" i="2" s="1"/>
  <c r="BL17" i="2" s="1"/>
  <c r="BI18" i="2"/>
  <c r="BJ18" i="2" s="1"/>
  <c r="BK18" i="2" s="1"/>
  <c r="BL18" i="2" s="1"/>
  <c r="CJ18" i="2" s="1"/>
  <c r="BI19" i="2"/>
  <c r="BJ19" i="2"/>
  <c r="BK19" i="2" s="1"/>
  <c r="BL19" i="2" s="1"/>
  <c r="CJ19" i="2" s="1"/>
  <c r="BI20" i="2"/>
  <c r="BJ20" i="2" s="1"/>
  <c r="BK20" i="2" s="1"/>
  <c r="BL20" i="2" s="1"/>
  <c r="BI21" i="2"/>
  <c r="BJ21" i="2" s="1"/>
  <c r="BK21" i="2" s="1"/>
  <c r="BL21" i="2" s="1"/>
  <c r="BI22" i="2"/>
  <c r="BJ22" i="2"/>
  <c r="BK22" i="2" s="1"/>
  <c r="BL22" i="2" s="1"/>
  <c r="CJ22" i="2" s="1"/>
  <c r="BI23" i="2"/>
  <c r="BJ23" i="2" s="1"/>
  <c r="BK23" i="2" s="1"/>
  <c r="BL23" i="2" s="1"/>
  <c r="CJ23" i="2" s="1"/>
  <c r="BI24" i="2"/>
  <c r="BJ24" i="2"/>
  <c r="BK24" i="2" s="1"/>
  <c r="BL24" i="2" s="1"/>
  <c r="BI25" i="2"/>
  <c r="BJ25" i="2" s="1"/>
  <c r="BK25" i="2" s="1"/>
  <c r="BL25" i="2" s="1"/>
  <c r="BI26" i="2"/>
  <c r="BJ26" i="2"/>
  <c r="BK26" i="2" s="1"/>
  <c r="BL26" i="2" s="1"/>
  <c r="CJ26" i="2" s="1"/>
  <c r="BI27" i="2"/>
  <c r="BJ27" i="2" s="1"/>
  <c r="BK27" i="2" s="1"/>
  <c r="BL27" i="2" s="1"/>
  <c r="CJ27" i="2" s="1"/>
  <c r="BI28" i="2"/>
  <c r="BJ28" i="2"/>
  <c r="BK28" i="2" s="1"/>
  <c r="BL28" i="2" s="1"/>
  <c r="BI29" i="2"/>
  <c r="BJ29" i="2" s="1"/>
  <c r="BK29" i="2" s="1"/>
  <c r="BL29" i="2" s="1"/>
  <c r="BI40" i="2"/>
  <c r="BJ40" i="2"/>
  <c r="BK40" i="2" s="1"/>
  <c r="BL40" i="2" s="1"/>
  <c r="BI41" i="2"/>
  <c r="BJ41" i="2" s="1"/>
  <c r="BK41" i="2" s="1"/>
  <c r="BL41" i="2" s="1"/>
  <c r="BI42" i="2"/>
  <c r="BJ42" i="2"/>
  <c r="BK42" i="2" s="1"/>
  <c r="BL42" i="2" s="1"/>
  <c r="BI43" i="2"/>
  <c r="BJ43" i="2" s="1"/>
  <c r="BK43" i="2" s="1"/>
  <c r="BL43" i="2" s="1"/>
  <c r="BI44" i="2"/>
  <c r="BJ44" i="2"/>
  <c r="BK44" i="2" s="1"/>
  <c r="BL44" i="2" s="1"/>
  <c r="BI45" i="2"/>
  <c r="BJ45" i="2" s="1"/>
  <c r="BK45" i="2" s="1"/>
  <c r="BL45" i="2" s="1"/>
  <c r="BI46" i="2"/>
  <c r="BJ46" i="2"/>
  <c r="BK46" i="2" s="1"/>
  <c r="BL46" i="2" s="1"/>
  <c r="BI47" i="2"/>
  <c r="BJ47" i="2" s="1"/>
  <c r="BK47" i="2" s="1"/>
  <c r="BL47" i="2" s="1"/>
  <c r="CJ47" i="2" s="1"/>
  <c r="BI48" i="2"/>
  <c r="BJ48" i="2"/>
  <c r="BK48" i="2" s="1"/>
  <c r="BL48" i="2" s="1"/>
  <c r="CJ48" i="2" s="1"/>
  <c r="BI49" i="2"/>
  <c r="BJ49" i="2" s="1"/>
  <c r="BK49" i="2" s="1"/>
  <c r="BL49" i="2" s="1"/>
  <c r="BI50" i="2"/>
  <c r="BJ50" i="2"/>
  <c r="BK50" i="2" s="1"/>
  <c r="BL50" i="2" s="1"/>
  <c r="BI51" i="2"/>
  <c r="BJ51" i="2" s="1"/>
  <c r="BK51" i="2" s="1"/>
  <c r="BL51" i="2" s="1"/>
  <c r="BI52" i="2"/>
  <c r="BJ52" i="2"/>
  <c r="BK52" i="2" s="1"/>
  <c r="BL52" i="2" s="1"/>
  <c r="BI53" i="2"/>
  <c r="BJ53" i="2" s="1"/>
  <c r="BK53" i="2" s="1"/>
  <c r="BL53" i="2" s="1"/>
  <c r="BI54" i="2"/>
  <c r="BJ54" i="2"/>
  <c r="BK54" i="2" s="1"/>
  <c r="BL54" i="2" s="1"/>
  <c r="BI55" i="2"/>
  <c r="BJ55" i="2" s="1"/>
  <c r="BK55" i="2" s="1"/>
  <c r="BL55" i="2" s="1"/>
  <c r="BI56" i="2"/>
  <c r="BJ56" i="2"/>
  <c r="BK56" i="2" s="1"/>
  <c r="BL56" i="2" s="1"/>
  <c r="BI57" i="2"/>
  <c r="BJ57" i="2" s="1"/>
  <c r="BK57" i="2" s="1"/>
  <c r="BL57" i="2" s="1"/>
  <c r="BI58" i="2"/>
  <c r="BJ58" i="2"/>
  <c r="BK58" i="2" s="1"/>
  <c r="BL58" i="2" s="1"/>
  <c r="BI59" i="2"/>
  <c r="BJ59" i="2" s="1"/>
  <c r="BK59" i="2" s="1"/>
  <c r="BL59" i="2" s="1"/>
  <c r="BI60" i="2"/>
  <c r="BJ60" i="2"/>
  <c r="BK60" i="2" s="1"/>
  <c r="BL60" i="2" s="1"/>
  <c r="BI61" i="2"/>
  <c r="BJ61" i="2" s="1"/>
  <c r="BK61" i="2" s="1"/>
  <c r="BL61" i="2" s="1"/>
  <c r="BI62" i="2"/>
  <c r="BJ62" i="2"/>
  <c r="BK62" i="2" s="1"/>
  <c r="BL62" i="2" s="1"/>
  <c r="BI63" i="2"/>
  <c r="BJ63" i="2" s="1"/>
  <c r="BK63" i="2" s="1"/>
  <c r="BL63" i="2" s="1"/>
  <c r="BI64" i="2"/>
  <c r="BJ64" i="2"/>
  <c r="BK64" i="2" s="1"/>
  <c r="BL64" i="2" s="1"/>
  <c r="BI65" i="2"/>
  <c r="BJ65" i="2" s="1"/>
  <c r="BK65" i="2" s="1"/>
  <c r="BL65" i="2" s="1"/>
  <c r="BI66" i="2"/>
  <c r="BJ66" i="2"/>
  <c r="BK66" i="2" s="1"/>
  <c r="BL66" i="2" s="1"/>
  <c r="BI67" i="2"/>
  <c r="BJ67" i="2" s="1"/>
  <c r="BK67" i="2" s="1"/>
  <c r="BL67" i="2" s="1"/>
  <c r="BI68" i="2"/>
  <c r="BJ68" i="2"/>
  <c r="BK68" i="2" s="1"/>
  <c r="BL68" i="2" s="1"/>
  <c r="BI69" i="2"/>
  <c r="BJ69" i="2" s="1"/>
  <c r="BK69" i="2" s="1"/>
  <c r="BL69" i="2" s="1"/>
  <c r="BI70" i="2"/>
  <c r="BJ70" i="2"/>
  <c r="BK70" i="2" s="1"/>
  <c r="BL70" i="2" s="1"/>
  <c r="BI71" i="2"/>
  <c r="BJ71" i="2" s="1"/>
  <c r="BK71" i="2" s="1"/>
  <c r="BL71" i="2" s="1"/>
  <c r="BI72" i="2"/>
  <c r="BJ72" i="2"/>
  <c r="BK72" i="2" s="1"/>
  <c r="BL72" i="2" s="1"/>
  <c r="BI73" i="2"/>
  <c r="BJ73" i="2" s="1"/>
  <c r="BK73" i="2" s="1"/>
  <c r="BL73" i="2" s="1"/>
  <c r="BI74" i="2"/>
  <c r="BJ74" i="2"/>
  <c r="BK74" i="2" s="1"/>
  <c r="BL74" i="2" s="1"/>
  <c r="BI75" i="2"/>
  <c r="BJ75" i="2" s="1"/>
  <c r="BK75" i="2" s="1"/>
  <c r="BL75" i="2" s="1"/>
  <c r="BI76" i="2"/>
  <c r="BJ76" i="2"/>
  <c r="BK76" i="2" s="1"/>
  <c r="BL76" i="2" s="1"/>
  <c r="BI77" i="2"/>
  <c r="BJ77" i="2" s="1"/>
  <c r="BK77" i="2" s="1"/>
  <c r="BL77" i="2" s="1"/>
  <c r="BI78" i="2"/>
  <c r="BJ78" i="2"/>
  <c r="BK78" i="2" s="1"/>
  <c r="BL78" i="2" s="1"/>
  <c r="BI79" i="2"/>
  <c r="BJ79" i="2" s="1"/>
  <c r="BK79" i="2" s="1"/>
  <c r="BL79" i="2" s="1"/>
  <c r="CJ79" i="2" s="1"/>
  <c r="BI87" i="2"/>
  <c r="BJ87" i="2"/>
  <c r="BK87" i="2" s="1"/>
  <c r="BL87" i="2" s="1"/>
  <c r="BI88" i="2"/>
  <c r="BJ88" i="2" s="1"/>
  <c r="BK88" i="2" s="1"/>
  <c r="BL88" i="2" s="1"/>
  <c r="BI89" i="2"/>
  <c r="BJ89" i="2"/>
  <c r="BK89" i="2" s="1"/>
  <c r="BL89" i="2" s="1"/>
  <c r="BI90" i="2"/>
  <c r="BJ90" i="2" s="1"/>
  <c r="BK90" i="2" s="1"/>
  <c r="BL90" i="2" s="1"/>
  <c r="BI91" i="2"/>
  <c r="BJ91" i="2"/>
  <c r="BK91" i="2" s="1"/>
  <c r="BL91" i="2" s="1"/>
  <c r="BI92" i="2"/>
  <c r="BJ92" i="2" s="1"/>
  <c r="BK92" i="2" s="1"/>
  <c r="BL92" i="2" s="1"/>
  <c r="BI93" i="2"/>
  <c r="BJ93" i="2"/>
  <c r="BK93" i="2" s="1"/>
  <c r="BL93" i="2" s="1"/>
  <c r="BI94" i="2"/>
  <c r="BJ94" i="2" s="1"/>
  <c r="BK94" i="2" s="1"/>
  <c r="BL94" i="2" s="1"/>
  <c r="CJ94" i="2" s="1"/>
  <c r="BI95" i="2"/>
  <c r="BJ95" i="2"/>
  <c r="BK95" i="2" s="1"/>
  <c r="BL95" i="2" s="1"/>
  <c r="CJ95" i="2" s="1"/>
  <c r="BI96" i="2"/>
  <c r="BJ96" i="2" s="1"/>
  <c r="BK96" i="2" s="1"/>
  <c r="BL96" i="2" s="1"/>
  <c r="BI97" i="2"/>
  <c r="BJ97" i="2"/>
  <c r="BK97" i="2" s="1"/>
  <c r="BL97" i="2" s="1"/>
  <c r="BI98" i="2"/>
  <c r="BJ98" i="2" s="1"/>
  <c r="BK98" i="2" s="1"/>
  <c r="BL98" i="2" s="1"/>
  <c r="BI99" i="2"/>
  <c r="BJ99" i="2"/>
  <c r="BK99" i="2" s="1"/>
  <c r="BL99" i="2" s="1"/>
  <c r="BI100" i="2"/>
  <c r="BJ100" i="2" s="1"/>
  <c r="BK100" i="2" s="1"/>
  <c r="BL100" i="2" s="1"/>
  <c r="BI101" i="2"/>
  <c r="BJ101" i="2"/>
  <c r="BK101" i="2" s="1"/>
  <c r="BL101" i="2" s="1"/>
  <c r="CJ101" i="2" s="1"/>
  <c r="BI102" i="2"/>
  <c r="BJ102" i="2" s="1"/>
  <c r="BK102" i="2" s="1"/>
  <c r="BL102" i="2" s="1"/>
  <c r="CJ102" i="2" s="1"/>
  <c r="BI103" i="2"/>
  <c r="BJ103" i="2"/>
  <c r="BK103" i="2" s="1"/>
  <c r="BL103" i="2" s="1"/>
  <c r="BI104" i="2"/>
  <c r="BJ104" i="2" s="1"/>
  <c r="BK104" i="2" s="1"/>
  <c r="BL104" i="2" s="1"/>
  <c r="BI105" i="2"/>
  <c r="BJ105" i="2"/>
  <c r="BK105" i="2" s="1"/>
  <c r="BL105" i="2" s="1"/>
  <c r="BI106" i="2"/>
  <c r="BJ106" i="2" s="1"/>
  <c r="BK106" i="2" s="1"/>
  <c r="BL106" i="2" s="1"/>
  <c r="BI107" i="2"/>
  <c r="BJ107" i="2"/>
  <c r="BK107" i="2" s="1"/>
  <c r="BL107" i="2" s="1"/>
  <c r="BI108" i="2"/>
  <c r="BJ108" i="2" s="1"/>
  <c r="BK108" i="2" s="1"/>
  <c r="BL108" i="2" s="1"/>
  <c r="BI109" i="2"/>
  <c r="BJ109" i="2"/>
  <c r="BK109" i="2" s="1"/>
  <c r="BL109" i="2" s="1"/>
  <c r="BI110" i="2"/>
  <c r="BJ110" i="2" s="1"/>
  <c r="BK110" i="2" s="1"/>
  <c r="BL110" i="2" s="1"/>
  <c r="BI111" i="2"/>
  <c r="BJ111" i="2"/>
  <c r="BK111" i="2" s="1"/>
  <c r="BL111" i="2" s="1"/>
  <c r="BI112" i="2"/>
  <c r="BJ112" i="2" s="1"/>
  <c r="BK112" i="2" s="1"/>
  <c r="BL112" i="2" s="1"/>
  <c r="BI113" i="2"/>
  <c r="BJ113" i="2"/>
  <c r="BK113" i="2" s="1"/>
  <c r="BL113" i="2" s="1"/>
  <c r="BI114" i="2"/>
  <c r="BJ114" i="2" s="1"/>
  <c r="BK114" i="2" s="1"/>
  <c r="BL114" i="2" s="1"/>
  <c r="BI115" i="2"/>
  <c r="BJ115" i="2"/>
  <c r="BK115" i="2" s="1"/>
  <c r="BL115" i="2" s="1"/>
  <c r="BI116" i="2"/>
  <c r="BJ116" i="2" s="1"/>
  <c r="BK116" i="2" s="1"/>
  <c r="BL116" i="2" s="1"/>
  <c r="BI117" i="2"/>
  <c r="BJ117" i="2"/>
  <c r="BK117" i="2" s="1"/>
  <c r="BL117" i="2" s="1"/>
  <c r="BI118" i="2"/>
  <c r="BJ118" i="2" s="1"/>
  <c r="BK118" i="2" s="1"/>
  <c r="BL118" i="2" s="1"/>
  <c r="BI119" i="2"/>
  <c r="BJ119" i="2"/>
  <c r="BK119" i="2" s="1"/>
  <c r="BL119" i="2" s="1"/>
  <c r="BI120" i="2"/>
  <c r="BJ120" i="2" s="1"/>
  <c r="BK120" i="2" s="1"/>
  <c r="BL120" i="2" s="1"/>
  <c r="BI121" i="2"/>
  <c r="BJ121" i="2"/>
  <c r="BK121" i="2" s="1"/>
  <c r="BL121" i="2" s="1"/>
  <c r="BI122" i="2"/>
  <c r="BJ122" i="2" s="1"/>
  <c r="BK122" i="2" s="1"/>
  <c r="BL122" i="2" s="1"/>
  <c r="BI123" i="2"/>
  <c r="BJ123" i="2"/>
  <c r="BK123" i="2" s="1"/>
  <c r="BL123" i="2" s="1"/>
  <c r="BI124" i="2"/>
  <c r="BJ124" i="2" s="1"/>
  <c r="BK124" i="2" s="1"/>
  <c r="BL124" i="2" s="1"/>
  <c r="BI125" i="2"/>
  <c r="BJ125" i="2"/>
  <c r="BK125" i="2" s="1"/>
  <c r="BL125" i="2" s="1"/>
  <c r="BI126" i="2"/>
  <c r="BJ126" i="2" s="1"/>
  <c r="BK126" i="2" s="1"/>
  <c r="BL126" i="2" s="1"/>
  <c r="BI127" i="2"/>
  <c r="BJ127" i="2"/>
  <c r="BK127" i="2" s="1"/>
  <c r="BL127" i="2" s="1"/>
  <c r="BI128" i="2"/>
  <c r="BJ128" i="2" s="1"/>
  <c r="BK128" i="2" s="1"/>
  <c r="BL128" i="2" s="1"/>
  <c r="BI129" i="2"/>
  <c r="BJ129" i="2"/>
  <c r="BK129" i="2" s="1"/>
  <c r="BL129" i="2" s="1"/>
  <c r="BI130" i="2"/>
  <c r="BJ130" i="2" s="1"/>
  <c r="BK130" i="2" s="1"/>
  <c r="BL130" i="2" s="1"/>
  <c r="BI131" i="2"/>
  <c r="BJ131" i="2"/>
  <c r="BK131" i="2" s="1"/>
  <c r="BL131" i="2" s="1"/>
  <c r="BI132" i="2"/>
  <c r="BJ132" i="2" s="1"/>
  <c r="BK132" i="2" s="1"/>
  <c r="BL132" i="2" s="1"/>
  <c r="BI133" i="2"/>
  <c r="BJ133" i="2"/>
  <c r="BK133" i="2" s="1"/>
  <c r="BL133" i="2" s="1"/>
  <c r="BI134" i="2"/>
  <c r="BJ134" i="2" s="1"/>
  <c r="BK134" i="2" s="1"/>
  <c r="BL134" i="2" s="1"/>
  <c r="BI135" i="2"/>
  <c r="BJ135" i="2"/>
  <c r="BK135" i="2" s="1"/>
  <c r="BL135" i="2" s="1"/>
  <c r="BI136" i="2"/>
  <c r="BJ136" i="2" s="1"/>
  <c r="BK136" i="2" s="1"/>
  <c r="BL136" i="2" s="1"/>
  <c r="BI137" i="2"/>
  <c r="BJ137" i="2"/>
  <c r="BK137" i="2" s="1"/>
  <c r="BL137" i="2" s="1"/>
  <c r="BI138" i="2"/>
  <c r="BJ138" i="2" s="1"/>
  <c r="BK138" i="2" s="1"/>
  <c r="BL138" i="2" s="1"/>
  <c r="BI139" i="2"/>
  <c r="BJ139" i="2"/>
  <c r="BK139" i="2" s="1"/>
  <c r="BL139" i="2" s="1"/>
  <c r="BI140" i="2"/>
  <c r="BJ140" i="2" s="1"/>
  <c r="BK140" i="2" s="1"/>
  <c r="BL140" i="2" s="1"/>
  <c r="BI141" i="2"/>
  <c r="BJ141" i="2"/>
  <c r="BK141" i="2" s="1"/>
  <c r="BL141" i="2" s="1"/>
  <c r="BI142" i="2"/>
  <c r="BJ142" i="2" s="1"/>
  <c r="BK142" i="2" s="1"/>
  <c r="BL142" i="2" s="1"/>
  <c r="BI143" i="2"/>
  <c r="BJ143" i="2"/>
  <c r="BK143" i="2" s="1"/>
  <c r="BL143" i="2" s="1"/>
  <c r="BI144" i="2"/>
  <c r="BJ144" i="2" s="1"/>
  <c r="BK144" i="2" s="1"/>
  <c r="BL144" i="2" s="1"/>
  <c r="BI145" i="2"/>
  <c r="BJ145" i="2"/>
  <c r="BK145" i="2" s="1"/>
  <c r="BL145" i="2" s="1"/>
  <c r="BI146" i="2"/>
  <c r="BJ146" i="2" s="1"/>
  <c r="BK146" i="2" s="1"/>
  <c r="BL146" i="2" s="1"/>
  <c r="BI147" i="2"/>
  <c r="BJ147" i="2"/>
  <c r="BK147" i="2" s="1"/>
  <c r="BL147" i="2" s="1"/>
  <c r="BI148" i="2"/>
  <c r="BJ148" i="2" s="1"/>
  <c r="BK148" i="2" s="1"/>
  <c r="BL148" i="2" s="1"/>
  <c r="BI149" i="2"/>
  <c r="BJ149" i="2"/>
  <c r="BK149" i="2" s="1"/>
  <c r="BL149" i="2" s="1"/>
  <c r="BI150" i="2"/>
  <c r="BJ150" i="2" s="1"/>
  <c r="BK150" i="2" s="1"/>
  <c r="BL150" i="2" s="1"/>
  <c r="BI151" i="2"/>
  <c r="BJ151" i="2"/>
  <c r="BK151" i="2" s="1"/>
  <c r="BL151" i="2" s="1"/>
  <c r="BI152" i="2"/>
  <c r="BJ152" i="2" s="1"/>
  <c r="BK152" i="2" s="1"/>
  <c r="BL152" i="2" s="1"/>
  <c r="BI153" i="2"/>
  <c r="BJ153" i="2"/>
  <c r="BK153" i="2" s="1"/>
  <c r="BL153" i="2" s="1"/>
  <c r="BI154" i="2"/>
  <c r="BJ154" i="2" s="1"/>
  <c r="BK154" i="2" s="1"/>
  <c r="BL154" i="2" s="1"/>
  <c r="BI155" i="2"/>
  <c r="BJ155" i="2"/>
  <c r="BK155" i="2" s="1"/>
  <c r="BL155" i="2" s="1"/>
  <c r="BI156" i="2"/>
  <c r="BJ156" i="2" s="1"/>
  <c r="BK156" i="2" s="1"/>
  <c r="BL156" i="2" s="1"/>
  <c r="BI157" i="2"/>
  <c r="BJ157" i="2" s="1"/>
  <c r="BK157" i="2" s="1"/>
  <c r="BL157" i="2" s="1"/>
  <c r="CJ157" i="2" s="1"/>
  <c r="BI158" i="2"/>
  <c r="BJ158" i="2" s="1"/>
  <c r="BK158" i="2" s="1"/>
  <c r="BL158" i="2" s="1"/>
  <c r="BI159" i="2"/>
  <c r="BJ159" i="2" s="1"/>
  <c r="BK159" i="2" s="1"/>
  <c r="BL159" i="2" s="1"/>
  <c r="BI160" i="2"/>
  <c r="BJ160" i="2" s="1"/>
  <c r="BK160" i="2" s="1"/>
  <c r="BL160" i="2" s="1"/>
  <c r="BI161" i="2"/>
  <c r="BJ161" i="2" s="1"/>
  <c r="BK161" i="2" s="1"/>
  <c r="BL161" i="2" s="1"/>
  <c r="BI162" i="2"/>
  <c r="BJ162" i="2" s="1"/>
  <c r="BK162" i="2" s="1"/>
  <c r="BL162" i="2" s="1"/>
  <c r="BI163" i="2"/>
  <c r="BJ163" i="2" s="1"/>
  <c r="BK163" i="2" s="1"/>
  <c r="BL163" i="2" s="1"/>
  <c r="CJ163" i="2" s="1"/>
  <c r="BI164" i="2"/>
  <c r="BJ164" i="2" s="1"/>
  <c r="BK164" i="2" s="1"/>
  <c r="BL164" i="2" s="1"/>
  <c r="BI165" i="2"/>
  <c r="BJ165" i="2" s="1"/>
  <c r="BK165" i="2" s="1"/>
  <c r="BL165" i="2" s="1"/>
  <c r="BI166" i="2"/>
  <c r="BJ166" i="2" s="1"/>
  <c r="BK166" i="2" s="1"/>
  <c r="BL166" i="2" s="1"/>
  <c r="BI177" i="2"/>
  <c r="BJ177" i="2" s="1"/>
  <c r="BK177" i="2" s="1"/>
  <c r="BL177" i="2" s="1"/>
  <c r="BI178" i="2"/>
  <c r="BJ178" i="2" s="1"/>
  <c r="BK178" i="2" s="1"/>
  <c r="BL178" i="2" s="1"/>
  <c r="BI179" i="2"/>
  <c r="BJ179" i="2" s="1"/>
  <c r="BK179" i="2" s="1"/>
  <c r="BL179" i="2" s="1"/>
  <c r="BI180" i="2"/>
  <c r="BJ180" i="2" s="1"/>
  <c r="BK180" i="2" s="1"/>
  <c r="BL180" i="2" s="1"/>
  <c r="BI181" i="2"/>
  <c r="BJ181" i="2" s="1"/>
  <c r="BK181" i="2" s="1"/>
  <c r="BL181" i="2" s="1"/>
  <c r="BI182" i="2"/>
  <c r="BJ182" i="2" s="1"/>
  <c r="BK182" i="2" s="1"/>
  <c r="BL182" i="2" s="1"/>
  <c r="BI183" i="2"/>
  <c r="BJ183" i="2" s="1"/>
  <c r="BK183" i="2" s="1"/>
  <c r="BL183" i="2" s="1"/>
  <c r="BI184" i="2"/>
  <c r="BJ184" i="2" s="1"/>
  <c r="BK184" i="2" s="1"/>
  <c r="BL184" i="2" s="1"/>
  <c r="CJ184" i="2" s="1"/>
  <c r="BI185" i="2"/>
  <c r="BJ185" i="2"/>
  <c r="BK185" i="2" s="1"/>
  <c r="BL185" i="2" s="1"/>
  <c r="CJ185" i="2" s="1"/>
  <c r="BI186" i="2"/>
  <c r="BJ186" i="2" s="1"/>
  <c r="BK186" i="2" s="1"/>
  <c r="BL186" i="2" s="1"/>
  <c r="BI187" i="2"/>
  <c r="BJ187" i="2"/>
  <c r="BK187" i="2" s="1"/>
  <c r="BL187" i="2" s="1"/>
  <c r="BI188" i="2"/>
  <c r="BJ188" i="2" s="1"/>
  <c r="BK188" i="2" s="1"/>
  <c r="BL188" i="2" s="1"/>
  <c r="BI189" i="2"/>
  <c r="BJ189" i="2"/>
  <c r="BK189" i="2" s="1"/>
  <c r="BL189" i="2" s="1"/>
  <c r="BI190" i="2"/>
  <c r="BJ190" i="2" s="1"/>
  <c r="BK190" i="2" s="1"/>
  <c r="BL190" i="2" s="1"/>
  <c r="BI191" i="2"/>
  <c r="BJ191" i="2"/>
  <c r="BK191" i="2" s="1"/>
  <c r="BL191" i="2" s="1"/>
  <c r="BI192" i="2"/>
  <c r="BJ192" i="2" s="1"/>
  <c r="BK192" i="2" s="1"/>
  <c r="BL192" i="2" s="1"/>
  <c r="BI193" i="2"/>
  <c r="BJ193" i="2"/>
  <c r="BK193" i="2" s="1"/>
  <c r="BL193" i="2" s="1"/>
  <c r="BI194" i="2"/>
  <c r="BJ194" i="2" s="1"/>
  <c r="BK194" i="2" s="1"/>
  <c r="BL194" i="2" s="1"/>
  <c r="BI195" i="2"/>
  <c r="BJ195" i="2"/>
  <c r="BK195" i="2" s="1"/>
  <c r="BL195" i="2" s="1"/>
  <c r="BI196" i="2"/>
  <c r="BJ196" i="2" s="1"/>
  <c r="BK196" i="2" s="1"/>
  <c r="BL196" i="2" s="1"/>
  <c r="BI197" i="2"/>
  <c r="BJ197" i="2"/>
  <c r="BK197" i="2" s="1"/>
  <c r="BL197" i="2" s="1"/>
  <c r="BI198" i="2"/>
  <c r="BJ198" i="2" s="1"/>
  <c r="BK198" i="2" s="1"/>
  <c r="BL198" i="2" s="1"/>
  <c r="BI199" i="2"/>
  <c r="BJ199" i="2"/>
  <c r="BK199" i="2" s="1"/>
  <c r="BL199" i="2" s="1"/>
  <c r="BI200" i="2"/>
  <c r="BJ200" i="2" s="1"/>
  <c r="BK200" i="2" s="1"/>
  <c r="BL200" i="2" s="1"/>
  <c r="BI201" i="2"/>
  <c r="BJ201" i="2"/>
  <c r="BK201" i="2" s="1"/>
  <c r="BL201" i="2" s="1"/>
  <c r="BI202" i="2"/>
  <c r="BJ202" i="2" s="1"/>
  <c r="BK202" i="2" s="1"/>
  <c r="BL202" i="2" s="1"/>
  <c r="CJ202" i="2" s="1"/>
  <c r="BI203" i="2"/>
  <c r="BJ203" i="2"/>
  <c r="BK203" i="2" s="1"/>
  <c r="BL203" i="2" s="1"/>
  <c r="BI204" i="2"/>
  <c r="BJ204" i="2" s="1"/>
  <c r="BK204" i="2" s="1"/>
  <c r="BL204" i="2" s="1"/>
  <c r="BI205" i="2"/>
  <c r="BJ205" i="2" s="1"/>
  <c r="BK205" i="2" s="1"/>
  <c r="BL205" i="2" s="1"/>
  <c r="BI206" i="2"/>
  <c r="BJ206" i="2" s="1"/>
  <c r="BK206" i="2" s="1"/>
  <c r="BL206" i="2" s="1"/>
  <c r="BI207" i="2"/>
  <c r="BJ207" i="2" s="1"/>
  <c r="BK207" i="2" s="1"/>
  <c r="BL207" i="2" s="1"/>
  <c r="BI208" i="2"/>
  <c r="BJ208" i="2" s="1"/>
  <c r="BK208" i="2" s="1"/>
  <c r="BL208" i="2" s="1"/>
  <c r="BI209" i="2"/>
  <c r="BJ209" i="2" s="1"/>
  <c r="BK209" i="2" s="1"/>
  <c r="BL209" i="2" s="1"/>
  <c r="BI210" i="2"/>
  <c r="BJ210" i="2" s="1"/>
  <c r="BK210" i="2" s="1"/>
  <c r="BL210" i="2" s="1"/>
  <c r="BI211" i="2"/>
  <c r="BJ211" i="2" s="1"/>
  <c r="BK211" i="2" s="1"/>
  <c r="BL211" i="2" s="1"/>
  <c r="BI212" i="2"/>
  <c r="BJ212" i="2" s="1"/>
  <c r="BK212" i="2" s="1"/>
  <c r="BL212" i="2" s="1"/>
  <c r="BI213" i="2"/>
  <c r="BJ213" i="2" s="1"/>
  <c r="BK213" i="2" s="1"/>
  <c r="BL213" i="2" s="1"/>
  <c r="BI214" i="2"/>
  <c r="BJ214" i="2" s="1"/>
  <c r="BK214" i="2" s="1"/>
  <c r="BL214" i="2" s="1"/>
  <c r="BI215" i="2"/>
  <c r="BJ215" i="2" s="1"/>
  <c r="BK215" i="2" s="1"/>
  <c r="BL215" i="2" s="1"/>
  <c r="BI216" i="2"/>
  <c r="BJ216" i="2" s="1"/>
  <c r="BK216" i="2" s="1"/>
  <c r="BL216" i="2" s="1"/>
  <c r="BI217" i="2"/>
  <c r="BJ217" i="2" s="1"/>
  <c r="BK217" i="2" s="1"/>
  <c r="BL217" i="2" s="1"/>
  <c r="BI222" i="2"/>
  <c r="BJ222" i="2" s="1"/>
  <c r="BK222" i="2" s="1"/>
  <c r="BL222" i="2" s="1"/>
  <c r="BI223" i="2"/>
  <c r="BJ223" i="2" s="1"/>
  <c r="BK223" i="2" s="1"/>
  <c r="BL223" i="2" s="1"/>
  <c r="BI224" i="2"/>
  <c r="BJ224" i="2" s="1"/>
  <c r="BK224" i="2" s="1"/>
  <c r="BL224" i="2" s="1"/>
  <c r="BI225" i="2"/>
  <c r="BJ225" i="2" s="1"/>
  <c r="BK225" i="2" s="1"/>
  <c r="BL225" i="2" s="1"/>
  <c r="BI226" i="2"/>
  <c r="BJ226" i="2" s="1"/>
  <c r="BK226" i="2" s="1"/>
  <c r="BL226" i="2" s="1"/>
  <c r="BI227" i="2"/>
  <c r="BJ227" i="2" s="1"/>
  <c r="BK227" i="2" s="1"/>
  <c r="BL227" i="2" s="1"/>
  <c r="BI228" i="2"/>
  <c r="BJ228" i="2" s="1"/>
  <c r="BK228" i="2" s="1"/>
  <c r="BL228" i="2" s="1"/>
  <c r="BI229" i="2"/>
  <c r="BJ229" i="2" s="1"/>
  <c r="BK229" i="2" s="1"/>
  <c r="BL229" i="2" s="1"/>
  <c r="CJ229" i="2" s="1"/>
  <c r="BI230" i="2"/>
  <c r="BJ230" i="2" s="1"/>
  <c r="BK230" i="2" s="1"/>
  <c r="BL230" i="2" s="1"/>
  <c r="CJ230" i="2" s="1"/>
  <c r="BI231" i="2"/>
  <c r="BJ231" i="2" s="1"/>
  <c r="BK231" i="2" s="1"/>
  <c r="BL231" i="2" s="1"/>
  <c r="BI232" i="2"/>
  <c r="BJ232" i="2" s="1"/>
  <c r="BK232" i="2" s="1"/>
  <c r="BL232" i="2" s="1"/>
  <c r="BI233" i="2"/>
  <c r="BJ233" i="2" s="1"/>
  <c r="BK233" i="2" s="1"/>
  <c r="BL233" i="2" s="1"/>
  <c r="BI234" i="2"/>
  <c r="BJ234" i="2" s="1"/>
  <c r="BK234" i="2" s="1"/>
  <c r="BL234" i="2" s="1"/>
  <c r="BI235" i="2"/>
  <c r="BJ235" i="2" s="1"/>
  <c r="BK235" i="2" s="1"/>
  <c r="BL235" i="2" s="1"/>
  <c r="BI236" i="2"/>
  <c r="BJ236" i="2" s="1"/>
  <c r="BK236" i="2" s="1"/>
  <c r="BL236" i="2" s="1"/>
  <c r="BI237" i="2"/>
  <c r="BJ237" i="2"/>
  <c r="BK237" i="2" s="1"/>
  <c r="BL237" i="2" s="1"/>
  <c r="BI238" i="2"/>
  <c r="BJ238" i="2" s="1"/>
  <c r="BK238" i="2" s="1"/>
  <c r="BL238" i="2" s="1"/>
  <c r="BI239" i="2"/>
  <c r="BJ239" i="2"/>
  <c r="BK239" i="2" s="1"/>
  <c r="BL239" i="2" s="1"/>
  <c r="BI240" i="2"/>
  <c r="BJ240" i="2" s="1"/>
  <c r="BK240" i="2" s="1"/>
  <c r="BL240" i="2" s="1"/>
  <c r="BI243" i="2"/>
  <c r="BJ243" i="2"/>
  <c r="BK243" i="2" s="1"/>
  <c r="BL243" i="2" s="1"/>
  <c r="BI244" i="2"/>
  <c r="BJ244" i="2" s="1"/>
  <c r="BK244" i="2" s="1"/>
  <c r="BL244" i="2" s="1"/>
  <c r="BI245" i="2"/>
  <c r="BJ245" i="2"/>
  <c r="BK245" i="2" s="1"/>
  <c r="BL245" i="2" s="1"/>
  <c r="BI246" i="2"/>
  <c r="BJ246" i="2" s="1"/>
  <c r="BK246" i="2" s="1"/>
  <c r="BL246" i="2" s="1"/>
  <c r="BI247" i="2"/>
  <c r="BJ247" i="2"/>
  <c r="BK247" i="2" s="1"/>
  <c r="BL247" i="2" s="1"/>
  <c r="BI248" i="2"/>
  <c r="BJ248" i="2" s="1"/>
  <c r="BK248" i="2" s="1"/>
  <c r="BL248" i="2" s="1"/>
  <c r="BI249" i="2"/>
  <c r="BJ249" i="2"/>
  <c r="BK249" i="2" s="1"/>
  <c r="BL249" i="2" s="1"/>
  <c r="BI250" i="2"/>
  <c r="BJ250" i="2" s="1"/>
  <c r="BK250" i="2" s="1"/>
  <c r="BL250" i="2" s="1"/>
  <c r="CJ250" i="2" s="1"/>
  <c r="BI251" i="2"/>
  <c r="BJ251" i="2"/>
  <c r="BK251" i="2" s="1"/>
  <c r="BL251" i="2" s="1"/>
  <c r="CJ251" i="2" s="1"/>
  <c r="BI252" i="2"/>
  <c r="BJ252" i="2" s="1"/>
  <c r="BK252" i="2" s="1"/>
  <c r="BL252" i="2" s="1"/>
  <c r="BI253" i="2"/>
  <c r="BJ253" i="2" s="1"/>
  <c r="BK253" i="2" s="1"/>
  <c r="BL253" i="2" s="1"/>
  <c r="BI254" i="2"/>
  <c r="BJ254" i="2" s="1"/>
  <c r="BK254" i="2" s="1"/>
  <c r="BL254" i="2" s="1"/>
  <c r="BI255" i="2"/>
  <c r="BJ255" i="2" s="1"/>
  <c r="BK255" i="2" s="1"/>
  <c r="BL255" i="2" s="1"/>
  <c r="BI256" i="2"/>
  <c r="BJ256" i="2" s="1"/>
  <c r="BK256" i="2" s="1"/>
  <c r="BL256" i="2" s="1"/>
  <c r="CJ256" i="2" s="1"/>
  <c r="BI257" i="2"/>
  <c r="BJ257" i="2" s="1"/>
  <c r="BK257" i="2" s="1"/>
  <c r="BL257" i="2" s="1"/>
  <c r="BI258" i="2"/>
  <c r="BJ258" i="2" s="1"/>
  <c r="BK258" i="2" s="1"/>
  <c r="BL258" i="2" s="1"/>
  <c r="BI259" i="2"/>
  <c r="BJ259" i="2" s="1"/>
  <c r="BK259" i="2" s="1"/>
  <c r="BL259" i="2" s="1"/>
  <c r="BI260" i="2"/>
  <c r="BJ260" i="2" s="1"/>
  <c r="BK260" i="2" s="1"/>
  <c r="BL260" i="2" s="1"/>
  <c r="BI261" i="2"/>
  <c r="BJ261" i="2" s="1"/>
  <c r="BK261" i="2" s="1"/>
  <c r="BL261" i="2" s="1"/>
  <c r="BI262" i="2"/>
  <c r="BJ262" i="2" s="1"/>
  <c r="BK262" i="2" s="1"/>
  <c r="BL262" i="2" s="1"/>
  <c r="BI263" i="2"/>
  <c r="BJ263" i="2" s="1"/>
  <c r="BK263" i="2" s="1"/>
  <c r="BL263" i="2" s="1"/>
  <c r="BI264" i="2"/>
  <c r="BJ264" i="2" s="1"/>
  <c r="BK264" i="2" s="1"/>
  <c r="BL264" i="2" s="1"/>
  <c r="BI265" i="2"/>
  <c r="BJ265" i="2" s="1"/>
  <c r="BK265" i="2" s="1"/>
  <c r="BL265" i="2" s="1"/>
  <c r="BI266" i="2"/>
  <c r="BJ266" i="2"/>
  <c r="BK266" i="2" s="1"/>
  <c r="BL266" i="2" s="1"/>
  <c r="BI267" i="2"/>
  <c r="BJ267" i="2" s="1"/>
  <c r="BK267" i="2" s="1"/>
  <c r="BL267" i="2" s="1"/>
  <c r="BI268" i="2"/>
  <c r="BJ268" i="2"/>
  <c r="BK268" i="2" s="1"/>
  <c r="BL268" i="2" s="1"/>
  <c r="BI269" i="2"/>
  <c r="BJ269" i="2" s="1"/>
  <c r="BK269" i="2" s="1"/>
  <c r="BL269" i="2" s="1"/>
  <c r="BI270" i="2"/>
  <c r="BJ270" i="2"/>
  <c r="BK270" i="2" s="1"/>
  <c r="BL270" i="2" s="1"/>
  <c r="BI271" i="2"/>
  <c r="BJ271" i="2" s="1"/>
  <c r="BK271" i="2" s="1"/>
  <c r="BL271" i="2" s="1"/>
  <c r="BI272" i="2"/>
  <c r="BJ272" i="2"/>
  <c r="BK272" i="2" s="1"/>
  <c r="BL272" i="2" s="1"/>
  <c r="BI273" i="2"/>
  <c r="BJ273" i="2" s="1"/>
  <c r="BK273" i="2" s="1"/>
  <c r="BL273" i="2" s="1"/>
  <c r="BI274" i="2"/>
  <c r="BJ274" i="2"/>
  <c r="BK274" i="2" s="1"/>
  <c r="BL274" i="2" s="1"/>
  <c r="BI275" i="2"/>
  <c r="BJ275" i="2" s="1"/>
  <c r="BK275" i="2" s="1"/>
  <c r="BL275" i="2" s="1"/>
  <c r="BI276" i="2"/>
  <c r="BJ276" i="2"/>
  <c r="BK276" i="2" s="1"/>
  <c r="BL276" i="2" s="1"/>
  <c r="BI277" i="2"/>
  <c r="BJ277" i="2" s="1"/>
  <c r="BK277" i="2" s="1"/>
  <c r="BL277" i="2" s="1"/>
  <c r="BI278" i="2"/>
  <c r="BJ278" i="2"/>
  <c r="BK278" i="2" s="1"/>
  <c r="BL278" i="2" s="1"/>
  <c r="BI279" i="2"/>
  <c r="BJ279" i="2" s="1"/>
  <c r="BK279" i="2" s="1"/>
  <c r="BL279" i="2" s="1"/>
  <c r="BI280" i="2"/>
  <c r="BJ280" i="2"/>
  <c r="BK280" i="2" s="1"/>
  <c r="BL280" i="2" s="1"/>
  <c r="BI281" i="2"/>
  <c r="BJ281" i="2" s="1"/>
  <c r="BK281" i="2" s="1"/>
  <c r="BL281" i="2" s="1"/>
  <c r="CJ281" i="2" s="1"/>
  <c r="BI282" i="2"/>
  <c r="BJ282" i="2"/>
  <c r="BK282" i="2" s="1"/>
  <c r="BL282" i="2" s="1"/>
  <c r="BI283" i="2"/>
  <c r="BJ283" i="2" s="1"/>
  <c r="BK283" i="2" s="1"/>
  <c r="BL283" i="2" s="1"/>
  <c r="BI284" i="2"/>
  <c r="BJ284" i="2"/>
  <c r="BK284" i="2" s="1"/>
  <c r="BL284" i="2" s="1"/>
  <c r="BI285" i="2"/>
  <c r="BJ285" i="2" s="1"/>
  <c r="BK285" i="2" s="1"/>
  <c r="BL285" i="2" s="1"/>
  <c r="BI286" i="2"/>
  <c r="BJ286" i="2"/>
  <c r="BK286" i="2" s="1"/>
  <c r="BL286" i="2" s="1"/>
  <c r="BI287" i="2"/>
  <c r="BJ287" i="2" s="1"/>
  <c r="BK287" i="2" s="1"/>
  <c r="BL287" i="2" s="1"/>
  <c r="BI288" i="2"/>
  <c r="BJ288" i="2"/>
  <c r="BK288" i="2" s="1"/>
  <c r="BL288" i="2" s="1"/>
  <c r="BI289" i="2"/>
  <c r="BJ289" i="2" s="1"/>
  <c r="BK289" i="2" s="1"/>
  <c r="BL289" i="2" s="1"/>
  <c r="BI290" i="2"/>
  <c r="BJ290" i="2"/>
  <c r="BK290" i="2" s="1"/>
  <c r="BL290" i="2" s="1"/>
  <c r="BI291" i="2"/>
  <c r="BJ291" i="2" s="1"/>
  <c r="BK291" i="2" s="1"/>
  <c r="BL291" i="2" s="1"/>
  <c r="BI292" i="2"/>
  <c r="BJ292" i="2" s="1"/>
  <c r="BK292" i="2" s="1"/>
  <c r="BL292" i="2" s="1"/>
  <c r="BI293" i="2"/>
  <c r="BJ293" i="2" s="1"/>
  <c r="BK293" i="2" s="1"/>
  <c r="BL293" i="2" s="1"/>
  <c r="BI294" i="2"/>
  <c r="BJ294" i="2" s="1"/>
  <c r="BK294" i="2" s="1"/>
  <c r="BL294" i="2" s="1"/>
  <c r="BI295" i="2"/>
  <c r="BJ295" i="2" s="1"/>
  <c r="BK295" i="2" s="1"/>
  <c r="BL295" i="2" s="1"/>
  <c r="BI296" i="2"/>
  <c r="BJ296" i="2" s="1"/>
  <c r="BK296" i="2" s="1"/>
  <c r="BL296" i="2" s="1"/>
  <c r="BI297" i="2"/>
  <c r="BJ297" i="2" s="1"/>
  <c r="BK297" i="2" s="1"/>
  <c r="BL297" i="2" s="1"/>
  <c r="BI298" i="2"/>
  <c r="BJ298" i="2" s="1"/>
  <c r="BK298" i="2" s="1"/>
  <c r="BL298" i="2" s="1"/>
  <c r="BI299" i="2"/>
  <c r="BJ299" i="2"/>
  <c r="BK299" i="2" s="1"/>
  <c r="BL299" i="2" s="1"/>
  <c r="BI300" i="2"/>
  <c r="BJ300" i="2" s="1"/>
  <c r="BK300" i="2" s="1"/>
  <c r="BL300" i="2" s="1"/>
  <c r="BI301" i="2"/>
  <c r="BJ301" i="2"/>
  <c r="BK301" i="2" s="1"/>
  <c r="BL301" i="2" s="1"/>
  <c r="BI302" i="2"/>
  <c r="BJ302" i="2" s="1"/>
  <c r="BK302" i="2" s="1"/>
  <c r="BL302" i="2" s="1"/>
  <c r="BI303" i="2"/>
  <c r="BJ303" i="2"/>
  <c r="BK303" i="2" s="1"/>
  <c r="BL303" i="2" s="1"/>
  <c r="BI304" i="2"/>
  <c r="BJ304" i="2" s="1"/>
  <c r="BK304" i="2" s="1"/>
  <c r="BL304" i="2" s="1"/>
  <c r="BI305" i="2"/>
  <c r="BJ305" i="2" s="1"/>
  <c r="BK305" i="2" s="1"/>
  <c r="BL305" i="2" s="1"/>
  <c r="BI306" i="2"/>
  <c r="BJ306" i="2" s="1"/>
  <c r="BK306" i="2" s="1"/>
  <c r="BL306" i="2" s="1"/>
  <c r="BI307" i="2"/>
  <c r="BJ307" i="2" s="1"/>
  <c r="BK307" i="2" s="1"/>
  <c r="BL307" i="2" s="1"/>
  <c r="BI308" i="2"/>
  <c r="BJ308" i="2" s="1"/>
  <c r="BK308" i="2" s="1"/>
  <c r="BL308" i="2" s="1"/>
  <c r="BI309" i="2"/>
  <c r="BJ309" i="2" s="1"/>
  <c r="BK309" i="2" s="1"/>
  <c r="BL309" i="2" s="1"/>
  <c r="BI310" i="2"/>
  <c r="BJ310" i="2" s="1"/>
  <c r="BK310" i="2" s="1"/>
  <c r="BL310" i="2" s="1"/>
  <c r="BI311" i="2"/>
  <c r="BJ311" i="2" s="1"/>
  <c r="BK311" i="2" s="1"/>
  <c r="BL311" i="2" s="1"/>
  <c r="BI312" i="2"/>
  <c r="BJ312" i="2" s="1"/>
  <c r="BK312" i="2" s="1"/>
  <c r="BL312" i="2" s="1"/>
  <c r="BI313" i="2"/>
  <c r="BJ313" i="2" s="1"/>
  <c r="BK313" i="2" s="1"/>
  <c r="BL313" i="2" s="1"/>
  <c r="BI314" i="2"/>
  <c r="BJ314" i="2" s="1"/>
  <c r="BK314" i="2" s="1"/>
  <c r="BL314" i="2" s="1"/>
  <c r="BI315" i="2"/>
  <c r="BJ315" i="2" s="1"/>
  <c r="BK315" i="2" s="1"/>
  <c r="BL315" i="2" s="1"/>
  <c r="BI316" i="2"/>
  <c r="BJ316" i="2" s="1"/>
  <c r="BK316" i="2" s="1"/>
  <c r="BL316" i="2" s="1"/>
  <c r="BI317" i="2"/>
  <c r="BJ317" i="2" s="1"/>
  <c r="BK317" i="2" s="1"/>
  <c r="BL317" i="2" s="1"/>
  <c r="BI318" i="2"/>
  <c r="BJ318" i="2" s="1"/>
  <c r="BK318" i="2" s="1"/>
  <c r="BL318" i="2" s="1"/>
  <c r="CJ318" i="2" s="1"/>
  <c r="BI319" i="2"/>
  <c r="BJ319" i="2" s="1"/>
  <c r="BK319" i="2" s="1"/>
  <c r="BL319" i="2" s="1"/>
  <c r="BI320" i="2"/>
  <c r="BJ320" i="2" s="1"/>
  <c r="BK320" i="2" s="1"/>
  <c r="BL320" i="2" s="1"/>
  <c r="BI321" i="2"/>
  <c r="BJ321" i="2"/>
  <c r="BK321" i="2" s="1"/>
  <c r="BL321" i="2" s="1"/>
  <c r="BI322" i="2"/>
  <c r="BJ322" i="2" s="1"/>
  <c r="BK322" i="2" s="1"/>
  <c r="BL322" i="2" s="1"/>
  <c r="BI323" i="2"/>
  <c r="BJ323" i="2"/>
  <c r="BK323" i="2" s="1"/>
  <c r="BL323" i="2" s="1"/>
  <c r="CJ323" i="2" s="1"/>
  <c r="BI324" i="2"/>
  <c r="BJ324" i="2" s="1"/>
  <c r="BK324" i="2" s="1"/>
  <c r="BL324" i="2" s="1"/>
  <c r="BI325" i="2"/>
  <c r="BJ325" i="2"/>
  <c r="BK325" i="2" s="1"/>
  <c r="BL325" i="2" s="1"/>
  <c r="BI326" i="2"/>
  <c r="BJ326" i="2" s="1"/>
  <c r="BK326" i="2" s="1"/>
  <c r="BL326" i="2" s="1"/>
  <c r="BI327" i="2"/>
  <c r="BJ327" i="2"/>
  <c r="BK327" i="2" s="1"/>
  <c r="BL327" i="2" s="1"/>
  <c r="BI328" i="2"/>
  <c r="BJ328" i="2" s="1"/>
  <c r="BK328" i="2" s="1"/>
  <c r="BL328" i="2" s="1"/>
  <c r="BI329" i="2"/>
  <c r="BJ329" i="2"/>
  <c r="BK329" i="2" s="1"/>
  <c r="BL329" i="2" s="1"/>
  <c r="BI330" i="2"/>
  <c r="BJ330" i="2" s="1"/>
  <c r="BK330" i="2" s="1"/>
  <c r="BL330" i="2" s="1"/>
  <c r="BI331" i="2"/>
  <c r="BJ331" i="2"/>
  <c r="BK331" i="2" s="1"/>
  <c r="BL331" i="2" s="1"/>
  <c r="BI332" i="2"/>
  <c r="BJ332" i="2" s="1"/>
  <c r="BK332" i="2" s="1"/>
  <c r="BL332" i="2" s="1"/>
  <c r="BI333" i="2"/>
  <c r="BJ333" i="2"/>
  <c r="BK333" i="2" s="1"/>
  <c r="BL333" i="2" s="1"/>
  <c r="BI334" i="2"/>
  <c r="BJ334" i="2" s="1"/>
  <c r="BK334" i="2" s="1"/>
  <c r="BL334" i="2" s="1"/>
  <c r="BI335" i="2"/>
  <c r="BJ335" i="2"/>
  <c r="BK335" i="2" s="1"/>
  <c r="BL335" i="2" s="1"/>
  <c r="BI336" i="2"/>
  <c r="BJ336" i="2" s="1"/>
  <c r="BK336" i="2" s="1"/>
  <c r="BL336" i="2" s="1"/>
  <c r="BI337" i="2"/>
  <c r="BJ337" i="2"/>
  <c r="BK337" i="2" s="1"/>
  <c r="BL337" i="2" s="1"/>
  <c r="BI338" i="2"/>
  <c r="BJ338" i="2" s="1"/>
  <c r="BK338" i="2" s="1"/>
  <c r="BL338" i="2" s="1"/>
  <c r="BI339" i="2"/>
  <c r="BJ339" i="2"/>
  <c r="BK339" i="2" s="1"/>
  <c r="BL339" i="2" s="1"/>
  <c r="CJ339" i="2" s="1"/>
  <c r="BI350" i="2"/>
  <c r="BJ350" i="2" s="1"/>
  <c r="BK350" i="2" s="1"/>
  <c r="BL350" i="2" s="1"/>
  <c r="BI351" i="2"/>
  <c r="BJ351" i="2" s="1"/>
  <c r="BK351" i="2" s="1"/>
  <c r="BL351" i="2" s="1"/>
  <c r="BI352" i="2"/>
  <c r="BJ352" i="2" s="1"/>
  <c r="BK352" i="2" s="1"/>
  <c r="BL352" i="2" s="1"/>
  <c r="BI353" i="2"/>
  <c r="BJ353" i="2" s="1"/>
  <c r="BK353" i="2" s="1"/>
  <c r="BL353" i="2" s="1"/>
  <c r="BI354" i="2"/>
  <c r="BJ354" i="2" s="1"/>
  <c r="BK354" i="2" s="1"/>
  <c r="BL354" i="2" s="1"/>
  <c r="BI355" i="2"/>
  <c r="BJ355" i="2"/>
  <c r="BK355" i="2" s="1"/>
  <c r="BL355" i="2" s="1"/>
  <c r="BI356" i="2"/>
  <c r="BJ356" i="2" s="1"/>
  <c r="BK356" i="2" s="1"/>
  <c r="BL356" i="2" s="1"/>
  <c r="BI357" i="2"/>
  <c r="BJ357" i="2"/>
  <c r="BK357" i="2" s="1"/>
  <c r="BL357" i="2" s="1"/>
  <c r="CJ357" i="2" s="1"/>
  <c r="BI358" i="2"/>
  <c r="BJ358" i="2" s="1"/>
  <c r="BK358" i="2" s="1"/>
  <c r="BL358" i="2" s="1"/>
  <c r="CJ358" i="2" s="1"/>
  <c r="BI359" i="2"/>
  <c r="BJ359" i="2"/>
  <c r="BK359" i="2" s="1"/>
  <c r="BL359" i="2" s="1"/>
  <c r="BI360" i="2"/>
  <c r="BJ360" i="2" s="1"/>
  <c r="BK360" i="2" s="1"/>
  <c r="BL360" i="2" s="1"/>
  <c r="BI361" i="2"/>
  <c r="BJ361" i="2"/>
  <c r="BK361" i="2" s="1"/>
  <c r="BL361" i="2" s="1"/>
  <c r="BI362" i="2"/>
  <c r="BJ362" i="2" s="1"/>
  <c r="BK362" i="2" s="1"/>
  <c r="BL362" i="2" s="1"/>
  <c r="BI363" i="2"/>
  <c r="BJ363" i="2" s="1"/>
  <c r="BK363" i="2" s="1"/>
  <c r="BL363" i="2" s="1"/>
  <c r="BI364" i="2"/>
  <c r="BJ364" i="2"/>
  <c r="BK364" i="2" s="1"/>
  <c r="BL364" i="2" s="1"/>
  <c r="BI365" i="2"/>
  <c r="BJ365" i="2" s="1"/>
  <c r="BK365" i="2" s="1"/>
  <c r="BL365" i="2" s="1"/>
  <c r="BI366" i="2"/>
  <c r="BJ366" i="2"/>
  <c r="BK366" i="2" s="1"/>
  <c r="BL366" i="2" s="1"/>
  <c r="BI367" i="2"/>
  <c r="BJ367" i="2" s="1"/>
  <c r="BK367" i="2" s="1"/>
  <c r="BL367" i="2" s="1"/>
  <c r="BI368" i="2"/>
  <c r="BJ368" i="2" s="1"/>
  <c r="BK368" i="2" s="1"/>
  <c r="BL368" i="2" s="1"/>
  <c r="BI369" i="2"/>
  <c r="BJ369" i="2" s="1"/>
  <c r="BK369" i="2" s="1"/>
  <c r="BL369" i="2" s="1"/>
  <c r="BI370" i="2"/>
  <c r="BJ370" i="2" s="1"/>
  <c r="BK370" i="2" s="1"/>
  <c r="BL370" i="2" s="1"/>
  <c r="BI371" i="2"/>
  <c r="BJ371" i="2" s="1"/>
  <c r="BK371" i="2" s="1"/>
  <c r="BL371" i="2" s="1"/>
  <c r="BI372" i="2"/>
  <c r="BJ372" i="2"/>
  <c r="BK372" i="2" s="1"/>
  <c r="BL372" i="2" s="1"/>
  <c r="BI373" i="2"/>
  <c r="BJ373" i="2" s="1"/>
  <c r="BK373" i="2" s="1"/>
  <c r="BL373" i="2" s="1"/>
  <c r="BI374" i="2"/>
  <c r="BJ374" i="2"/>
  <c r="BK374" i="2" s="1"/>
  <c r="BL374" i="2" s="1"/>
  <c r="BI375" i="2"/>
  <c r="BJ375" i="2" s="1"/>
  <c r="BK375" i="2" s="1"/>
  <c r="BL375" i="2" s="1"/>
  <c r="BI376" i="2"/>
  <c r="BJ376" i="2"/>
  <c r="BK376" i="2" s="1"/>
  <c r="BL376" i="2" s="1"/>
  <c r="CJ376" i="2" s="1"/>
  <c r="BI377" i="2"/>
  <c r="BJ377" i="2" s="1"/>
  <c r="BK377" i="2" s="1"/>
  <c r="BL377" i="2" s="1"/>
  <c r="BI378" i="2"/>
  <c r="BJ378" i="2" s="1"/>
  <c r="BK378" i="2" s="1"/>
  <c r="BL378" i="2" s="1"/>
  <c r="BI379" i="2"/>
  <c r="BJ379" i="2" s="1"/>
  <c r="BK379" i="2" s="1"/>
  <c r="BL379" i="2" s="1"/>
  <c r="BI380" i="2"/>
  <c r="BJ380" i="2"/>
  <c r="BK380" i="2" s="1"/>
  <c r="BL380" i="2" s="1"/>
  <c r="CJ380" i="2" s="1"/>
  <c r="BI381" i="2"/>
  <c r="BJ381" i="2" s="1"/>
  <c r="BK381" i="2" s="1"/>
  <c r="BL381" i="2" s="1"/>
  <c r="CJ381" i="2" s="1"/>
  <c r="BI382" i="2"/>
  <c r="BJ382" i="2"/>
  <c r="BK382" i="2" s="1"/>
  <c r="BL382" i="2" s="1"/>
  <c r="BI383" i="2"/>
  <c r="BJ383" i="2" s="1"/>
  <c r="BK383" i="2" s="1"/>
  <c r="BL383" i="2" s="1"/>
  <c r="BI384" i="2"/>
  <c r="BJ384" i="2" s="1"/>
  <c r="BK384" i="2" s="1"/>
  <c r="BL384" i="2" s="1"/>
  <c r="BI385" i="2"/>
  <c r="BJ385" i="2" s="1"/>
  <c r="BK385" i="2" s="1"/>
  <c r="BL385" i="2" s="1"/>
  <c r="BI386" i="2"/>
  <c r="BJ386" i="2" s="1"/>
  <c r="BK386" i="2" s="1"/>
  <c r="BL386" i="2" s="1"/>
  <c r="BI387" i="2"/>
  <c r="BJ387" i="2" s="1"/>
  <c r="BK387" i="2" s="1"/>
  <c r="BL387" i="2" s="1"/>
  <c r="BI388" i="2"/>
  <c r="BJ388" i="2"/>
  <c r="BK388" i="2" s="1"/>
  <c r="BL388" i="2" s="1"/>
  <c r="BI389" i="2"/>
  <c r="BJ389" i="2" s="1"/>
  <c r="BK389" i="2" s="1"/>
  <c r="BL389" i="2" s="1"/>
  <c r="BI390" i="2"/>
  <c r="BJ390" i="2"/>
  <c r="BK390" i="2" s="1"/>
  <c r="BL390" i="2" s="1"/>
  <c r="BI391" i="2"/>
  <c r="BJ391" i="2" s="1"/>
  <c r="BK391" i="2" s="1"/>
  <c r="BL391" i="2" s="1"/>
  <c r="BI392" i="2"/>
  <c r="BJ392" i="2"/>
  <c r="BK392" i="2" s="1"/>
  <c r="BL392" i="2" s="1"/>
  <c r="BI393" i="2"/>
  <c r="BJ393" i="2" s="1"/>
  <c r="BK393" i="2" s="1"/>
  <c r="BL393" i="2" s="1"/>
  <c r="BI394" i="2"/>
  <c r="BJ394" i="2" s="1"/>
  <c r="BK394" i="2" s="1"/>
  <c r="BL394" i="2" s="1"/>
  <c r="CJ394" i="2" s="1"/>
  <c r="BI395" i="2"/>
  <c r="BJ395" i="2"/>
  <c r="BK395" i="2" s="1"/>
  <c r="BL395" i="2" s="1"/>
  <c r="BI396" i="2"/>
  <c r="BJ396" i="2" s="1"/>
  <c r="BK396" i="2" s="1"/>
  <c r="BL396" i="2" s="1"/>
  <c r="BI397" i="2"/>
  <c r="BJ397" i="2"/>
  <c r="BK397" i="2" s="1"/>
  <c r="BL397" i="2" s="1"/>
  <c r="BI398" i="2"/>
  <c r="BJ398" i="2" s="1"/>
  <c r="BK398" i="2" s="1"/>
  <c r="BL398" i="2" s="1"/>
  <c r="BI399" i="2"/>
  <c r="BJ399" i="2" s="1"/>
  <c r="BK399" i="2" s="1"/>
  <c r="BL399" i="2" s="1"/>
  <c r="BI400" i="2"/>
  <c r="BJ400" i="2" s="1"/>
  <c r="BK400" i="2" s="1"/>
  <c r="BL400" i="2" s="1"/>
  <c r="BI401" i="2"/>
  <c r="BJ401" i="2" s="1"/>
  <c r="BK401" i="2" s="1"/>
  <c r="BL401" i="2" s="1"/>
  <c r="BI402" i="2"/>
  <c r="BJ402" i="2" s="1"/>
  <c r="BK402" i="2" s="1"/>
  <c r="BL402" i="2" s="1"/>
  <c r="BI403" i="2"/>
  <c r="BJ403" i="2"/>
  <c r="BK403" i="2" s="1"/>
  <c r="BL403" i="2" s="1"/>
  <c r="BI404" i="2"/>
  <c r="BJ404" i="2" s="1"/>
  <c r="BK404" i="2" s="1"/>
  <c r="BL404" i="2" s="1"/>
  <c r="BI405" i="2"/>
  <c r="BJ405" i="2"/>
  <c r="BK405" i="2" s="1"/>
  <c r="BL405" i="2" s="1"/>
  <c r="BI406" i="2"/>
  <c r="BJ406" i="2" s="1"/>
  <c r="BK406" i="2" s="1"/>
  <c r="BL406" i="2" s="1"/>
  <c r="BI407" i="2"/>
  <c r="BJ407" i="2"/>
  <c r="BK407" i="2" s="1"/>
  <c r="BL407" i="2" s="1"/>
  <c r="BI408" i="2"/>
  <c r="BJ408" i="2" s="1"/>
  <c r="BK408" i="2" s="1"/>
  <c r="BL408" i="2" s="1"/>
  <c r="BI409" i="2"/>
  <c r="BJ409" i="2" s="1"/>
  <c r="BK409" i="2" s="1"/>
  <c r="BL409" i="2" s="1"/>
  <c r="BI410" i="2"/>
  <c r="BJ410" i="2" s="1"/>
  <c r="BK410" i="2" s="1"/>
  <c r="BL410" i="2" s="1"/>
  <c r="BI411" i="2"/>
  <c r="BJ411" i="2" s="1"/>
  <c r="BK411" i="2" s="1"/>
  <c r="BL411" i="2" s="1"/>
  <c r="CJ411" i="2" s="1"/>
  <c r="BI412" i="2"/>
  <c r="BJ412" i="2"/>
  <c r="BK412" i="2" s="1"/>
  <c r="BL412" i="2" s="1"/>
  <c r="CJ412" i="2" s="1"/>
  <c r="BI413" i="2"/>
  <c r="BJ413" i="2" s="1"/>
  <c r="BK413" i="2" s="1"/>
  <c r="BL413" i="2" s="1"/>
  <c r="BI414" i="2"/>
  <c r="BJ414" i="2"/>
  <c r="BK414" i="2" s="1"/>
  <c r="BL414" i="2" s="1"/>
  <c r="BI415" i="2"/>
  <c r="BJ415" i="2" s="1"/>
  <c r="BK415" i="2" s="1"/>
  <c r="BL415" i="2" s="1"/>
  <c r="BI416" i="2"/>
  <c r="BJ416" i="2" s="1"/>
  <c r="BK416" i="2" s="1"/>
  <c r="BL416" i="2" s="1"/>
  <c r="BI417" i="2"/>
  <c r="BJ417" i="2" s="1"/>
  <c r="BK417" i="2" s="1"/>
  <c r="BL417" i="2" s="1"/>
  <c r="BI418" i="2"/>
  <c r="BJ418" i="2" s="1"/>
  <c r="BK418" i="2" s="1"/>
  <c r="BL418" i="2" s="1"/>
  <c r="BI419" i="2"/>
  <c r="BJ419" i="2" s="1"/>
  <c r="BK419" i="2" s="1"/>
  <c r="BL419" i="2" s="1"/>
  <c r="BI420" i="2"/>
  <c r="BJ420" i="2" s="1"/>
  <c r="BK420" i="2" s="1"/>
  <c r="BL420" i="2" s="1"/>
  <c r="BI421" i="2"/>
  <c r="BJ421" i="2" s="1"/>
  <c r="BK421" i="2" s="1"/>
  <c r="BL421" i="2" s="1"/>
  <c r="BI422" i="2"/>
  <c r="BJ422" i="2" s="1"/>
  <c r="BK422" i="2" s="1"/>
  <c r="BL422" i="2" s="1"/>
  <c r="BI423" i="2"/>
  <c r="BJ423" i="2" s="1"/>
  <c r="BK423" i="2" s="1"/>
  <c r="BL423" i="2" s="1"/>
  <c r="BI424" i="2"/>
  <c r="BJ424" i="2" s="1"/>
  <c r="BK424" i="2" s="1"/>
  <c r="BL424" i="2" s="1"/>
  <c r="BI425" i="2"/>
  <c r="BJ425" i="2"/>
  <c r="BK425" i="2" s="1"/>
  <c r="BL425" i="2" s="1"/>
  <c r="CJ425" i="2" s="1"/>
  <c r="BI426" i="2"/>
  <c r="BJ426" i="2" s="1"/>
  <c r="BK426" i="2" s="1"/>
  <c r="BL426" i="2" s="1"/>
  <c r="CJ426" i="2" s="1"/>
  <c r="BI427" i="2"/>
  <c r="BJ427" i="2"/>
  <c r="BK427" i="2" s="1"/>
  <c r="BL427" i="2" s="1"/>
  <c r="CJ427" i="2" s="1"/>
  <c r="BI428" i="2"/>
  <c r="BJ428" i="2"/>
  <c r="BK428" i="2" s="1"/>
  <c r="BL428" i="2" s="1"/>
  <c r="CJ428" i="2" s="1"/>
  <c r="BI457" i="2"/>
  <c r="BJ457" i="2"/>
  <c r="BK457" i="2" s="1"/>
  <c r="BL457" i="2" s="1"/>
  <c r="BI458" i="2"/>
  <c r="BJ458" i="2"/>
  <c r="BK458" i="2" s="1"/>
  <c r="BL458" i="2" s="1"/>
  <c r="BI459" i="2"/>
  <c r="BJ459" i="2"/>
  <c r="BK459" i="2" s="1"/>
  <c r="BL459" i="2" s="1"/>
  <c r="BI460" i="2"/>
  <c r="BJ460" i="2"/>
  <c r="BK460" i="2" s="1"/>
  <c r="BL460" i="2" s="1"/>
  <c r="BI461" i="2"/>
  <c r="BJ461" i="2"/>
  <c r="BK461" i="2" s="1"/>
  <c r="BL461" i="2" s="1"/>
  <c r="BI462" i="2"/>
  <c r="BJ462" i="2" s="1"/>
  <c r="BK462" i="2" s="1"/>
  <c r="BL462" i="2" s="1"/>
  <c r="BI463" i="2"/>
  <c r="BJ463" i="2" s="1"/>
  <c r="BK463" i="2" s="1"/>
  <c r="BL463" i="2" s="1"/>
  <c r="BI464" i="2"/>
  <c r="BJ464" i="2" s="1"/>
  <c r="BK464" i="2" s="1"/>
  <c r="BL464" i="2" s="1"/>
  <c r="CJ464" i="2" s="1"/>
  <c r="BI465" i="2"/>
  <c r="BJ465" i="2" s="1"/>
  <c r="BK465" i="2" s="1"/>
  <c r="BL465" i="2" s="1"/>
  <c r="CJ465" i="2" s="1"/>
  <c r="BI466" i="2"/>
  <c r="BJ466" i="2" s="1"/>
  <c r="BK466" i="2" s="1"/>
  <c r="BL466" i="2" s="1"/>
  <c r="BI467" i="2"/>
  <c r="BJ467" i="2" s="1"/>
  <c r="BK467" i="2" s="1"/>
  <c r="BL467" i="2" s="1"/>
  <c r="BI468" i="2"/>
  <c r="BJ468" i="2" s="1"/>
  <c r="BK468" i="2" s="1"/>
  <c r="BL468" i="2" s="1"/>
  <c r="BI469" i="2"/>
  <c r="BJ469" i="2" s="1"/>
  <c r="BK469" i="2" s="1"/>
  <c r="BL469" i="2" s="1"/>
  <c r="BI470" i="2"/>
  <c r="BJ470" i="2" s="1"/>
  <c r="BK470" i="2" s="1"/>
  <c r="BL470" i="2" s="1"/>
  <c r="BI471" i="2"/>
  <c r="BJ471" i="2" s="1"/>
  <c r="BK471" i="2" s="1"/>
  <c r="BL471" i="2" s="1"/>
  <c r="BI472" i="2"/>
  <c r="BJ472" i="2" s="1"/>
  <c r="BK472" i="2" s="1"/>
  <c r="BL472" i="2" s="1"/>
  <c r="BI473" i="2"/>
  <c r="BJ473" i="2" s="1"/>
  <c r="BK473" i="2" s="1"/>
  <c r="BL473" i="2" s="1"/>
  <c r="BI474" i="2"/>
  <c r="BJ474" i="2" s="1"/>
  <c r="BK474" i="2" s="1"/>
  <c r="BL474" i="2" s="1"/>
  <c r="BI475" i="2"/>
  <c r="BJ475" i="2" s="1"/>
  <c r="BK475" i="2" s="1"/>
  <c r="BL475" i="2" s="1"/>
  <c r="BI476" i="2"/>
  <c r="BJ476" i="2" s="1"/>
  <c r="BK476" i="2" s="1"/>
  <c r="BL476" i="2" s="1"/>
  <c r="CJ476" i="2" s="1"/>
  <c r="BI477" i="2"/>
  <c r="BJ477" i="2" s="1"/>
  <c r="BK477" i="2" s="1"/>
  <c r="BL477" i="2" s="1"/>
  <c r="BI478" i="2"/>
  <c r="BJ478" i="2"/>
  <c r="BK478" i="2" s="1"/>
  <c r="BL478" i="2" s="1"/>
  <c r="BI479" i="2"/>
  <c r="BJ479" i="2"/>
  <c r="BK479" i="2" s="1"/>
  <c r="BL479" i="2" s="1"/>
  <c r="CJ479" i="2" s="1"/>
  <c r="BI480" i="2"/>
  <c r="BJ480" i="2"/>
  <c r="BK480" i="2" s="1"/>
  <c r="BL480" i="2" s="1"/>
  <c r="CJ480" i="2" s="1"/>
  <c r="BI481" i="2"/>
  <c r="BJ481" i="2"/>
  <c r="BK481" i="2" s="1"/>
  <c r="BL481" i="2" s="1"/>
  <c r="BI482" i="2"/>
  <c r="BJ482" i="2" s="1"/>
  <c r="BK482" i="2" s="1"/>
  <c r="BL482" i="2" s="1"/>
  <c r="BI483" i="2"/>
  <c r="BJ483" i="2" s="1"/>
  <c r="BK483" i="2" s="1"/>
  <c r="BL483" i="2" s="1"/>
  <c r="BI484" i="2"/>
  <c r="BJ484" i="2" s="1"/>
  <c r="BK484" i="2" s="1"/>
  <c r="BL484" i="2" s="1"/>
  <c r="CJ484" i="2" s="1"/>
  <c r="BI485" i="2"/>
  <c r="BJ485" i="2" s="1"/>
  <c r="BK485" i="2" s="1"/>
  <c r="BL485" i="2" s="1"/>
  <c r="BI486" i="2"/>
  <c r="BJ486" i="2" s="1"/>
  <c r="BK486" i="2" s="1"/>
  <c r="BL486" i="2" s="1"/>
  <c r="BI487" i="2"/>
  <c r="BJ487" i="2" s="1"/>
  <c r="BK487" i="2" s="1"/>
  <c r="BL487" i="2" s="1"/>
  <c r="BI488" i="2"/>
  <c r="BJ488" i="2" s="1"/>
  <c r="BK488" i="2" s="1"/>
  <c r="BL488" i="2" s="1"/>
  <c r="BI489" i="2"/>
  <c r="BJ489" i="2" s="1"/>
  <c r="BK489" i="2" s="1"/>
  <c r="BL489" i="2" s="1"/>
  <c r="BI490" i="2"/>
  <c r="BJ490" i="2" s="1"/>
  <c r="BK490" i="2" s="1"/>
  <c r="BL490" i="2" s="1"/>
  <c r="BI491" i="2"/>
  <c r="BJ491" i="2" s="1"/>
  <c r="BK491" i="2" s="1"/>
  <c r="BL491" i="2" s="1"/>
  <c r="BI492" i="2"/>
  <c r="BJ492" i="2" s="1"/>
  <c r="BK492" i="2" s="1"/>
  <c r="BL492" i="2" s="1"/>
  <c r="BI493" i="2"/>
  <c r="BJ493" i="2" s="1"/>
  <c r="BK493" i="2" s="1"/>
  <c r="BL493" i="2" s="1"/>
  <c r="BI494" i="2"/>
  <c r="BJ494" i="2"/>
  <c r="BK494" i="2" s="1"/>
  <c r="BL494" i="2" s="1"/>
  <c r="BI495" i="2"/>
  <c r="BJ495" i="2"/>
  <c r="BK495" i="2" s="1"/>
  <c r="BL495" i="2" s="1"/>
  <c r="BI496" i="2"/>
  <c r="BJ496" i="2" s="1"/>
  <c r="BK496" i="2" s="1"/>
  <c r="BL496" i="2" s="1"/>
  <c r="BI497" i="2"/>
  <c r="BJ497" i="2" s="1"/>
  <c r="BK497" i="2" s="1"/>
  <c r="BL497" i="2" s="1"/>
  <c r="BI498" i="2"/>
  <c r="BJ498" i="2"/>
  <c r="BK498" i="2" s="1"/>
  <c r="BL498" i="2" s="1"/>
  <c r="BI499" i="2"/>
  <c r="BJ499" i="2"/>
  <c r="BK499" i="2" s="1"/>
  <c r="BL499" i="2" s="1"/>
  <c r="BI500" i="2"/>
  <c r="BJ500" i="2"/>
  <c r="BK500" i="2" s="1"/>
  <c r="BL500" i="2" s="1"/>
  <c r="BI501" i="2"/>
  <c r="BJ501" i="2"/>
  <c r="BK501" i="2" s="1"/>
  <c r="BL501" i="2" s="1"/>
  <c r="BI502" i="2"/>
  <c r="BJ502" i="2"/>
  <c r="BK502" i="2" s="1"/>
  <c r="BL502" i="2" s="1"/>
  <c r="CJ502" i="2" s="1"/>
  <c r="BI503" i="2"/>
  <c r="BJ503" i="2"/>
  <c r="BK503" i="2" s="1"/>
  <c r="BL503" i="2" s="1"/>
  <c r="BI504" i="2"/>
  <c r="BJ504" i="2"/>
  <c r="BK504" i="2" s="1"/>
  <c r="BL504" i="2" s="1"/>
  <c r="CJ504" i="2" s="1"/>
  <c r="BI505" i="2"/>
  <c r="BJ505" i="2"/>
  <c r="BK505" i="2" s="1"/>
  <c r="BL505" i="2" s="1"/>
  <c r="BI506" i="2"/>
  <c r="BJ506" i="2"/>
  <c r="BK506" i="2" s="1"/>
  <c r="BL506" i="2" s="1"/>
  <c r="CJ506" i="2" s="1"/>
  <c r="BI507" i="2"/>
  <c r="BJ507" i="2"/>
  <c r="BK507" i="2" s="1"/>
  <c r="BL507" i="2" s="1"/>
  <c r="BI508" i="2"/>
  <c r="BJ508" i="2"/>
  <c r="BK508" i="2" s="1"/>
  <c r="BL508" i="2" s="1"/>
  <c r="BI509" i="2"/>
  <c r="BJ509" i="2"/>
  <c r="BK509" i="2" s="1"/>
  <c r="BL509" i="2" s="1"/>
  <c r="BI510" i="2"/>
  <c r="BJ510" i="2"/>
  <c r="BK510" i="2" s="1"/>
  <c r="BL510" i="2" s="1"/>
  <c r="BI531" i="2"/>
  <c r="BJ531" i="2"/>
  <c r="BK531" i="2" s="1"/>
  <c r="BI532" i="2"/>
  <c r="BJ532" i="2"/>
  <c r="BK532" i="2" s="1"/>
  <c r="BI533" i="2"/>
  <c r="BJ533" i="2"/>
  <c r="BK533" i="2" s="1"/>
  <c r="BI534" i="2"/>
  <c r="BJ534" i="2"/>
  <c r="BK534" i="2" s="1"/>
  <c r="BI535" i="2"/>
  <c r="BJ535" i="2"/>
  <c r="BK535" i="2" s="1"/>
  <c r="BI536" i="2"/>
  <c r="BJ536" i="2"/>
  <c r="BK536" i="2" s="1"/>
  <c r="BI537" i="2"/>
  <c r="BJ537" i="2"/>
  <c r="BK537" i="2" s="1"/>
  <c r="BI538" i="2"/>
  <c r="BJ538" i="2"/>
  <c r="BK538" i="2" s="1"/>
  <c r="BI539" i="2"/>
  <c r="BJ539" i="2"/>
  <c r="BK539" i="2" s="1"/>
  <c r="BI540" i="2"/>
  <c r="BJ540" i="2"/>
  <c r="BK540" i="2" s="1"/>
  <c r="BI541" i="2"/>
  <c r="BJ541" i="2"/>
  <c r="BK541" i="2" s="1"/>
  <c r="BI542" i="2"/>
  <c r="BJ542" i="2"/>
  <c r="BK542" i="2" s="1"/>
  <c r="BI543" i="2"/>
  <c r="BJ543" i="2"/>
  <c r="BK543" i="2" s="1"/>
  <c r="BI544" i="2"/>
  <c r="BJ544" i="2"/>
  <c r="BK544" i="2" s="1"/>
  <c r="BI545" i="2"/>
  <c r="BJ545" i="2"/>
  <c r="BK545" i="2" s="1"/>
  <c r="BI546" i="2"/>
  <c r="BJ546" i="2"/>
  <c r="BK546" i="2" s="1"/>
  <c r="BI547" i="2"/>
  <c r="BJ547" i="2"/>
  <c r="BK547" i="2" s="1"/>
  <c r="BI548" i="2"/>
  <c r="BJ548" i="2"/>
  <c r="BK548" i="2" s="1"/>
  <c r="BI549" i="2"/>
  <c r="BJ549" i="2"/>
  <c r="BK549" i="2" s="1"/>
  <c r="BI550" i="2"/>
  <c r="BJ550" i="2"/>
  <c r="BK550" i="2" s="1"/>
  <c r="BI551" i="2"/>
  <c r="BJ551" i="2"/>
  <c r="BK551" i="2" s="1"/>
  <c r="BI552" i="2"/>
  <c r="BJ552" i="2"/>
  <c r="BK552" i="2" s="1"/>
  <c r="BI553" i="2"/>
  <c r="BJ553" i="2"/>
  <c r="BK553" i="2" s="1"/>
  <c r="BI554" i="2"/>
  <c r="BJ554" i="2"/>
  <c r="BK554" i="2" s="1"/>
  <c r="BI555" i="2"/>
  <c r="BJ555" i="2"/>
  <c r="BK555" i="2" s="1"/>
  <c r="BI556" i="2"/>
  <c r="BJ556" i="2"/>
  <c r="BK556" i="2" s="1"/>
  <c r="BI557" i="2"/>
  <c r="BJ557" i="2"/>
  <c r="BK557" i="2" s="1"/>
  <c r="BI558" i="2"/>
  <c r="BJ558" i="2"/>
  <c r="BK558" i="2" s="1"/>
  <c r="BI559" i="2"/>
  <c r="BJ559" i="2"/>
  <c r="BK559" i="2" s="1"/>
  <c r="BI560" i="2"/>
  <c r="BJ560" i="2"/>
  <c r="BK560" i="2" s="1"/>
  <c r="BI561" i="2"/>
  <c r="BJ561" i="2"/>
  <c r="BK561" i="2" s="1"/>
  <c r="BI562" i="2"/>
  <c r="BJ562" i="2"/>
  <c r="BK562" i="2" s="1"/>
  <c r="BI563" i="2"/>
  <c r="BJ563" i="2"/>
  <c r="BK563" i="2" s="1"/>
  <c r="BI564" i="2"/>
  <c r="BJ564" i="2"/>
  <c r="BK564" i="2" s="1"/>
  <c r="BI565" i="2"/>
  <c r="BJ565" i="2"/>
  <c r="BK565" i="2" s="1"/>
  <c r="BI566" i="2"/>
  <c r="BJ566" i="2"/>
  <c r="BK566" i="2" s="1"/>
  <c r="BI567" i="2"/>
  <c r="BJ567" i="2"/>
  <c r="BK567" i="2" s="1"/>
  <c r="BI568" i="2"/>
  <c r="BJ568" i="2"/>
  <c r="BK568" i="2" s="1"/>
  <c r="BI569" i="2"/>
  <c r="BJ569" i="2"/>
  <c r="BK569" i="2" s="1"/>
  <c r="BI570" i="2"/>
  <c r="BJ570" i="2"/>
  <c r="BK570" i="2" s="1"/>
  <c r="BI571" i="2"/>
  <c r="BJ571" i="2"/>
  <c r="BK571" i="2" s="1"/>
  <c r="BI572" i="2"/>
  <c r="BJ572" i="2"/>
  <c r="BK572" i="2" s="1"/>
  <c r="BI573" i="2"/>
  <c r="BJ573" i="2"/>
  <c r="BK573" i="2" s="1"/>
  <c r="BI574" i="2"/>
  <c r="BJ574" i="2"/>
  <c r="BK574" i="2" s="1"/>
  <c r="BI575" i="2"/>
  <c r="BJ575" i="2"/>
  <c r="BK575" i="2" s="1"/>
  <c r="BI576" i="2"/>
  <c r="BJ576" i="2"/>
  <c r="BK576" i="2" s="1"/>
  <c r="BI577" i="2"/>
  <c r="BJ577" i="2"/>
  <c r="BK577" i="2" s="1"/>
  <c r="BI578" i="2"/>
  <c r="BJ578" i="2"/>
  <c r="BK578" i="2" s="1"/>
  <c r="BI579" i="2"/>
  <c r="BJ579" i="2"/>
  <c r="BK579" i="2" s="1"/>
  <c r="BI580" i="2"/>
  <c r="BJ580" i="2"/>
  <c r="BK580" i="2" s="1"/>
  <c r="BI581" i="2"/>
  <c r="BJ581" i="2"/>
  <c r="BK581" i="2" s="1"/>
  <c r="BI582" i="2"/>
  <c r="BJ582" i="2" s="1"/>
  <c r="BK582" i="2" s="1"/>
  <c r="BI583" i="2"/>
  <c r="BJ583" i="2" s="1"/>
  <c r="BK583" i="2" s="1"/>
  <c r="BI584" i="2"/>
  <c r="BJ584" i="2"/>
  <c r="BK584" i="2" s="1"/>
  <c r="BI585" i="2"/>
  <c r="BJ585" i="2"/>
  <c r="BK585" i="2" s="1"/>
  <c r="BI586" i="2"/>
  <c r="BJ586" i="2"/>
  <c r="BK586" i="2" s="1"/>
  <c r="BI587" i="2"/>
  <c r="BJ587" i="2"/>
  <c r="BK587" i="2" s="1"/>
  <c r="BI588" i="2"/>
  <c r="BJ588" i="2"/>
  <c r="BK588" i="2" s="1"/>
  <c r="BI589" i="2"/>
  <c r="BJ589" i="2" s="1"/>
  <c r="BK589" i="2" s="1"/>
  <c r="BI590" i="2"/>
  <c r="BJ590" i="2" s="1"/>
  <c r="BK590" i="2" s="1"/>
  <c r="BI591" i="2"/>
  <c r="BJ591" i="2"/>
  <c r="BK591" i="2" s="1"/>
  <c r="BI592" i="2"/>
  <c r="BJ592" i="2"/>
  <c r="BK592" i="2" s="1"/>
  <c r="BI593" i="2"/>
  <c r="BJ593" i="2"/>
  <c r="BK593" i="2" s="1"/>
  <c r="BI594" i="2"/>
  <c r="BJ594" i="2"/>
  <c r="BK594" i="2" s="1"/>
  <c r="BI595" i="2"/>
  <c r="BJ595" i="2"/>
  <c r="BK595" i="2" s="1"/>
  <c r="BI596" i="2"/>
  <c r="BJ596" i="2"/>
  <c r="BK596" i="2" s="1"/>
  <c r="BI597" i="2"/>
  <c r="BJ597" i="2" s="1"/>
  <c r="BK597" i="2" s="1"/>
  <c r="BI598" i="2"/>
  <c r="BJ598" i="2" s="1"/>
  <c r="BK598" i="2" s="1"/>
  <c r="BI599" i="2"/>
  <c r="BJ599" i="2"/>
  <c r="BK599" i="2" s="1"/>
  <c r="BI600" i="2"/>
  <c r="BJ600" i="2" s="1"/>
  <c r="BK600" i="2" s="1"/>
  <c r="BI601" i="2"/>
  <c r="BJ601" i="2" s="1"/>
  <c r="BK601" i="2" s="1"/>
  <c r="BI602" i="2"/>
  <c r="BJ602" i="2" s="1"/>
  <c r="BK602" i="2" s="1"/>
  <c r="BI603" i="2"/>
  <c r="BJ603" i="2" s="1"/>
  <c r="BK603" i="2" s="1"/>
  <c r="BI604" i="2"/>
  <c r="BJ604" i="2" s="1"/>
  <c r="BK604" i="2" s="1"/>
  <c r="BI605" i="2"/>
  <c r="BJ605" i="2" s="1"/>
  <c r="BK605" i="2" s="1"/>
  <c r="BI606" i="2"/>
  <c r="BJ606" i="2"/>
  <c r="BK606" i="2" s="1"/>
  <c r="BI607" i="2"/>
  <c r="BJ607" i="2"/>
  <c r="BK607" i="2" s="1"/>
  <c r="BI608" i="2"/>
  <c r="BJ608" i="2"/>
  <c r="BK608" i="2" s="1"/>
  <c r="BI609" i="2"/>
  <c r="BJ609" i="2" s="1"/>
  <c r="BK609" i="2" s="1"/>
  <c r="BI610" i="2"/>
  <c r="BJ610" i="2" s="1"/>
  <c r="BK610" i="2" s="1"/>
  <c r="BI611" i="2"/>
  <c r="BJ611" i="2" s="1"/>
  <c r="BK611" i="2" s="1"/>
  <c r="BI612" i="2"/>
  <c r="BJ612" i="2" s="1"/>
  <c r="BK612" i="2" s="1"/>
  <c r="BI613" i="2"/>
  <c r="BJ613" i="2" s="1"/>
  <c r="BK613" i="2" s="1"/>
  <c r="BI614" i="2"/>
  <c r="BJ614" i="2" s="1"/>
  <c r="BK614" i="2" s="1"/>
  <c r="BI615" i="2"/>
  <c r="BJ615" i="2" s="1"/>
  <c r="BK615" i="2" s="1"/>
  <c r="BI616" i="2"/>
  <c r="BJ616" i="2" s="1"/>
  <c r="BK616" i="2" s="1"/>
  <c r="BI617" i="2"/>
  <c r="BJ617" i="2" s="1"/>
  <c r="BK617" i="2" s="1"/>
  <c r="BI618" i="2"/>
  <c r="BJ618" i="2" s="1"/>
  <c r="BK618" i="2" s="1"/>
  <c r="BI619" i="2"/>
  <c r="BJ619" i="2" s="1"/>
  <c r="BK619" i="2" s="1"/>
  <c r="BI620" i="2"/>
  <c r="BJ620" i="2" s="1"/>
  <c r="BK620" i="2" s="1"/>
  <c r="BI621" i="2"/>
  <c r="BJ621" i="2"/>
  <c r="BK621" i="2" s="1"/>
  <c r="BI622" i="2"/>
  <c r="BJ622" i="2"/>
  <c r="BK622" i="2" s="1"/>
  <c r="BI623" i="2"/>
  <c r="BJ623" i="2"/>
  <c r="BK623" i="2" s="1"/>
  <c r="BI624" i="2"/>
  <c r="BJ624" i="2"/>
  <c r="BK624" i="2" s="1"/>
  <c r="BI625" i="2"/>
  <c r="BJ625" i="2"/>
  <c r="BK625" i="2" s="1"/>
  <c r="BI626" i="2"/>
  <c r="BJ626" i="2"/>
  <c r="BK626" i="2" s="1"/>
  <c r="BI627" i="2"/>
  <c r="BJ627" i="2"/>
  <c r="BK627" i="2" s="1"/>
  <c r="BI628" i="2"/>
  <c r="BJ628" i="2"/>
  <c r="BK628" i="2" s="1"/>
  <c r="BI629" i="2"/>
  <c r="BJ629" i="2"/>
  <c r="BK629" i="2" s="1"/>
  <c r="BI630" i="2"/>
  <c r="BJ630" i="2"/>
  <c r="BK630" i="2" s="1"/>
  <c r="BI631" i="2"/>
  <c r="BJ631" i="2" s="1"/>
  <c r="BK631" i="2" s="1"/>
  <c r="BI632" i="2"/>
  <c r="BJ632" i="2" s="1"/>
  <c r="BK632" i="2" s="1"/>
  <c r="BI633" i="2"/>
  <c r="BJ633" i="2"/>
  <c r="BK633" i="2" s="1"/>
  <c r="BI634" i="2"/>
  <c r="BJ634" i="2"/>
  <c r="BK634" i="2" s="1"/>
  <c r="BI636" i="2"/>
  <c r="BJ636" i="2" s="1"/>
  <c r="BK636" i="2" s="1"/>
  <c r="BI637" i="2"/>
  <c r="BJ637" i="2" s="1"/>
  <c r="BK637" i="2" s="1"/>
  <c r="BI638" i="2"/>
  <c r="BJ638" i="2" s="1"/>
  <c r="BK638" i="2" s="1"/>
  <c r="BI639" i="2"/>
  <c r="BJ639" i="2" s="1"/>
  <c r="BK639" i="2" s="1"/>
  <c r="BI640" i="2"/>
  <c r="BJ640" i="2" s="1"/>
  <c r="BK640" i="2" s="1"/>
  <c r="BI641" i="2"/>
  <c r="BJ641" i="2" s="1"/>
  <c r="BK641" i="2" s="1"/>
  <c r="BI642" i="2"/>
  <c r="BJ642" i="2" s="1"/>
  <c r="BK642" i="2" s="1"/>
  <c r="BI643" i="2"/>
  <c r="BJ643" i="2"/>
  <c r="BK643" i="2" s="1"/>
  <c r="BI644" i="2"/>
  <c r="BJ644" i="2" s="1"/>
  <c r="BK644" i="2" s="1"/>
  <c r="BI645" i="2"/>
  <c r="BJ645" i="2" s="1"/>
  <c r="BK645" i="2" s="1"/>
  <c r="BI646" i="2"/>
  <c r="BJ646" i="2" s="1"/>
  <c r="BK646" i="2" s="1"/>
  <c r="BI647" i="2"/>
  <c r="BJ647" i="2" s="1"/>
  <c r="BK647" i="2" s="1"/>
  <c r="BI648" i="2"/>
  <c r="BJ648" i="2" s="1"/>
  <c r="BK648" i="2" s="1"/>
  <c r="BI649" i="2"/>
  <c r="BJ649" i="2" s="1"/>
  <c r="BK649" i="2" s="1"/>
  <c r="BI650" i="2"/>
  <c r="BJ650" i="2" s="1"/>
  <c r="BK650" i="2" s="1"/>
  <c r="BI651" i="2"/>
  <c r="BJ651" i="2" s="1"/>
  <c r="BK651" i="2" s="1"/>
  <c r="BI652" i="2"/>
  <c r="BJ652" i="2" s="1"/>
  <c r="BK652" i="2" s="1"/>
  <c r="BI653" i="2"/>
  <c r="BJ653" i="2" s="1"/>
  <c r="BK653" i="2" s="1"/>
  <c r="BI654" i="2"/>
  <c r="BJ654" i="2" s="1"/>
  <c r="BK654" i="2" s="1"/>
  <c r="BI655" i="2"/>
  <c r="BJ655" i="2" s="1"/>
  <c r="BK655" i="2" s="1"/>
  <c r="BI656" i="2"/>
  <c r="BJ656" i="2" s="1"/>
  <c r="BK656" i="2" s="1"/>
  <c r="BI657" i="2"/>
  <c r="BJ657" i="2" s="1"/>
  <c r="BK657" i="2" s="1"/>
  <c r="BI658" i="2"/>
  <c r="BJ658" i="2" s="1"/>
  <c r="BK658" i="2" s="1"/>
  <c r="BI659" i="2"/>
  <c r="BJ659" i="2" s="1"/>
  <c r="BK659" i="2" s="1"/>
  <c r="BI660" i="2"/>
  <c r="BJ660" i="2" s="1"/>
  <c r="BK660" i="2" s="1"/>
  <c r="BI661" i="2"/>
  <c r="BJ661" i="2" s="1"/>
  <c r="BK661" i="2" s="1"/>
  <c r="BI662" i="2"/>
  <c r="BJ662" i="2" s="1"/>
  <c r="BK662" i="2" s="1"/>
  <c r="BI663" i="2"/>
  <c r="BJ663" i="2" s="1"/>
  <c r="BK663" i="2" s="1"/>
  <c r="BI664" i="2"/>
  <c r="BJ664" i="2" s="1"/>
  <c r="BK664" i="2" s="1"/>
  <c r="BI665" i="2"/>
  <c r="BJ665" i="2" s="1"/>
  <c r="BK665" i="2" s="1"/>
  <c r="BI666" i="2"/>
  <c r="BJ666" i="2" s="1"/>
  <c r="BK666" i="2" s="1"/>
  <c r="BI667" i="2"/>
  <c r="BJ667" i="2" s="1"/>
  <c r="BK667" i="2" s="1"/>
  <c r="BI668" i="2"/>
  <c r="BJ668" i="2" s="1"/>
  <c r="BK668" i="2" s="1"/>
  <c r="BI669" i="2"/>
  <c r="BJ669" i="2" s="1"/>
  <c r="BK669" i="2" s="1"/>
  <c r="BI670" i="2"/>
  <c r="BJ670" i="2" s="1"/>
  <c r="BK670" i="2" s="1"/>
  <c r="BI671" i="2"/>
  <c r="BJ671" i="2" s="1"/>
  <c r="BK671" i="2" s="1"/>
  <c r="BI672" i="2"/>
  <c r="BJ672" i="2" s="1"/>
  <c r="BK672" i="2" s="1"/>
  <c r="BI673" i="2"/>
  <c r="BJ673" i="2" s="1"/>
  <c r="BK673" i="2" s="1"/>
  <c r="BI674" i="2"/>
  <c r="BJ674" i="2" s="1"/>
  <c r="BK674" i="2" s="1"/>
  <c r="BI675" i="2"/>
  <c r="BJ675" i="2" s="1"/>
  <c r="BK675" i="2" s="1"/>
  <c r="BI676" i="2"/>
  <c r="BJ676" i="2" s="1"/>
  <c r="BK676" i="2" s="1"/>
  <c r="BI677" i="2"/>
  <c r="BJ677" i="2" s="1"/>
  <c r="BK677" i="2" s="1"/>
  <c r="BI678" i="2"/>
  <c r="BJ678" i="2" s="1"/>
  <c r="BK678" i="2" s="1"/>
  <c r="BI679" i="2"/>
  <c r="BJ679" i="2" s="1"/>
  <c r="BK679" i="2" s="1"/>
  <c r="BI680" i="2"/>
  <c r="BJ680" i="2" s="1"/>
  <c r="BK680" i="2" s="1"/>
  <c r="BI681" i="2"/>
  <c r="BJ681" i="2" s="1"/>
  <c r="BK681" i="2" s="1"/>
  <c r="BI682" i="2"/>
  <c r="BJ682" i="2" s="1"/>
  <c r="BK682" i="2" s="1"/>
  <c r="BI683" i="2"/>
  <c r="BJ683" i="2" s="1"/>
  <c r="BK683" i="2" s="1"/>
  <c r="BI704" i="2"/>
  <c r="BJ704" i="2" s="1"/>
  <c r="BK704" i="2" s="1"/>
  <c r="BL704" i="2" s="1"/>
  <c r="BI705" i="2"/>
  <c r="BJ705" i="2" s="1"/>
  <c r="BK705" i="2" s="1"/>
  <c r="BL705" i="2" s="1"/>
  <c r="BI706" i="2"/>
  <c r="BJ706" i="2" s="1"/>
  <c r="BK706" i="2" s="1"/>
  <c r="BL706" i="2" s="1"/>
  <c r="BI707" i="2"/>
  <c r="BJ707" i="2" s="1"/>
  <c r="BK707" i="2" s="1"/>
  <c r="BL707" i="2" s="1"/>
  <c r="BI708" i="2"/>
  <c r="BJ708" i="2" s="1"/>
  <c r="BK708" i="2" s="1"/>
  <c r="BL708" i="2" s="1"/>
  <c r="BI709" i="2"/>
  <c r="BJ709" i="2" s="1"/>
  <c r="BK709" i="2" s="1"/>
  <c r="BL709" i="2" s="1"/>
  <c r="BI710" i="2"/>
  <c r="BJ710" i="2" s="1"/>
  <c r="BK710" i="2" s="1"/>
  <c r="BL710" i="2" s="1"/>
  <c r="BI711" i="2"/>
  <c r="BJ711" i="2" s="1"/>
  <c r="BK711" i="2" s="1"/>
  <c r="BL711" i="2" s="1"/>
  <c r="CJ711" i="2" s="1"/>
  <c r="BI712" i="2"/>
  <c r="BJ712" i="2" s="1"/>
  <c r="BK712" i="2" s="1"/>
  <c r="BL712" i="2" s="1"/>
  <c r="CJ712" i="2" s="1"/>
  <c r="BI713" i="2"/>
  <c r="BJ713" i="2" s="1"/>
  <c r="BK713" i="2" s="1"/>
  <c r="BL713" i="2" s="1"/>
  <c r="BI714" i="2"/>
  <c r="BJ714" i="2" s="1"/>
  <c r="BK714" i="2" s="1"/>
  <c r="BL714" i="2" s="1"/>
  <c r="BI715" i="2"/>
  <c r="BJ715" i="2" s="1"/>
  <c r="BK715" i="2" s="1"/>
  <c r="BL715" i="2" s="1"/>
  <c r="BI716" i="2"/>
  <c r="BJ716" i="2" s="1"/>
  <c r="BK716" i="2" s="1"/>
  <c r="BL716" i="2" s="1"/>
  <c r="BI717" i="2"/>
  <c r="BJ717" i="2" s="1"/>
  <c r="BK717" i="2" s="1"/>
  <c r="BL717" i="2" s="1"/>
  <c r="BI718" i="2"/>
  <c r="BJ718" i="2" s="1"/>
  <c r="BK718" i="2" s="1"/>
  <c r="BL718" i="2" s="1"/>
  <c r="BI719" i="2"/>
  <c r="BJ719" i="2" s="1"/>
  <c r="BK719" i="2" s="1"/>
  <c r="BL719" i="2" s="1"/>
  <c r="BI720" i="2"/>
  <c r="BJ720" i="2" s="1"/>
  <c r="BK720" i="2" s="1"/>
  <c r="BL720" i="2" s="1"/>
  <c r="BI721" i="2"/>
  <c r="BJ721" i="2" s="1"/>
  <c r="BK721" i="2" s="1"/>
  <c r="BL721" i="2" s="1"/>
  <c r="BI722" i="2"/>
  <c r="BJ722" i="2" s="1"/>
  <c r="BK722" i="2" s="1"/>
  <c r="BL722" i="2" s="1"/>
  <c r="BI723" i="2"/>
  <c r="BJ723" i="2" s="1"/>
  <c r="BK723" i="2" s="1"/>
  <c r="BL723" i="2" s="1"/>
  <c r="BI724" i="2"/>
  <c r="BJ724" i="2" s="1"/>
  <c r="BK724" i="2" s="1"/>
  <c r="BL724" i="2" s="1"/>
  <c r="BI725" i="2"/>
  <c r="BJ725" i="2" s="1"/>
  <c r="BK725" i="2" s="1"/>
  <c r="BL725" i="2" s="1"/>
  <c r="BI726" i="2"/>
  <c r="BJ726" i="2" s="1"/>
  <c r="BK726" i="2" s="1"/>
  <c r="BL726" i="2" s="1"/>
  <c r="BI727" i="2"/>
  <c r="BJ727" i="2" s="1"/>
  <c r="BK727" i="2" s="1"/>
  <c r="BL727" i="2" s="1"/>
  <c r="BI728" i="2"/>
  <c r="BJ728" i="2" s="1"/>
  <c r="BK728" i="2" s="1"/>
  <c r="BL728" i="2" s="1"/>
  <c r="BI729" i="2"/>
  <c r="BJ729" i="2" s="1"/>
  <c r="BK729" i="2" s="1"/>
  <c r="BL729" i="2" s="1"/>
  <c r="BI730" i="2"/>
  <c r="BJ730" i="2" s="1"/>
  <c r="BK730" i="2" s="1"/>
  <c r="BL730" i="2" s="1"/>
  <c r="BI731" i="2"/>
  <c r="BJ731" i="2" s="1"/>
  <c r="BK731" i="2" s="1"/>
  <c r="BL731" i="2" s="1"/>
  <c r="BI732" i="2"/>
  <c r="BJ732" i="2" s="1"/>
  <c r="BK732" i="2" s="1"/>
  <c r="BL732" i="2" s="1"/>
  <c r="BI733" i="2"/>
  <c r="BJ733" i="2" s="1"/>
  <c r="BK733" i="2" s="1"/>
  <c r="BL733" i="2" s="1"/>
  <c r="BI734" i="2"/>
  <c r="BJ734" i="2" s="1"/>
  <c r="BK734" i="2" s="1"/>
  <c r="BL734" i="2" s="1"/>
  <c r="BI735" i="2"/>
  <c r="BJ735" i="2" s="1"/>
  <c r="BK735" i="2" s="1"/>
  <c r="BL735" i="2" s="1"/>
  <c r="BI736" i="2"/>
  <c r="BJ736" i="2" s="1"/>
  <c r="BK736" i="2" s="1"/>
  <c r="BL736" i="2" s="1"/>
  <c r="BI737" i="2"/>
  <c r="BJ737" i="2" s="1"/>
  <c r="BK737" i="2" s="1"/>
  <c r="BL737" i="2" s="1"/>
  <c r="BI738" i="2"/>
  <c r="BJ738" i="2" s="1"/>
  <c r="BK738" i="2" s="1"/>
  <c r="BL738" i="2" s="1"/>
  <c r="BI739" i="2"/>
  <c r="BJ739" i="2" s="1"/>
  <c r="BK739" i="2" s="1"/>
  <c r="BL739" i="2" s="1"/>
  <c r="BI740" i="2"/>
  <c r="BJ740" i="2" s="1"/>
  <c r="BK740" i="2" s="1"/>
  <c r="BL740" i="2" s="1"/>
  <c r="BI741" i="2"/>
  <c r="BJ741" i="2" s="1"/>
  <c r="BK741" i="2" s="1"/>
  <c r="BL741" i="2" s="1"/>
  <c r="BI742" i="2"/>
  <c r="BJ742" i="2" s="1"/>
  <c r="BK742" i="2" s="1"/>
  <c r="BL742" i="2" s="1"/>
  <c r="BI743" i="2"/>
  <c r="BJ743" i="2" s="1"/>
  <c r="BK743" i="2" s="1"/>
  <c r="BL743" i="2" s="1"/>
  <c r="BI744" i="2"/>
  <c r="BJ744" i="2" s="1"/>
  <c r="BK744" i="2" s="1"/>
  <c r="BL744" i="2" s="1"/>
  <c r="BI745" i="2"/>
  <c r="BJ745" i="2" s="1"/>
  <c r="BK745" i="2" s="1"/>
  <c r="BL745" i="2" s="1"/>
  <c r="BI746" i="2"/>
  <c r="BJ746" i="2" s="1"/>
  <c r="BK746" i="2" s="1"/>
  <c r="BL746" i="2" s="1"/>
  <c r="BI747" i="2"/>
  <c r="BJ747" i="2" s="1"/>
  <c r="BK747" i="2" s="1"/>
  <c r="BL747" i="2" s="1"/>
  <c r="BI748" i="2"/>
  <c r="BJ748" i="2" s="1"/>
  <c r="BK748" i="2" s="1"/>
  <c r="BL748" i="2" s="1"/>
  <c r="BI749" i="2"/>
  <c r="BJ749" i="2" s="1"/>
  <c r="BK749" i="2" s="1"/>
  <c r="BL749" i="2" s="1"/>
  <c r="BI750" i="2"/>
  <c r="BJ750" i="2" s="1"/>
  <c r="BK750" i="2" s="1"/>
  <c r="BL750" i="2" s="1"/>
  <c r="BI751" i="2"/>
  <c r="BJ751" i="2" s="1"/>
  <c r="BK751" i="2" s="1"/>
  <c r="BL751" i="2" s="1"/>
  <c r="BI752" i="2"/>
  <c r="BJ752" i="2" s="1"/>
  <c r="BK752" i="2" s="1"/>
  <c r="BL752" i="2" s="1"/>
  <c r="BI753" i="2"/>
  <c r="BJ753" i="2" s="1"/>
  <c r="BK753" i="2" s="1"/>
  <c r="BL753" i="2" s="1"/>
  <c r="BI754" i="2"/>
  <c r="BJ754" i="2" s="1"/>
  <c r="BK754" i="2" s="1"/>
  <c r="BL754" i="2" s="1"/>
  <c r="BI755" i="2"/>
  <c r="BJ755" i="2" s="1"/>
  <c r="BK755" i="2" s="1"/>
  <c r="BL755" i="2" s="1"/>
  <c r="BI756" i="2"/>
  <c r="BJ756" i="2" s="1"/>
  <c r="BK756" i="2" s="1"/>
  <c r="BL756" i="2" s="1"/>
  <c r="BI757" i="2"/>
  <c r="BJ757" i="2" s="1"/>
  <c r="BK757" i="2" s="1"/>
  <c r="BL757" i="2" s="1"/>
  <c r="BI758" i="2"/>
  <c r="BJ758" i="2" s="1"/>
  <c r="BK758" i="2" s="1"/>
  <c r="BL758" i="2" s="1"/>
  <c r="BI759" i="2"/>
  <c r="BJ759" i="2" s="1"/>
  <c r="BK759" i="2" s="1"/>
  <c r="BL759" i="2" s="1"/>
  <c r="BI760" i="2"/>
  <c r="BJ760" i="2" s="1"/>
  <c r="BK760" i="2" s="1"/>
  <c r="BL760" i="2" s="1"/>
  <c r="BI761" i="2"/>
  <c r="BJ761" i="2" s="1"/>
  <c r="BK761" i="2" s="1"/>
  <c r="BL761" i="2" s="1"/>
  <c r="BI762" i="2"/>
  <c r="BJ762" i="2" s="1"/>
  <c r="BK762" i="2" s="1"/>
  <c r="BL762" i="2" s="1"/>
  <c r="BI763" i="2"/>
  <c r="BJ763" i="2" s="1"/>
  <c r="BK763" i="2" s="1"/>
  <c r="BL763" i="2" s="1"/>
  <c r="BI764" i="2"/>
  <c r="BJ764" i="2" s="1"/>
  <c r="BK764" i="2" s="1"/>
  <c r="BL764" i="2" s="1"/>
  <c r="BI765" i="2"/>
  <c r="BJ765" i="2" s="1"/>
  <c r="BK765" i="2" s="1"/>
  <c r="BL765" i="2" s="1"/>
  <c r="BI786" i="2"/>
  <c r="BJ786" i="2" s="1"/>
  <c r="BK786" i="2" s="1"/>
  <c r="BL786" i="2" s="1"/>
  <c r="BI787" i="2"/>
  <c r="BJ787" i="2" s="1"/>
  <c r="BK787" i="2" s="1"/>
  <c r="BL787" i="2" s="1"/>
  <c r="BI788" i="2"/>
  <c r="BJ788" i="2" s="1"/>
  <c r="BK788" i="2" s="1"/>
  <c r="BL788" i="2" s="1"/>
  <c r="BI789" i="2"/>
  <c r="BJ789" i="2" s="1"/>
  <c r="BK789" i="2" s="1"/>
  <c r="BL789" i="2" s="1"/>
  <c r="BI790" i="2"/>
  <c r="BJ790" i="2" s="1"/>
  <c r="BK790" i="2" s="1"/>
  <c r="BL790" i="2" s="1"/>
  <c r="BI791" i="2"/>
  <c r="BJ791" i="2" s="1"/>
  <c r="BK791" i="2" s="1"/>
  <c r="BL791" i="2" s="1"/>
  <c r="BI792" i="2"/>
  <c r="BJ792" i="2" s="1"/>
  <c r="BK792" i="2" s="1"/>
  <c r="BL792" i="2" s="1"/>
  <c r="BI793" i="2"/>
  <c r="BJ793" i="2" s="1"/>
  <c r="BK793" i="2" s="1"/>
  <c r="BL793" i="2" s="1"/>
  <c r="CJ793" i="2" s="1"/>
  <c r="BI794" i="2"/>
  <c r="BJ794" i="2" s="1"/>
  <c r="BK794" i="2" s="1"/>
  <c r="BL794" i="2" s="1"/>
  <c r="CJ794" i="2" s="1"/>
  <c r="BI795" i="2"/>
  <c r="BJ795" i="2" s="1"/>
  <c r="BK795" i="2" s="1"/>
  <c r="BL795" i="2" s="1"/>
  <c r="BI796" i="2"/>
  <c r="BJ796" i="2" s="1"/>
  <c r="BK796" i="2" s="1"/>
  <c r="BL796" i="2" s="1"/>
  <c r="BI797" i="2"/>
  <c r="BJ797" i="2" s="1"/>
  <c r="BK797" i="2" s="1"/>
  <c r="BL797" i="2" s="1"/>
  <c r="BI798" i="2"/>
  <c r="BJ798" i="2" s="1"/>
  <c r="BK798" i="2" s="1"/>
  <c r="BL798" i="2" s="1"/>
  <c r="BI799" i="2"/>
  <c r="BJ799" i="2"/>
  <c r="BK799" i="2" s="1"/>
  <c r="BL799" i="2" s="1"/>
  <c r="BI800" i="2"/>
  <c r="BJ800" i="2" s="1"/>
  <c r="BK800" i="2" s="1"/>
  <c r="BL800" i="2" s="1"/>
  <c r="BI801" i="2"/>
  <c r="BJ801" i="2" s="1"/>
  <c r="BK801" i="2" s="1"/>
  <c r="BL801" i="2" s="1"/>
  <c r="BI802" i="2"/>
  <c r="BJ802" i="2" s="1"/>
  <c r="BK802" i="2" s="1"/>
  <c r="BL802" i="2" s="1"/>
  <c r="BI803" i="2"/>
  <c r="BJ803" i="2" s="1"/>
  <c r="BK803" i="2" s="1"/>
  <c r="BL803" i="2" s="1"/>
  <c r="CJ803" i="2" s="1"/>
  <c r="BI804" i="2"/>
  <c r="BJ804" i="2" s="1"/>
  <c r="BK804" i="2" s="1"/>
  <c r="BL804" i="2" s="1"/>
  <c r="CJ804" i="2" s="1"/>
  <c r="BI805" i="2"/>
  <c r="BJ805" i="2" s="1"/>
  <c r="BK805" i="2" s="1"/>
  <c r="BL805" i="2" s="1"/>
  <c r="BI806" i="2"/>
  <c r="BJ806" i="2" s="1"/>
  <c r="BK806" i="2" s="1"/>
  <c r="BL806" i="2" s="1"/>
  <c r="BI807" i="2"/>
  <c r="BJ807" i="2" s="1"/>
  <c r="BK807" i="2" s="1"/>
  <c r="BL807" i="2" s="1"/>
  <c r="BI808" i="2"/>
  <c r="BJ808" i="2" s="1"/>
  <c r="BK808" i="2" s="1"/>
  <c r="BL808" i="2" s="1"/>
  <c r="BI809" i="2"/>
  <c r="BJ809" i="2" s="1"/>
  <c r="BK809" i="2" s="1"/>
  <c r="BL809" i="2" s="1"/>
  <c r="BI810" i="2"/>
  <c r="BJ810" i="2" s="1"/>
  <c r="BK810" i="2" s="1"/>
  <c r="BL810" i="2" s="1"/>
  <c r="BI811" i="2"/>
  <c r="BJ811" i="2" s="1"/>
  <c r="BK811" i="2" s="1"/>
  <c r="BL811" i="2" s="1"/>
  <c r="BI812" i="2"/>
  <c r="BJ812" i="2" s="1"/>
  <c r="BK812" i="2" s="1"/>
  <c r="BL812" i="2" s="1"/>
  <c r="CJ812" i="2" s="1"/>
  <c r="BI813" i="2"/>
  <c r="BJ813" i="2"/>
  <c r="BK813" i="2" s="1"/>
  <c r="BL813" i="2" s="1"/>
  <c r="BI814" i="2"/>
  <c r="BJ814" i="2" s="1"/>
  <c r="BK814" i="2" s="1"/>
  <c r="BL814" i="2" s="1"/>
  <c r="CJ814" i="2" s="1"/>
  <c r="BI815" i="2"/>
  <c r="BJ815" i="2" s="1"/>
  <c r="BK815" i="2" s="1"/>
  <c r="BL815" i="2" s="1"/>
  <c r="CJ815" i="2" s="1"/>
  <c r="BI816" i="2"/>
  <c r="BJ816" i="2" s="1"/>
  <c r="BK816" i="2" s="1"/>
  <c r="BL816" i="2" s="1"/>
  <c r="BI817" i="2"/>
  <c r="BJ817" i="2" s="1"/>
  <c r="BK817" i="2" s="1"/>
  <c r="BL817" i="2" s="1"/>
  <c r="BI818" i="2"/>
  <c r="BI819" i="2"/>
  <c r="BI820" i="2"/>
  <c r="BI821" i="2"/>
  <c r="BI822" i="2"/>
  <c r="BI823" i="2"/>
  <c r="BI824" i="2"/>
  <c r="BI825" i="2"/>
  <c r="BJ635" i="2"/>
  <c r="BK635" i="2" s="1"/>
  <c r="BI635" i="2"/>
  <c r="BB25" i="2" l="1"/>
  <c r="BC25" i="2" s="1"/>
  <c r="BD25" i="2" s="1"/>
  <c r="BD147" i="2"/>
  <c r="BD146" i="2"/>
  <c r="BD114" i="2"/>
  <c r="BD113" i="2"/>
  <c r="BD112" i="2"/>
  <c r="BD111" i="2"/>
  <c r="BD110" i="2"/>
  <c r="BD109" i="2"/>
  <c r="BD108" i="2"/>
  <c r="BD107" i="2"/>
  <c r="BD106" i="2"/>
  <c r="BD105" i="2"/>
  <c r="BD104" i="2"/>
  <c r="BD103" i="2"/>
  <c r="BD102" i="2"/>
  <c r="BD101" i="2"/>
  <c r="BD100" i="2"/>
  <c r="BD99" i="2"/>
  <c r="BD98" i="2"/>
  <c r="BD97" i="2"/>
  <c r="BC89" i="2"/>
  <c r="BD89" i="2" s="1"/>
  <c r="BB239" i="2"/>
  <c r="BC239" i="2" s="1"/>
  <c r="BD239" i="2" s="1"/>
  <c r="BB232" i="2"/>
  <c r="BC232" i="2" s="1"/>
  <c r="BB317" i="2"/>
  <c r="BC317" i="2" s="1"/>
  <c r="BD317" i="2" s="1"/>
  <c r="BB316" i="2"/>
  <c r="BC316" i="2" s="1"/>
  <c r="BD316" i="2" s="1"/>
  <c r="BB312" i="2"/>
  <c r="BB311" i="2"/>
  <c r="BB310" i="2"/>
  <c r="BB296" i="2"/>
  <c r="BC296" i="2" s="1"/>
  <c r="BD296" i="2" s="1"/>
  <c r="BB270" i="2"/>
  <c r="BC270" i="2" s="1"/>
  <c r="BD270" i="2" s="1"/>
  <c r="BB265" i="2"/>
  <c r="BC265" i="2" s="1"/>
  <c r="BD265" i="2" s="1"/>
  <c r="BB261" i="2"/>
  <c r="BC261" i="2" s="1"/>
  <c r="BD261" i="2" s="1"/>
  <c r="BB257" i="2"/>
  <c r="BC257" i="2" s="1"/>
  <c r="BD257" i="2" s="1"/>
  <c r="BB253" i="2"/>
  <c r="BC253" i="2" s="1"/>
  <c r="BD253" i="2" s="1"/>
  <c r="BB249" i="2"/>
  <c r="BC249" i="2" s="1"/>
  <c r="BD249" i="2" s="1"/>
  <c r="BB245" i="2"/>
  <c r="BC245" i="2" s="1"/>
  <c r="BD245" i="2" s="1"/>
  <c r="BB402" i="2"/>
  <c r="BC402" i="2" s="1"/>
  <c r="BD402" i="2" s="1"/>
  <c r="BB397" i="2"/>
  <c r="BC397" i="2" s="1"/>
  <c r="BD397" i="2" s="1"/>
  <c r="BB394" i="2"/>
  <c r="BC394" i="2" s="1"/>
  <c r="BD394" i="2" s="1"/>
  <c r="BB391" i="2"/>
  <c r="BC391" i="2" s="1"/>
  <c r="BD391" i="2" s="1"/>
  <c r="BB386" i="2"/>
  <c r="BC386" i="2" s="1"/>
  <c r="BD386" i="2" s="1"/>
  <c r="BB383" i="2"/>
  <c r="BC383" i="2" s="1"/>
  <c r="BD383" i="2" s="1"/>
  <c r="BB378" i="2"/>
  <c r="BC378" i="2" s="1"/>
  <c r="BD378" i="2" s="1"/>
  <c r="BB375" i="2"/>
  <c r="BC375" i="2" s="1"/>
  <c r="BD375" i="2" s="1"/>
  <c r="BB370" i="2"/>
  <c r="BC370" i="2" s="1"/>
  <c r="BD370" i="2" s="1"/>
  <c r="BB367" i="2"/>
  <c r="BC367" i="2" s="1"/>
  <c r="BD367" i="2" s="1"/>
  <c r="BB362" i="2"/>
  <c r="BC362" i="2" s="1"/>
  <c r="BD362" i="2" s="1"/>
  <c r="BB359" i="2"/>
  <c r="BC359" i="2" s="1"/>
  <c r="BD359" i="2" s="1"/>
  <c r="BB354" i="2"/>
  <c r="BC354" i="2" s="1"/>
  <c r="BD354" i="2" s="1"/>
  <c r="BB351" i="2"/>
  <c r="BC351" i="2" s="1"/>
  <c r="BD351" i="2" s="1"/>
  <c r="BB531" i="2"/>
  <c r="BC531" i="2" s="1"/>
  <c r="BD531" i="2" s="1"/>
  <c r="BB507" i="2"/>
  <c r="BC507" i="2" s="1"/>
  <c r="BD507" i="2" s="1"/>
  <c r="BD232" i="2"/>
  <c r="BC427" i="2"/>
  <c r="BD427" i="2" s="1"/>
  <c r="BC426" i="2"/>
  <c r="BD426" i="2" s="1"/>
  <c r="BC425" i="2"/>
  <c r="BD425" i="2" s="1"/>
  <c r="BC424" i="2"/>
  <c r="BD424" i="2" s="1"/>
  <c r="BC423" i="2"/>
  <c r="BD423" i="2" s="1"/>
  <c r="BC422" i="2"/>
  <c r="BD422" i="2" s="1"/>
  <c r="BC421" i="2"/>
  <c r="BD421" i="2" s="1"/>
  <c r="BC420" i="2"/>
  <c r="BD420" i="2" s="1"/>
  <c r="BC419" i="2"/>
  <c r="BD419" i="2" s="1"/>
  <c r="BC418" i="2"/>
  <c r="BD418" i="2" s="1"/>
  <c r="BD5" i="2"/>
  <c r="BB163" i="2"/>
  <c r="BC163" i="2" s="1"/>
  <c r="BD163" i="2" s="1"/>
  <c r="BB162" i="2"/>
  <c r="BC162" i="2" s="1"/>
  <c r="BD162" i="2" s="1"/>
  <c r="BB158" i="2"/>
  <c r="BC158" i="2" s="1"/>
  <c r="BD158" i="2" s="1"/>
  <c r="BB157" i="2"/>
  <c r="BB156" i="2"/>
  <c r="BC142" i="2"/>
  <c r="BD142" i="2" s="1"/>
  <c r="BB131" i="2"/>
  <c r="BC131" i="2" s="1"/>
  <c r="BD131" i="2" s="1"/>
  <c r="BB130" i="2"/>
  <c r="BC130" i="2" s="1"/>
  <c r="BD130" i="2" s="1"/>
  <c r="BB126" i="2"/>
  <c r="BC126" i="2" s="1"/>
  <c r="BD126" i="2" s="1"/>
  <c r="BB125" i="2"/>
  <c r="BB124" i="2"/>
  <c r="BC90" i="2"/>
  <c r="BD90" i="2" s="1"/>
  <c r="BD177" i="2"/>
  <c r="BB217" i="2"/>
  <c r="BC217" i="2" s="1"/>
  <c r="BD217" i="2" s="1"/>
  <c r="BB213" i="2"/>
  <c r="BC213" i="2" s="1"/>
  <c r="BD213" i="2" s="1"/>
  <c r="BB209" i="2"/>
  <c r="BC209" i="2" s="1"/>
  <c r="BD209" i="2" s="1"/>
  <c r="BB205" i="2"/>
  <c r="BC205" i="2" s="1"/>
  <c r="BD205" i="2" s="1"/>
  <c r="BB201" i="2"/>
  <c r="BC201" i="2" s="1"/>
  <c r="BD201" i="2" s="1"/>
  <c r="BB197" i="2"/>
  <c r="BC197" i="2" s="1"/>
  <c r="BD197" i="2" s="1"/>
  <c r="BB193" i="2"/>
  <c r="BC193" i="2" s="1"/>
  <c r="BD193" i="2" s="1"/>
  <c r="BB189" i="2"/>
  <c r="BC189" i="2" s="1"/>
  <c r="BD189" i="2" s="1"/>
  <c r="BB185" i="2"/>
  <c r="BC185" i="2" s="1"/>
  <c r="BD185" i="2" s="1"/>
  <c r="BB181" i="2"/>
  <c r="BC181" i="2" s="1"/>
  <c r="BD181" i="2" s="1"/>
  <c r="BB222" i="2"/>
  <c r="BC222" i="2" s="1"/>
  <c r="BD222" i="2" s="1"/>
  <c r="BB240" i="2"/>
  <c r="BC240" i="2" s="1"/>
  <c r="BD237" i="2"/>
  <c r="BB227" i="2"/>
  <c r="BC227" i="2" s="1"/>
  <c r="BD227" i="2" s="1"/>
  <c r="BB333" i="2"/>
  <c r="BC333" i="2" s="1"/>
  <c r="BD333" i="2" s="1"/>
  <c r="BB332" i="2"/>
  <c r="BC332" i="2" s="1"/>
  <c r="BD332" i="2" s="1"/>
  <c r="BB328" i="2"/>
  <c r="BB327" i="2"/>
  <c r="BB326" i="2"/>
  <c r="BB272" i="2"/>
  <c r="BC272" i="2" s="1"/>
  <c r="BD272" i="2" s="1"/>
  <c r="BB267" i="2"/>
  <c r="BC267" i="2" s="1"/>
  <c r="BD267" i="2" s="1"/>
  <c r="BB263" i="2"/>
  <c r="BC263" i="2" s="1"/>
  <c r="BD263" i="2" s="1"/>
  <c r="BB259" i="2"/>
  <c r="BC259" i="2" s="1"/>
  <c r="BD259" i="2" s="1"/>
  <c r="BB255" i="2"/>
  <c r="BC255" i="2" s="1"/>
  <c r="BD255" i="2" s="1"/>
  <c r="BB251" i="2"/>
  <c r="BC251" i="2" s="1"/>
  <c r="BD251" i="2" s="1"/>
  <c r="BB247" i="2"/>
  <c r="BC247" i="2" s="1"/>
  <c r="BD247" i="2" s="1"/>
  <c r="BB417" i="2"/>
  <c r="BC417" i="2" s="1"/>
  <c r="BD417" i="2" s="1"/>
  <c r="BB399" i="2"/>
  <c r="BC399" i="2" s="1"/>
  <c r="BD399" i="2" s="1"/>
  <c r="BB395" i="2"/>
  <c r="BC395" i="2" s="1"/>
  <c r="BD395" i="2" s="1"/>
  <c r="BB390" i="2"/>
  <c r="BC390" i="2" s="1"/>
  <c r="BD390" i="2" s="1"/>
  <c r="BB387" i="2"/>
  <c r="BC387" i="2" s="1"/>
  <c r="BD387" i="2" s="1"/>
  <c r="BB382" i="2"/>
  <c r="BC382" i="2" s="1"/>
  <c r="BD382" i="2" s="1"/>
  <c r="BB379" i="2"/>
  <c r="BC379" i="2" s="1"/>
  <c r="BD379" i="2" s="1"/>
  <c r="BB374" i="2"/>
  <c r="BC374" i="2" s="1"/>
  <c r="BD374" i="2" s="1"/>
  <c r="BB371" i="2"/>
  <c r="BC371" i="2" s="1"/>
  <c r="BD371" i="2" s="1"/>
  <c r="BB366" i="2"/>
  <c r="BC366" i="2" s="1"/>
  <c r="BD366" i="2" s="1"/>
  <c r="BB363" i="2"/>
  <c r="BC363" i="2" s="1"/>
  <c r="BD363" i="2" s="1"/>
  <c r="BB358" i="2"/>
  <c r="BC358" i="2" s="1"/>
  <c r="BD358" i="2" s="1"/>
  <c r="BB355" i="2"/>
  <c r="BC355" i="2" s="1"/>
  <c r="BD355" i="2" s="1"/>
  <c r="BC166" i="2"/>
  <c r="BC154" i="2"/>
  <c r="BD154" i="2" s="1"/>
  <c r="BC134" i="2"/>
  <c r="BC122" i="2"/>
  <c r="BD122" i="2" s="1"/>
  <c r="BB93" i="2"/>
  <c r="BC93" i="2" s="1"/>
  <c r="BD93" i="2" s="1"/>
  <c r="BD240" i="2"/>
  <c r="BC233" i="2"/>
  <c r="BD233" i="2" s="1"/>
  <c r="BC350" i="2"/>
  <c r="BD350" i="2" s="1"/>
  <c r="BC325" i="2"/>
  <c r="BD325" i="2" s="1"/>
  <c r="BC324" i="2"/>
  <c r="BD324" i="2" s="1"/>
  <c r="BC304" i="2"/>
  <c r="BD304" i="2" s="1"/>
  <c r="BC271" i="2"/>
  <c r="BD271" i="2" s="1"/>
  <c r="BC266" i="2"/>
  <c r="BD266" i="2" s="1"/>
  <c r="BC262" i="2"/>
  <c r="BD262" i="2" s="1"/>
  <c r="BC258" i="2"/>
  <c r="BD258" i="2" s="1"/>
  <c r="BC254" i="2"/>
  <c r="BD254" i="2" s="1"/>
  <c r="BC250" i="2"/>
  <c r="BD250" i="2" s="1"/>
  <c r="BC246" i="2"/>
  <c r="BD246" i="2" s="1"/>
  <c r="BC406" i="2"/>
  <c r="BD406" i="2" s="1"/>
  <c r="BC405" i="2"/>
  <c r="BD405" i="2" s="1"/>
  <c r="BC404" i="2"/>
  <c r="BD404" i="2" s="1"/>
  <c r="BC403" i="2"/>
  <c r="BD403" i="2" s="1"/>
  <c r="BC398" i="2"/>
  <c r="BD398" i="2" s="1"/>
  <c r="BC392" i="2"/>
  <c r="BD392" i="2" s="1"/>
  <c r="BC389" i="2"/>
  <c r="BD389" i="2" s="1"/>
  <c r="BC381" i="2"/>
  <c r="BD381" i="2" s="1"/>
  <c r="BC373" i="2"/>
  <c r="BD373" i="2" s="1"/>
  <c r="BC365" i="2"/>
  <c r="BD365" i="2" s="1"/>
  <c r="BC357" i="2"/>
  <c r="BD357" i="2" s="1"/>
  <c r="BC508" i="2"/>
  <c r="BD508" i="2" s="1"/>
  <c r="BD498" i="2"/>
  <c r="BB503" i="2"/>
  <c r="BC503" i="2" s="1"/>
  <c r="BD503" i="2" s="1"/>
  <c r="BB492" i="2"/>
  <c r="BC492" i="2" s="1"/>
  <c r="BD492" i="2" s="1"/>
  <c r="BB471" i="2"/>
  <c r="BC471" i="2" s="1"/>
  <c r="BD471" i="2" s="1"/>
  <c r="BB460" i="2"/>
  <c r="BC460" i="2" s="1"/>
  <c r="BD460" i="2" s="1"/>
  <c r="BD624" i="2"/>
  <c r="BD623" i="2"/>
  <c r="BB588" i="2"/>
  <c r="BB584" i="2"/>
  <c r="BC584" i="2" s="1"/>
  <c r="BD584" i="2" s="1"/>
  <c r="BB566" i="2"/>
  <c r="BB558" i="2"/>
  <c r="BB550" i="2"/>
  <c r="BB542" i="2"/>
  <c r="BB534" i="2"/>
  <c r="BB807" i="2"/>
  <c r="BC757" i="2"/>
  <c r="BD757" i="2" s="1"/>
  <c r="BC732" i="2"/>
  <c r="BD732" i="2" s="1"/>
  <c r="BB640" i="2"/>
  <c r="BC640" i="2" s="1"/>
  <c r="BD640" i="2" s="1"/>
  <c r="BC613" i="2"/>
  <c r="BC572" i="2"/>
  <c r="BD572" i="2" s="1"/>
  <c r="BC564" i="2"/>
  <c r="BD564" i="2" s="1"/>
  <c r="BC556" i="2"/>
  <c r="BD556" i="2" s="1"/>
  <c r="BC548" i="2"/>
  <c r="BD548" i="2" s="1"/>
  <c r="BC540" i="2"/>
  <c r="BD540" i="2" s="1"/>
  <c r="BD533" i="2"/>
  <c r="BC532" i="2"/>
  <c r="BD532" i="2" s="1"/>
  <c r="BC805" i="2"/>
  <c r="BD805" i="2" s="1"/>
  <c r="BB787" i="2"/>
  <c r="BC787" i="2" s="1"/>
  <c r="BD787" i="2" s="1"/>
  <c r="BD764" i="2"/>
  <c r="BB763" i="2"/>
  <c r="BC763" i="2" s="1"/>
  <c r="BD763" i="2" s="1"/>
  <c r="BB487" i="2"/>
  <c r="BC487" i="2" s="1"/>
  <c r="BD487" i="2" s="1"/>
  <c r="BB476" i="2"/>
  <c r="BC476" i="2" s="1"/>
  <c r="BD476" i="2" s="1"/>
  <c r="BB638" i="2"/>
  <c r="BC610" i="2"/>
  <c r="BD610" i="2" s="1"/>
  <c r="BB596" i="2"/>
  <c r="BC596" i="2" s="1"/>
  <c r="BD596" i="2" s="1"/>
  <c r="BC588" i="2"/>
  <c r="BD588" i="2" s="1"/>
  <c r="BB576" i="2"/>
  <c r="BC576" i="2" s="1"/>
  <c r="BD576" i="2" s="1"/>
  <c r="BB570" i="2"/>
  <c r="BC570" i="2" s="1"/>
  <c r="BD570" i="2" s="1"/>
  <c r="BC566" i="2"/>
  <c r="BD566" i="2" s="1"/>
  <c r="BB562" i="2"/>
  <c r="BC562" i="2" s="1"/>
  <c r="BD562" i="2" s="1"/>
  <c r="BC558" i="2"/>
  <c r="BD558" i="2" s="1"/>
  <c r="BB554" i="2"/>
  <c r="BC554" i="2" s="1"/>
  <c r="BD554" i="2" s="1"/>
  <c r="BC550" i="2"/>
  <c r="BD550" i="2" s="1"/>
  <c r="BB546" i="2"/>
  <c r="BC546" i="2" s="1"/>
  <c r="BD546" i="2" s="1"/>
  <c r="BC542" i="2"/>
  <c r="BD542" i="2" s="1"/>
  <c r="BB538" i="2"/>
  <c r="BC538" i="2" s="1"/>
  <c r="BD538" i="2" s="1"/>
  <c r="BC534" i="2"/>
  <c r="BD534" i="2" s="1"/>
  <c r="BB811" i="2"/>
  <c r="BC811" i="2" s="1"/>
  <c r="BD811" i="2" s="1"/>
  <c r="BC807" i="2"/>
  <c r="BD807" i="2" s="1"/>
  <c r="BB803" i="2"/>
  <c r="BC803" i="2" s="1"/>
  <c r="BD803" i="2" s="1"/>
  <c r="BC799" i="2"/>
  <c r="BD799" i="2" s="1"/>
  <c r="BB795" i="2"/>
  <c r="BC795" i="2" s="1"/>
  <c r="BD795" i="2" s="1"/>
  <c r="BC792" i="2"/>
  <c r="BD792" i="2" s="1"/>
  <c r="BC791" i="2"/>
  <c r="BD791" i="2" s="1"/>
  <c r="BC719" i="2"/>
  <c r="BD719" i="2" s="1"/>
  <c r="BD500" i="2"/>
  <c r="BD496" i="2"/>
  <c r="BC483" i="2"/>
  <c r="BD481" i="2"/>
  <c r="BC479" i="2"/>
  <c r="BD479" i="2" s="1"/>
  <c r="BC475" i="2"/>
  <c r="BD475" i="2" s="1"/>
  <c r="BD468" i="2"/>
  <c r="BD464" i="2"/>
  <c r="BB642" i="2"/>
  <c r="BB634" i="2"/>
  <c r="BC634" i="2" s="1"/>
  <c r="BD634" i="2" s="1"/>
  <c r="BC604" i="2"/>
  <c r="BD604" i="2" s="1"/>
  <c r="BD586" i="2"/>
  <c r="BD581" i="2"/>
  <c r="BC580" i="2"/>
  <c r="BD569" i="2"/>
  <c r="BC568" i="2"/>
  <c r="BD568" i="2" s="1"/>
  <c r="BD561" i="2"/>
  <c r="BC560" i="2"/>
  <c r="BD560" i="2" s="1"/>
  <c r="BD553" i="2"/>
  <c r="BC552" i="2"/>
  <c r="BD552" i="2" s="1"/>
  <c r="BC544" i="2"/>
  <c r="BD544" i="2" s="1"/>
  <c r="BC536" i="2"/>
  <c r="BD536" i="2" s="1"/>
  <c r="BD810" i="2"/>
  <c r="BC809" i="2"/>
  <c r="BD809" i="2" s="1"/>
  <c r="BD802" i="2"/>
  <c r="BC801" i="2"/>
  <c r="BD801" i="2" s="1"/>
  <c r="BD794" i="2"/>
  <c r="BC793" i="2"/>
  <c r="BD793" i="2" s="1"/>
  <c r="BB758" i="2"/>
  <c r="BC758" i="2" s="1"/>
  <c r="BD758" i="2" s="1"/>
  <c r="BB747" i="2"/>
  <c r="BC747" i="2" s="1"/>
  <c r="BB741" i="2"/>
  <c r="BD727" i="2"/>
  <c r="BD726" i="2"/>
  <c r="BB709" i="2"/>
  <c r="BC709" i="2" s="1"/>
  <c r="BD709" i="2" s="1"/>
  <c r="BB707" i="2"/>
  <c r="BC707" i="2" s="1"/>
  <c r="BD707" i="2" s="1"/>
  <c r="BB28" i="2"/>
  <c r="BC28" i="2" s="1"/>
  <c r="BD28" i="2" s="1"/>
  <c r="BC17" i="2"/>
  <c r="BD17" i="2" s="1"/>
  <c r="BC72" i="2"/>
  <c r="BD72" i="2" s="1"/>
  <c r="BC61" i="2"/>
  <c r="BD61" i="2" s="1"/>
  <c r="BD150" i="2"/>
  <c r="BD118" i="2"/>
  <c r="BD96" i="2"/>
  <c r="BD88" i="2"/>
  <c r="BB7" i="2"/>
  <c r="BC7" i="2" s="1"/>
  <c r="BD7" i="2" s="1"/>
  <c r="BB6" i="2"/>
  <c r="BC6" i="2" s="1"/>
  <c r="BD6" i="2" s="1"/>
  <c r="BB29" i="2"/>
  <c r="BC29" i="2" s="1"/>
  <c r="BD29" i="2" s="1"/>
  <c r="BB27" i="2"/>
  <c r="BC27" i="2" s="1"/>
  <c r="BD27" i="2" s="1"/>
  <c r="BB26" i="2"/>
  <c r="BC26" i="2" s="1"/>
  <c r="BD26" i="2" s="1"/>
  <c r="BB24" i="2"/>
  <c r="BC24" i="2" s="1"/>
  <c r="BD24" i="2" s="1"/>
  <c r="BB22" i="2"/>
  <c r="BC22" i="2" s="1"/>
  <c r="BD22" i="2" s="1"/>
  <c r="BB21" i="2"/>
  <c r="BC21" i="2" s="1"/>
  <c r="BD21" i="2" s="1"/>
  <c r="BB19" i="2"/>
  <c r="BC19" i="2" s="1"/>
  <c r="BD19" i="2" s="1"/>
  <c r="BB18" i="2"/>
  <c r="BC18" i="2" s="1"/>
  <c r="BD18" i="2" s="1"/>
  <c r="BB23" i="2"/>
  <c r="BC23" i="2" s="1"/>
  <c r="BD23" i="2" s="1"/>
  <c r="BC9" i="2"/>
  <c r="BD9" i="2" s="1"/>
  <c r="BC56" i="2"/>
  <c r="BD56" i="2" s="1"/>
  <c r="BC45" i="2"/>
  <c r="BD45" i="2" s="1"/>
  <c r="BD166" i="2"/>
  <c r="BD134" i="2"/>
  <c r="BB161" i="2"/>
  <c r="BC161" i="2" s="1"/>
  <c r="BD161" i="2" s="1"/>
  <c r="BB153" i="2"/>
  <c r="BC153" i="2" s="1"/>
  <c r="BD153" i="2" s="1"/>
  <c r="BB145" i="2"/>
  <c r="BC145" i="2" s="1"/>
  <c r="BD145" i="2" s="1"/>
  <c r="BB137" i="2"/>
  <c r="BC137" i="2" s="1"/>
  <c r="BD137" i="2" s="1"/>
  <c r="BB129" i="2"/>
  <c r="BC129" i="2" s="1"/>
  <c r="BD129" i="2" s="1"/>
  <c r="BB121" i="2"/>
  <c r="BC121" i="2" s="1"/>
  <c r="BD121" i="2" s="1"/>
  <c r="BD92" i="2"/>
  <c r="BB216" i="2"/>
  <c r="BC216" i="2" s="1"/>
  <c r="BD216" i="2" s="1"/>
  <c r="BB212" i="2"/>
  <c r="BC212" i="2" s="1"/>
  <c r="BD212" i="2" s="1"/>
  <c r="BB208" i="2"/>
  <c r="BC208" i="2" s="1"/>
  <c r="BD208" i="2" s="1"/>
  <c r="BB204" i="2"/>
  <c r="BC204" i="2" s="1"/>
  <c r="BD204" i="2" s="1"/>
  <c r="BB200" i="2"/>
  <c r="BC200" i="2" s="1"/>
  <c r="BD200" i="2" s="1"/>
  <c r="BB196" i="2"/>
  <c r="BC196" i="2" s="1"/>
  <c r="BD196" i="2" s="1"/>
  <c r="BB192" i="2"/>
  <c r="BC192" i="2" s="1"/>
  <c r="BD192" i="2" s="1"/>
  <c r="BB188" i="2"/>
  <c r="BC188" i="2" s="1"/>
  <c r="BD188" i="2" s="1"/>
  <c r="BB184" i="2"/>
  <c r="BC184" i="2" s="1"/>
  <c r="BD184" i="2" s="1"/>
  <c r="BB180" i="2"/>
  <c r="BC180" i="2" s="1"/>
  <c r="BD180" i="2" s="1"/>
  <c r="BB331" i="2"/>
  <c r="BC331" i="2" s="1"/>
  <c r="BD331" i="2" s="1"/>
  <c r="BB323" i="2"/>
  <c r="BC323" i="2" s="1"/>
  <c r="BD323" i="2" s="1"/>
  <c r="BB315" i="2"/>
  <c r="BC315" i="2" s="1"/>
  <c r="BD315" i="2" s="1"/>
  <c r="BC307" i="2"/>
  <c r="BD307" i="2" s="1"/>
  <c r="BB303" i="2"/>
  <c r="BC303" i="2" s="1"/>
  <c r="BD303" i="2" s="1"/>
  <c r="BB302" i="2"/>
  <c r="BC302" i="2" s="1"/>
  <c r="BD302" i="2" s="1"/>
  <c r="BB295" i="2"/>
  <c r="BC295" i="2" s="1"/>
  <c r="BD295" i="2" s="1"/>
  <c r="BB294" i="2"/>
  <c r="BC294" i="2" s="1"/>
  <c r="BD294" i="2" s="1"/>
  <c r="BD510" i="2"/>
  <c r="BD494" i="2"/>
  <c r="BD478" i="2"/>
  <c r="BD462" i="2"/>
  <c r="BB160" i="2"/>
  <c r="BC160" i="2" s="1"/>
  <c r="BD160" i="2" s="1"/>
  <c r="BB159" i="2"/>
  <c r="BC159" i="2" s="1"/>
  <c r="BD159" i="2" s="1"/>
  <c r="BB152" i="2"/>
  <c r="BC152" i="2" s="1"/>
  <c r="BD152" i="2" s="1"/>
  <c r="BB151" i="2"/>
  <c r="BC151" i="2" s="1"/>
  <c r="BD151" i="2" s="1"/>
  <c r="BB144" i="2"/>
  <c r="BC144" i="2" s="1"/>
  <c r="BD144" i="2" s="1"/>
  <c r="BB143" i="2"/>
  <c r="BC143" i="2" s="1"/>
  <c r="BD143" i="2" s="1"/>
  <c r="BB136" i="2"/>
  <c r="BC136" i="2" s="1"/>
  <c r="BD136" i="2" s="1"/>
  <c r="BB135" i="2"/>
  <c r="BC135" i="2" s="1"/>
  <c r="BD135" i="2" s="1"/>
  <c r="BB128" i="2"/>
  <c r="BC128" i="2" s="1"/>
  <c r="BD128" i="2" s="1"/>
  <c r="BB127" i="2"/>
  <c r="BC127" i="2" s="1"/>
  <c r="BD127" i="2" s="1"/>
  <c r="BB120" i="2"/>
  <c r="BC120" i="2" s="1"/>
  <c r="BD120" i="2" s="1"/>
  <c r="BB119" i="2"/>
  <c r="BC119" i="2" s="1"/>
  <c r="BD119" i="2" s="1"/>
  <c r="BB215" i="2"/>
  <c r="BC215" i="2" s="1"/>
  <c r="BD215" i="2" s="1"/>
  <c r="BB211" i="2"/>
  <c r="BC211" i="2" s="1"/>
  <c r="BD211" i="2" s="1"/>
  <c r="BB207" i="2"/>
  <c r="BC207" i="2" s="1"/>
  <c r="BD207" i="2" s="1"/>
  <c r="BB203" i="2"/>
  <c r="BC203" i="2" s="1"/>
  <c r="BD203" i="2" s="1"/>
  <c r="BB199" i="2"/>
  <c r="BC199" i="2" s="1"/>
  <c r="BD199" i="2" s="1"/>
  <c r="BB195" i="2"/>
  <c r="BC195" i="2" s="1"/>
  <c r="BD195" i="2" s="1"/>
  <c r="BB191" i="2"/>
  <c r="BC191" i="2" s="1"/>
  <c r="BD191" i="2" s="1"/>
  <c r="BB187" i="2"/>
  <c r="BC187" i="2" s="1"/>
  <c r="BD187" i="2" s="1"/>
  <c r="BB183" i="2"/>
  <c r="BC183" i="2" s="1"/>
  <c r="BD183" i="2" s="1"/>
  <c r="BB179" i="2"/>
  <c r="BC179" i="2" s="1"/>
  <c r="BD179" i="2" s="1"/>
  <c r="BB339" i="2"/>
  <c r="BC339" i="2" s="1"/>
  <c r="BD339" i="2" s="1"/>
  <c r="BB330" i="2"/>
  <c r="BC330" i="2" s="1"/>
  <c r="BD330" i="2" s="1"/>
  <c r="BB329" i="2"/>
  <c r="BC329" i="2" s="1"/>
  <c r="BD329" i="2" s="1"/>
  <c r="BB322" i="2"/>
  <c r="BC322" i="2" s="1"/>
  <c r="BD322" i="2" s="1"/>
  <c r="BB321" i="2"/>
  <c r="BC321" i="2" s="1"/>
  <c r="BD321" i="2" s="1"/>
  <c r="BB314" i="2"/>
  <c r="BC314" i="2" s="1"/>
  <c r="BD314" i="2" s="1"/>
  <c r="BB313" i="2"/>
  <c r="BC313" i="2" s="1"/>
  <c r="BD313" i="2" s="1"/>
  <c r="BB301" i="2"/>
  <c r="BC301" i="2" s="1"/>
  <c r="BD301" i="2" s="1"/>
  <c r="BB300" i="2"/>
  <c r="BC300" i="2" s="1"/>
  <c r="BD300" i="2" s="1"/>
  <c r="BB299" i="2"/>
  <c r="BC299" i="2" s="1"/>
  <c r="BD299" i="2" s="1"/>
  <c r="BB293" i="2"/>
  <c r="BC293" i="2" s="1"/>
  <c r="BD293" i="2" s="1"/>
  <c r="BB292" i="2"/>
  <c r="BC292" i="2" s="1"/>
  <c r="BD292" i="2" s="1"/>
  <c r="BB291" i="2"/>
  <c r="BC291" i="2" s="1"/>
  <c r="BD291" i="2" s="1"/>
  <c r="BD506" i="2"/>
  <c r="BD490" i="2"/>
  <c r="BD474" i="2"/>
  <c r="BD458" i="2"/>
  <c r="BB683" i="2"/>
  <c r="BC683" i="2" s="1"/>
  <c r="BD683" i="2" s="1"/>
  <c r="BC633" i="2"/>
  <c r="BD633" i="2" s="1"/>
  <c r="BB87" i="2"/>
  <c r="BC87" i="2" s="1"/>
  <c r="BD87" i="2" s="1"/>
  <c r="BC165" i="2"/>
  <c r="BD165" i="2" s="1"/>
  <c r="BC164" i="2"/>
  <c r="BD164" i="2" s="1"/>
  <c r="BC157" i="2"/>
  <c r="BD157" i="2" s="1"/>
  <c r="BC156" i="2"/>
  <c r="BD156" i="2" s="1"/>
  <c r="BC149" i="2"/>
  <c r="BD149" i="2" s="1"/>
  <c r="BC148" i="2"/>
  <c r="BD148" i="2" s="1"/>
  <c r="BC141" i="2"/>
  <c r="BD141" i="2" s="1"/>
  <c r="BC140" i="2"/>
  <c r="BD140" i="2" s="1"/>
  <c r="BC133" i="2"/>
  <c r="BD133" i="2" s="1"/>
  <c r="BC132" i="2"/>
  <c r="BD132" i="2" s="1"/>
  <c r="BC125" i="2"/>
  <c r="BD125" i="2" s="1"/>
  <c r="BC124" i="2"/>
  <c r="BD124" i="2" s="1"/>
  <c r="BC117" i="2"/>
  <c r="BD117" i="2" s="1"/>
  <c r="BC116" i="2"/>
  <c r="BD116" i="2" s="1"/>
  <c r="BC214" i="2"/>
  <c r="BD214" i="2" s="1"/>
  <c r="BC210" i="2"/>
  <c r="BD210" i="2" s="1"/>
  <c r="BC206" i="2"/>
  <c r="BD206" i="2" s="1"/>
  <c r="BC202" i="2"/>
  <c r="BD202" i="2" s="1"/>
  <c r="BC198" i="2"/>
  <c r="BD198" i="2" s="1"/>
  <c r="BC194" i="2"/>
  <c r="BD194" i="2" s="1"/>
  <c r="BC190" i="2"/>
  <c r="BD190" i="2" s="1"/>
  <c r="BC186" i="2"/>
  <c r="BD186" i="2" s="1"/>
  <c r="BC182" i="2"/>
  <c r="BD182" i="2" s="1"/>
  <c r="BC178" i="2"/>
  <c r="BD178" i="2" s="1"/>
  <c r="BC338" i="2"/>
  <c r="BD338" i="2" s="1"/>
  <c r="BC337" i="2"/>
  <c r="BD337" i="2" s="1"/>
  <c r="BC336" i="2"/>
  <c r="BD336" i="2" s="1"/>
  <c r="BC335" i="2"/>
  <c r="BD335" i="2" s="1"/>
  <c r="BC334" i="2"/>
  <c r="BD334" i="2" s="1"/>
  <c r="BC328" i="2"/>
  <c r="BD328" i="2" s="1"/>
  <c r="BC327" i="2"/>
  <c r="BD327" i="2" s="1"/>
  <c r="BC326" i="2"/>
  <c r="BD326" i="2" s="1"/>
  <c r="BC320" i="2"/>
  <c r="BD320" i="2" s="1"/>
  <c r="BC319" i="2"/>
  <c r="BD319" i="2" s="1"/>
  <c r="BC318" i="2"/>
  <c r="BD318" i="2" s="1"/>
  <c r="BC312" i="2"/>
  <c r="BD312" i="2" s="1"/>
  <c r="BC311" i="2"/>
  <c r="BD311" i="2" s="1"/>
  <c r="BC310" i="2"/>
  <c r="BD310" i="2" s="1"/>
  <c r="BB306" i="2"/>
  <c r="BC306" i="2" s="1"/>
  <c r="BD306" i="2" s="1"/>
  <c r="BB305" i="2"/>
  <c r="BC305" i="2" s="1"/>
  <c r="BD305" i="2" s="1"/>
  <c r="BB298" i="2"/>
  <c r="BC298" i="2" s="1"/>
  <c r="BD298" i="2" s="1"/>
  <c r="BB297" i="2"/>
  <c r="BC297" i="2" s="1"/>
  <c r="BD297" i="2" s="1"/>
  <c r="BB290" i="2"/>
  <c r="BC290" i="2" s="1"/>
  <c r="BD290" i="2" s="1"/>
  <c r="BB289" i="2"/>
  <c r="BC289" i="2" s="1"/>
  <c r="BD289" i="2" s="1"/>
  <c r="BD502" i="2"/>
  <c r="BD499" i="2"/>
  <c r="BD486" i="2"/>
  <c r="BD483" i="2"/>
  <c r="BD470" i="2"/>
  <c r="BD467" i="2"/>
  <c r="BD675" i="2"/>
  <c r="BB682" i="2"/>
  <c r="BC682" i="2" s="1"/>
  <c r="BD682" i="2" s="1"/>
  <c r="BB681" i="2"/>
  <c r="BC681" i="2" s="1"/>
  <c r="BD681" i="2" s="1"/>
  <c r="BB672" i="2"/>
  <c r="BC672" i="2" s="1"/>
  <c r="BD672" i="2" s="1"/>
  <c r="BB671" i="2"/>
  <c r="BC671" i="2" s="1"/>
  <c r="BD671" i="2" s="1"/>
  <c r="BB670" i="2"/>
  <c r="BC670" i="2" s="1"/>
  <c r="BD670" i="2" s="1"/>
  <c r="BB669" i="2"/>
  <c r="BC669" i="2" s="1"/>
  <c r="BD669" i="2" s="1"/>
  <c r="BB668" i="2"/>
  <c r="BC668" i="2" s="1"/>
  <c r="BD668" i="2" s="1"/>
  <c r="BB667" i="2"/>
  <c r="BC667" i="2" s="1"/>
  <c r="BD667" i="2" s="1"/>
  <c r="BB666" i="2"/>
  <c r="BC666" i="2" s="1"/>
  <c r="BD666" i="2" s="1"/>
  <c r="BB665" i="2"/>
  <c r="BC665" i="2" s="1"/>
  <c r="BD665" i="2" s="1"/>
  <c r="BB664" i="2"/>
  <c r="BC664" i="2" s="1"/>
  <c r="BD664" i="2" s="1"/>
  <c r="BB663" i="2"/>
  <c r="BC663" i="2" s="1"/>
  <c r="BD663" i="2" s="1"/>
  <c r="BC639" i="2"/>
  <c r="BD639" i="2" s="1"/>
  <c r="BC638" i="2"/>
  <c r="BD638" i="2" s="1"/>
  <c r="BD580" i="2"/>
  <c r="BB680" i="2"/>
  <c r="BC680" i="2" s="1"/>
  <c r="BD680" i="2" s="1"/>
  <c r="BB679" i="2"/>
  <c r="BC679" i="2" s="1"/>
  <c r="BD679" i="2" s="1"/>
  <c r="BB678" i="2"/>
  <c r="BC678" i="2" s="1"/>
  <c r="BD678" i="2" s="1"/>
  <c r="BB643" i="2"/>
  <c r="BC643" i="2" s="1"/>
  <c r="BD643" i="2" s="1"/>
  <c r="BC642" i="2"/>
  <c r="BD642" i="2" s="1"/>
  <c r="BB617" i="2"/>
  <c r="BC617" i="2" s="1"/>
  <c r="BD617" i="2" s="1"/>
  <c r="BB616" i="2"/>
  <c r="BC616" i="2" s="1"/>
  <c r="BD616" i="2" s="1"/>
  <c r="BB615" i="2"/>
  <c r="BC615" i="2" s="1"/>
  <c r="BD615" i="2" s="1"/>
  <c r="BB614" i="2"/>
  <c r="BC614" i="2" s="1"/>
  <c r="BD614" i="2" s="1"/>
  <c r="BD613" i="2"/>
  <c r="BB662" i="2"/>
  <c r="BC662" i="2" s="1"/>
  <c r="BD662" i="2" s="1"/>
  <c r="BB661" i="2"/>
  <c r="BC661" i="2" s="1"/>
  <c r="BD661" i="2" s="1"/>
  <c r="BB660" i="2"/>
  <c r="BC660" i="2" s="1"/>
  <c r="BD660" i="2" s="1"/>
  <c r="BB659" i="2"/>
  <c r="BC659" i="2" s="1"/>
  <c r="BD659" i="2" s="1"/>
  <c r="BB658" i="2"/>
  <c r="BC658" i="2" s="1"/>
  <c r="BD658" i="2" s="1"/>
  <c r="BB657" i="2"/>
  <c r="BC657" i="2" s="1"/>
  <c r="BD657" i="2" s="1"/>
  <c r="BB656" i="2"/>
  <c r="BC656" i="2" s="1"/>
  <c r="BD656" i="2" s="1"/>
  <c r="BB655" i="2"/>
  <c r="BC655" i="2" s="1"/>
  <c r="BD655" i="2" s="1"/>
  <c r="BB654" i="2"/>
  <c r="BC654" i="2" s="1"/>
  <c r="BD654" i="2" s="1"/>
  <c r="BB653" i="2"/>
  <c r="BC653" i="2" s="1"/>
  <c r="BD653" i="2" s="1"/>
  <c r="BB652" i="2"/>
  <c r="BC652" i="2" s="1"/>
  <c r="BD652" i="2" s="1"/>
  <c r="BB651" i="2"/>
  <c r="BC651" i="2" s="1"/>
  <c r="BD651" i="2" s="1"/>
  <c r="BB650" i="2"/>
  <c r="BC650" i="2" s="1"/>
  <c r="BD650" i="2" s="1"/>
  <c r="BB649" i="2"/>
  <c r="BC649" i="2" s="1"/>
  <c r="BD649" i="2" s="1"/>
  <c r="BB648" i="2"/>
  <c r="BC648" i="2" s="1"/>
  <c r="BD648" i="2" s="1"/>
  <c r="BB647" i="2"/>
  <c r="BC647" i="2" s="1"/>
  <c r="BD647" i="2" s="1"/>
  <c r="BB646" i="2"/>
  <c r="BC646" i="2" s="1"/>
  <c r="BD646" i="2" s="1"/>
  <c r="BB645" i="2"/>
  <c r="BC645" i="2" s="1"/>
  <c r="BD645" i="2" s="1"/>
  <c r="BB641" i="2"/>
  <c r="BC641" i="2" s="1"/>
  <c r="BD641" i="2" s="1"/>
  <c r="BB637" i="2"/>
  <c r="BC637" i="2" s="1"/>
  <c r="BD637" i="2" s="1"/>
  <c r="BB636" i="2"/>
  <c r="BC636" i="2" s="1"/>
  <c r="BD636" i="2" s="1"/>
  <c r="BC632" i="2"/>
  <c r="BD632" i="2" s="1"/>
  <c r="BB622" i="2"/>
  <c r="BC622" i="2" s="1"/>
  <c r="BD622" i="2" s="1"/>
  <c r="BC618" i="2"/>
  <c r="BD618" i="2" s="1"/>
  <c r="BD607" i="2"/>
  <c r="BD601" i="2"/>
  <c r="BD599" i="2"/>
  <c r="BD593" i="2"/>
  <c r="BD591" i="2"/>
  <c r="BD585" i="2"/>
  <c r="BD583" i="2"/>
  <c r="BD577" i="2"/>
  <c r="BD575" i="2"/>
  <c r="BD789" i="2"/>
  <c r="BD765" i="2"/>
  <c r="BC754" i="2"/>
  <c r="BD754" i="2" s="1"/>
  <c r="BC753" i="2"/>
  <c r="BD753" i="2" s="1"/>
  <c r="BC752" i="2"/>
  <c r="BD752" i="2" s="1"/>
  <c r="BC751" i="2"/>
  <c r="BD751" i="2" s="1"/>
  <c r="BC735" i="2"/>
  <c r="BD735" i="2" s="1"/>
  <c r="BC734" i="2"/>
  <c r="BD734" i="2" s="1"/>
  <c r="BC718" i="2"/>
  <c r="BD718" i="2" s="1"/>
  <c r="BD708" i="2"/>
  <c r="BB677" i="2"/>
  <c r="BC677" i="2" s="1"/>
  <c r="BD677" i="2" s="1"/>
  <c r="BB676" i="2"/>
  <c r="BC676" i="2" s="1"/>
  <c r="BD676" i="2" s="1"/>
  <c r="BB631" i="2"/>
  <c r="BC631" i="2" s="1"/>
  <c r="BD631" i="2" s="1"/>
  <c r="BC625" i="2"/>
  <c r="BD625" i="2" s="1"/>
  <c r="BB609" i="2"/>
  <c r="BC609" i="2" s="1"/>
  <c r="BD609" i="2" s="1"/>
  <c r="BC817" i="2"/>
  <c r="BD817" i="2" s="1"/>
  <c r="BC816" i="2"/>
  <c r="BD816" i="2" s="1"/>
  <c r="BC815" i="2"/>
  <c r="BD815" i="2" s="1"/>
  <c r="BC814" i="2"/>
  <c r="BD814" i="2" s="1"/>
  <c r="BC813" i="2"/>
  <c r="BD813" i="2" s="1"/>
  <c r="BD750" i="2"/>
  <c r="BC748" i="2"/>
  <c r="BD748" i="2" s="1"/>
  <c r="BD747" i="2"/>
  <c r="BC741" i="2"/>
  <c r="BD741" i="2" s="1"/>
  <c r="BC731" i="2"/>
  <c r="BD731" i="2" s="1"/>
  <c r="BB629" i="2"/>
  <c r="BC629" i="2" s="1"/>
  <c r="BD629" i="2" s="1"/>
  <c r="BB628" i="2"/>
  <c r="BC628" i="2" s="1"/>
  <c r="BD628" i="2" s="1"/>
  <c r="BB627" i="2"/>
  <c r="BC627" i="2" s="1"/>
  <c r="BD627" i="2" s="1"/>
  <c r="BB756" i="2"/>
  <c r="BC756" i="2" s="1"/>
  <c r="BD756" i="2" s="1"/>
  <c r="BB755" i="2"/>
  <c r="BC755" i="2" s="1"/>
  <c r="BD755" i="2" s="1"/>
  <c r="BB746" i="2"/>
  <c r="BC746" i="2" s="1"/>
  <c r="BD746" i="2" s="1"/>
  <c r="BB745" i="2"/>
  <c r="BC745" i="2" s="1"/>
  <c r="BD745" i="2" s="1"/>
  <c r="BB744" i="2"/>
  <c r="BC744" i="2" s="1"/>
  <c r="BD744" i="2" s="1"/>
  <c r="BB743" i="2"/>
  <c r="BC743" i="2" s="1"/>
  <c r="BD743" i="2" s="1"/>
  <c r="BB730" i="2"/>
  <c r="BC730" i="2" s="1"/>
  <c r="BD730" i="2" s="1"/>
  <c r="BB729" i="2"/>
  <c r="BC729" i="2" s="1"/>
  <c r="BD729" i="2" s="1"/>
  <c r="BB728" i="2"/>
  <c r="BC728" i="2" s="1"/>
  <c r="BD728" i="2" s="1"/>
  <c r="BB722" i="2"/>
  <c r="BC722" i="2" s="1"/>
  <c r="BD722" i="2" s="1"/>
  <c r="BB721" i="2"/>
  <c r="BC721" i="2" s="1"/>
  <c r="BD721" i="2" s="1"/>
  <c r="BB720" i="2"/>
  <c r="BC720" i="2" s="1"/>
  <c r="BD720" i="2" s="1"/>
  <c r="BB714" i="2"/>
  <c r="BC714" i="2" s="1"/>
  <c r="BD714" i="2" s="1"/>
  <c r="BB713" i="2"/>
  <c r="BC713" i="2" s="1"/>
  <c r="BD713" i="2" s="1"/>
  <c r="BB712" i="2"/>
  <c r="BC712" i="2" s="1"/>
  <c r="BD712" i="2" s="1"/>
  <c r="BB710" i="2"/>
  <c r="BC710" i="2" s="1"/>
  <c r="BD710" i="2" s="1"/>
  <c r="BB786" i="2"/>
  <c r="BC786" i="2" s="1"/>
  <c r="BD786" i="2" s="1"/>
  <c r="BB762" i="2"/>
  <c r="BC762" i="2" s="1"/>
  <c r="BD762" i="2" s="1"/>
  <c r="BB761" i="2"/>
  <c r="BC761" i="2" s="1"/>
  <c r="BD761" i="2" s="1"/>
  <c r="BB760" i="2"/>
  <c r="BC760" i="2" s="1"/>
  <c r="BD760" i="2" s="1"/>
  <c r="BB759" i="2"/>
  <c r="BC759" i="2" s="1"/>
  <c r="BD759" i="2" s="1"/>
  <c r="BB740" i="2"/>
  <c r="BC740" i="2" s="1"/>
  <c r="BD740" i="2" s="1"/>
  <c r="BB739" i="2"/>
  <c r="BC739" i="2" s="1"/>
  <c r="BD739" i="2" s="1"/>
  <c r="BB738" i="2"/>
  <c r="BC738" i="2" s="1"/>
  <c r="BD738" i="2" s="1"/>
  <c r="BB737" i="2"/>
  <c r="BC737" i="2" s="1"/>
  <c r="BD737" i="2" s="1"/>
  <c r="BB733" i="2"/>
  <c r="BC733" i="2" s="1"/>
  <c r="BD733" i="2" s="1"/>
  <c r="BB725" i="2"/>
  <c r="BC725" i="2" s="1"/>
  <c r="BD725" i="2" s="1"/>
  <c r="BB717" i="2"/>
  <c r="BC717" i="2" s="1"/>
  <c r="BD717" i="2" s="1"/>
  <c r="BD611" i="2"/>
  <c r="A6" i="2" l="1"/>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5" i="2"/>
  <c r="E33" i="2"/>
  <c r="I33" i="2" s="1"/>
  <c r="J33" i="2" s="1"/>
  <c r="F33" i="2"/>
  <c r="G33" i="2"/>
  <c r="H33" i="2"/>
  <c r="K33" i="2" s="1"/>
  <c r="E34" i="2"/>
  <c r="I34" i="2" s="1"/>
  <c r="J34" i="2" s="1"/>
  <c r="F34" i="2"/>
  <c r="G34" i="2"/>
  <c r="H34" i="2"/>
  <c r="K34" i="2" s="1"/>
  <c r="E35" i="2"/>
  <c r="I35" i="2" s="1"/>
  <c r="J35" i="2" s="1"/>
  <c r="F35" i="2"/>
  <c r="G35" i="2"/>
  <c r="H35" i="2"/>
  <c r="K35" i="2" s="1"/>
  <c r="E36" i="2"/>
  <c r="I36" i="2" s="1"/>
  <c r="J36" i="2" s="1"/>
  <c r="F36" i="2"/>
  <c r="G36" i="2"/>
  <c r="H36" i="2"/>
  <c r="K36" i="2" s="1"/>
  <c r="E37" i="2"/>
  <c r="I37" i="2" s="1"/>
  <c r="J37" i="2" s="1"/>
  <c r="F37" i="2"/>
  <c r="G37" i="2"/>
  <c r="H37" i="2"/>
  <c r="K37" i="2" s="1"/>
  <c r="E38" i="2"/>
  <c r="I38" i="2" s="1"/>
  <c r="J38" i="2" s="1"/>
  <c r="F38" i="2"/>
  <c r="G38" i="2"/>
  <c r="H38" i="2"/>
  <c r="K38" i="2" s="1"/>
  <c r="E39" i="2"/>
  <c r="I39" i="2" s="1"/>
  <c r="J39" i="2" s="1"/>
  <c r="F39" i="2"/>
  <c r="G39" i="2"/>
  <c r="H39" i="2"/>
  <c r="K39" i="2" s="1"/>
  <c r="E40" i="2"/>
  <c r="I40" i="2" s="1"/>
  <c r="J40" i="2" s="1"/>
  <c r="F40" i="2"/>
  <c r="G40" i="2"/>
  <c r="E41" i="2"/>
  <c r="I41" i="2" s="1"/>
  <c r="J41" i="2" s="1"/>
  <c r="F41" i="2"/>
  <c r="G41" i="2"/>
  <c r="E42" i="2"/>
  <c r="I42" i="2" s="1"/>
  <c r="J42" i="2" s="1"/>
  <c r="F42" i="2"/>
  <c r="G42" i="2"/>
  <c r="E43" i="2"/>
  <c r="F43" i="2"/>
  <c r="G43" i="2"/>
  <c r="E44" i="2"/>
  <c r="I44" i="2" s="1"/>
  <c r="J44" i="2" s="1"/>
  <c r="F44" i="2"/>
  <c r="G44" i="2"/>
  <c r="E45" i="2"/>
  <c r="F45" i="2"/>
  <c r="G45" i="2"/>
  <c r="E46" i="2"/>
  <c r="I46" i="2" s="1"/>
  <c r="J46" i="2" s="1"/>
  <c r="F46" i="2"/>
  <c r="G46" i="2"/>
  <c r="E47" i="2"/>
  <c r="F47" i="2"/>
  <c r="G47" i="2"/>
  <c r="E48" i="2"/>
  <c r="I48" i="2" s="1"/>
  <c r="J48" i="2" s="1"/>
  <c r="F48" i="2"/>
  <c r="G48" i="2"/>
  <c r="E49" i="2"/>
  <c r="I49" i="2" s="1"/>
  <c r="J49" i="2" s="1"/>
  <c r="F49" i="2"/>
  <c r="G49" i="2"/>
  <c r="E50" i="2"/>
  <c r="I50" i="2" s="1"/>
  <c r="J50" i="2" s="1"/>
  <c r="F50" i="2"/>
  <c r="G50" i="2"/>
  <c r="E51" i="2"/>
  <c r="F51" i="2"/>
  <c r="G51" i="2"/>
  <c r="E52" i="2"/>
  <c r="I52" i="2" s="1"/>
  <c r="J52" i="2" s="1"/>
  <c r="F52" i="2"/>
  <c r="G52" i="2"/>
  <c r="E53" i="2"/>
  <c r="F53" i="2"/>
  <c r="G53" i="2"/>
  <c r="E54" i="2"/>
  <c r="I54" i="2" s="1"/>
  <c r="J54" i="2" s="1"/>
  <c r="F54" i="2"/>
  <c r="G54" i="2"/>
  <c r="E55" i="2"/>
  <c r="F55" i="2"/>
  <c r="G55" i="2"/>
  <c r="E56" i="2"/>
  <c r="I56" i="2" s="1"/>
  <c r="J56" i="2" s="1"/>
  <c r="F56" i="2"/>
  <c r="G56" i="2"/>
  <c r="E57" i="2"/>
  <c r="I57" i="2" s="1"/>
  <c r="J57" i="2" s="1"/>
  <c r="F57" i="2"/>
  <c r="G57" i="2"/>
  <c r="E58" i="2"/>
  <c r="I58" i="2" s="1"/>
  <c r="J58" i="2" s="1"/>
  <c r="F58" i="2"/>
  <c r="G58" i="2"/>
  <c r="E59" i="2"/>
  <c r="F59" i="2"/>
  <c r="G59" i="2"/>
  <c r="E60" i="2"/>
  <c r="I60" i="2" s="1"/>
  <c r="J60" i="2" s="1"/>
  <c r="F60" i="2"/>
  <c r="G60" i="2"/>
  <c r="E61" i="2"/>
  <c r="F61" i="2"/>
  <c r="G61" i="2"/>
  <c r="E62" i="2"/>
  <c r="I62" i="2" s="1"/>
  <c r="J62" i="2" s="1"/>
  <c r="F62" i="2"/>
  <c r="G62" i="2"/>
  <c r="E63" i="2"/>
  <c r="F63" i="2"/>
  <c r="G63" i="2"/>
  <c r="E64" i="2"/>
  <c r="I64" i="2" s="1"/>
  <c r="J64" i="2" s="1"/>
  <c r="F64" i="2"/>
  <c r="G64" i="2"/>
  <c r="E65" i="2"/>
  <c r="I65" i="2" s="1"/>
  <c r="J65" i="2" s="1"/>
  <c r="F65" i="2"/>
  <c r="G65" i="2"/>
  <c r="E66" i="2"/>
  <c r="I66" i="2" s="1"/>
  <c r="J66" i="2" s="1"/>
  <c r="F66" i="2"/>
  <c r="G66" i="2"/>
  <c r="E67" i="2"/>
  <c r="F67" i="2"/>
  <c r="G67" i="2"/>
  <c r="E68" i="2"/>
  <c r="I68" i="2" s="1"/>
  <c r="J68" i="2" s="1"/>
  <c r="F68" i="2"/>
  <c r="G68" i="2"/>
  <c r="E69" i="2"/>
  <c r="F69" i="2"/>
  <c r="G69" i="2"/>
  <c r="E70" i="2"/>
  <c r="I70" i="2" s="1"/>
  <c r="J70" i="2" s="1"/>
  <c r="F70" i="2"/>
  <c r="G70" i="2"/>
  <c r="E71" i="2"/>
  <c r="F71" i="2"/>
  <c r="G71" i="2"/>
  <c r="E72" i="2"/>
  <c r="I72" i="2" s="1"/>
  <c r="J72" i="2" s="1"/>
  <c r="F72" i="2"/>
  <c r="G72" i="2"/>
  <c r="E73" i="2"/>
  <c r="I73" i="2" s="1"/>
  <c r="J73" i="2" s="1"/>
  <c r="F73" i="2"/>
  <c r="G73" i="2"/>
  <c r="E74" i="2"/>
  <c r="I74" i="2" s="1"/>
  <c r="J74" i="2" s="1"/>
  <c r="F74" i="2"/>
  <c r="G74" i="2"/>
  <c r="E75" i="2"/>
  <c r="F75" i="2"/>
  <c r="G75" i="2"/>
  <c r="E76" i="2"/>
  <c r="I76" i="2" s="1"/>
  <c r="J76" i="2" s="1"/>
  <c r="F76" i="2"/>
  <c r="G76" i="2"/>
  <c r="E77" i="2"/>
  <c r="F77" i="2"/>
  <c r="G77" i="2"/>
  <c r="E78" i="2"/>
  <c r="I78" i="2" s="1"/>
  <c r="J78" i="2" s="1"/>
  <c r="F78" i="2"/>
  <c r="G78" i="2"/>
  <c r="E79" i="2"/>
  <c r="F79" i="2"/>
  <c r="G79" i="2"/>
  <c r="E80" i="2"/>
  <c r="I80" i="2" s="1"/>
  <c r="J80" i="2" s="1"/>
  <c r="F80" i="2"/>
  <c r="G80" i="2"/>
  <c r="H80" i="2"/>
  <c r="K80" i="2" s="1"/>
  <c r="E81" i="2"/>
  <c r="I81" i="2" s="1"/>
  <c r="J81" i="2" s="1"/>
  <c r="F81" i="2"/>
  <c r="G81" i="2"/>
  <c r="H81" i="2"/>
  <c r="K81" i="2" s="1"/>
  <c r="E82" i="2"/>
  <c r="I82" i="2" s="1"/>
  <c r="J82" i="2" s="1"/>
  <c r="F82" i="2"/>
  <c r="G82" i="2"/>
  <c r="H82" i="2"/>
  <c r="K82" i="2" s="1"/>
  <c r="E83" i="2"/>
  <c r="I83" i="2" s="1"/>
  <c r="J83" i="2" s="1"/>
  <c r="F83" i="2"/>
  <c r="G83" i="2"/>
  <c r="H83" i="2"/>
  <c r="K83" i="2" s="1"/>
  <c r="E84" i="2"/>
  <c r="I84" i="2" s="1"/>
  <c r="J84" i="2" s="1"/>
  <c r="F84" i="2"/>
  <c r="G84" i="2"/>
  <c r="H84" i="2"/>
  <c r="K84" i="2" s="1"/>
  <c r="E85" i="2"/>
  <c r="I85" i="2" s="1"/>
  <c r="J85" i="2" s="1"/>
  <c r="F85" i="2"/>
  <c r="G85" i="2"/>
  <c r="H85" i="2"/>
  <c r="K85" i="2" s="1"/>
  <c r="E86" i="2"/>
  <c r="I86" i="2" s="1"/>
  <c r="J86" i="2" s="1"/>
  <c r="F86" i="2"/>
  <c r="G86" i="2"/>
  <c r="H86" i="2"/>
  <c r="K86" i="2" s="1"/>
  <c r="E87" i="2"/>
  <c r="I87" i="2" s="1"/>
  <c r="J87" i="2" s="1"/>
  <c r="F87" i="2"/>
  <c r="G87" i="2"/>
  <c r="E88" i="2"/>
  <c r="I88" i="2" s="1"/>
  <c r="J88" i="2" s="1"/>
  <c r="F88" i="2"/>
  <c r="G88" i="2"/>
  <c r="E89" i="2"/>
  <c r="F89" i="2"/>
  <c r="G89" i="2"/>
  <c r="E90" i="2"/>
  <c r="I90" i="2" s="1"/>
  <c r="J90" i="2" s="1"/>
  <c r="F90" i="2"/>
  <c r="G90" i="2"/>
  <c r="E91" i="2"/>
  <c r="F91" i="2"/>
  <c r="G91" i="2"/>
  <c r="E92" i="2"/>
  <c r="I92" i="2" s="1"/>
  <c r="J92" i="2" s="1"/>
  <c r="F92" i="2"/>
  <c r="G92" i="2"/>
  <c r="E93" i="2"/>
  <c r="F93" i="2"/>
  <c r="G93" i="2"/>
  <c r="E94" i="2"/>
  <c r="I94" i="2" s="1"/>
  <c r="J94" i="2" s="1"/>
  <c r="F94" i="2"/>
  <c r="G94" i="2"/>
  <c r="E95" i="2"/>
  <c r="I95" i="2" s="1"/>
  <c r="J95" i="2" s="1"/>
  <c r="F95" i="2"/>
  <c r="G95" i="2"/>
  <c r="E96" i="2"/>
  <c r="I96" i="2" s="1"/>
  <c r="J96" i="2" s="1"/>
  <c r="F96" i="2"/>
  <c r="G96" i="2"/>
  <c r="E97" i="2"/>
  <c r="F97" i="2"/>
  <c r="G97" i="2"/>
  <c r="E98" i="2"/>
  <c r="I98" i="2" s="1"/>
  <c r="J98" i="2" s="1"/>
  <c r="F98" i="2"/>
  <c r="G98" i="2"/>
  <c r="E99" i="2"/>
  <c r="F99" i="2"/>
  <c r="G99" i="2"/>
  <c r="E100" i="2"/>
  <c r="I100" i="2" s="1"/>
  <c r="J100" i="2" s="1"/>
  <c r="F100" i="2"/>
  <c r="G100" i="2"/>
  <c r="E101" i="2"/>
  <c r="F101" i="2"/>
  <c r="G101" i="2"/>
  <c r="E102" i="2"/>
  <c r="I102" i="2" s="1"/>
  <c r="J102" i="2" s="1"/>
  <c r="F102" i="2"/>
  <c r="G102" i="2"/>
  <c r="E103" i="2"/>
  <c r="I103" i="2" s="1"/>
  <c r="J103" i="2" s="1"/>
  <c r="F103" i="2"/>
  <c r="G103" i="2"/>
  <c r="E104" i="2"/>
  <c r="I104" i="2" s="1"/>
  <c r="J104" i="2" s="1"/>
  <c r="F104" i="2"/>
  <c r="G104" i="2"/>
  <c r="E105" i="2"/>
  <c r="F105" i="2"/>
  <c r="G105" i="2"/>
  <c r="E106" i="2"/>
  <c r="I106" i="2" s="1"/>
  <c r="J106" i="2" s="1"/>
  <c r="F106" i="2"/>
  <c r="G106" i="2"/>
  <c r="E107" i="2"/>
  <c r="F107" i="2"/>
  <c r="G107" i="2"/>
  <c r="E108" i="2"/>
  <c r="I108" i="2" s="1"/>
  <c r="J108" i="2" s="1"/>
  <c r="F108" i="2"/>
  <c r="G108" i="2"/>
  <c r="E109" i="2"/>
  <c r="F109" i="2"/>
  <c r="G109" i="2"/>
  <c r="E110" i="2"/>
  <c r="I110" i="2" s="1"/>
  <c r="J110" i="2" s="1"/>
  <c r="F110" i="2"/>
  <c r="G110" i="2"/>
  <c r="E111" i="2"/>
  <c r="I111" i="2" s="1"/>
  <c r="J111" i="2" s="1"/>
  <c r="F111" i="2"/>
  <c r="G111" i="2"/>
  <c r="E112" i="2"/>
  <c r="I112" i="2" s="1"/>
  <c r="J112" i="2" s="1"/>
  <c r="F112" i="2"/>
  <c r="G112" i="2"/>
  <c r="E113" i="2"/>
  <c r="F113" i="2"/>
  <c r="G113" i="2"/>
  <c r="E114" i="2"/>
  <c r="I114" i="2" s="1"/>
  <c r="J114" i="2" s="1"/>
  <c r="F114" i="2"/>
  <c r="G114" i="2"/>
  <c r="E115" i="2"/>
  <c r="F115" i="2"/>
  <c r="G115" i="2"/>
  <c r="E116" i="2"/>
  <c r="I116" i="2" s="1"/>
  <c r="J116" i="2" s="1"/>
  <c r="F116" i="2"/>
  <c r="G116" i="2"/>
  <c r="E117" i="2"/>
  <c r="F117" i="2"/>
  <c r="G117" i="2"/>
  <c r="E118" i="2"/>
  <c r="I118" i="2" s="1"/>
  <c r="J118" i="2" s="1"/>
  <c r="F118" i="2"/>
  <c r="G118" i="2"/>
  <c r="E119" i="2"/>
  <c r="I119" i="2" s="1"/>
  <c r="J119" i="2" s="1"/>
  <c r="F119" i="2"/>
  <c r="G119" i="2"/>
  <c r="E120" i="2"/>
  <c r="I120" i="2" s="1"/>
  <c r="J120" i="2" s="1"/>
  <c r="F120" i="2"/>
  <c r="G120" i="2"/>
  <c r="E121" i="2"/>
  <c r="F121" i="2"/>
  <c r="G121" i="2"/>
  <c r="E122" i="2"/>
  <c r="I122" i="2" s="1"/>
  <c r="J122" i="2" s="1"/>
  <c r="F122" i="2"/>
  <c r="G122" i="2"/>
  <c r="E123" i="2"/>
  <c r="F123" i="2"/>
  <c r="G123" i="2"/>
  <c r="E124" i="2"/>
  <c r="I124" i="2" s="1"/>
  <c r="J124" i="2" s="1"/>
  <c r="F124" i="2"/>
  <c r="G124" i="2"/>
  <c r="E125" i="2"/>
  <c r="F125" i="2"/>
  <c r="G125" i="2"/>
  <c r="E126" i="2"/>
  <c r="I126" i="2" s="1"/>
  <c r="J126" i="2" s="1"/>
  <c r="F126" i="2"/>
  <c r="G126" i="2"/>
  <c r="E127" i="2"/>
  <c r="I127" i="2" s="1"/>
  <c r="J127" i="2" s="1"/>
  <c r="F127" i="2"/>
  <c r="G127" i="2"/>
  <c r="E128" i="2"/>
  <c r="I128" i="2" s="1"/>
  <c r="J128" i="2" s="1"/>
  <c r="F128" i="2"/>
  <c r="G128" i="2"/>
  <c r="E129" i="2"/>
  <c r="F129" i="2"/>
  <c r="G129" i="2"/>
  <c r="E130" i="2"/>
  <c r="I130" i="2" s="1"/>
  <c r="J130" i="2" s="1"/>
  <c r="F130" i="2"/>
  <c r="G130" i="2"/>
  <c r="E131" i="2"/>
  <c r="F131" i="2"/>
  <c r="G131" i="2"/>
  <c r="E132" i="2"/>
  <c r="I132" i="2" s="1"/>
  <c r="J132" i="2" s="1"/>
  <c r="F132" i="2"/>
  <c r="G132" i="2"/>
  <c r="E133" i="2"/>
  <c r="F133" i="2"/>
  <c r="G133" i="2"/>
  <c r="E134" i="2"/>
  <c r="I134" i="2" s="1"/>
  <c r="J134" i="2" s="1"/>
  <c r="F134" i="2"/>
  <c r="G134" i="2"/>
  <c r="E135" i="2"/>
  <c r="I135" i="2" s="1"/>
  <c r="J135" i="2" s="1"/>
  <c r="F135" i="2"/>
  <c r="G135" i="2"/>
  <c r="E136" i="2"/>
  <c r="I136" i="2" s="1"/>
  <c r="J136" i="2" s="1"/>
  <c r="F136" i="2"/>
  <c r="G136" i="2"/>
  <c r="E137" i="2"/>
  <c r="F137" i="2"/>
  <c r="G137" i="2"/>
  <c r="E138" i="2"/>
  <c r="I138" i="2" s="1"/>
  <c r="J138" i="2" s="1"/>
  <c r="F138" i="2"/>
  <c r="G138" i="2"/>
  <c r="E139" i="2"/>
  <c r="F139" i="2"/>
  <c r="G139" i="2"/>
  <c r="E140" i="2"/>
  <c r="I140" i="2" s="1"/>
  <c r="J140" i="2" s="1"/>
  <c r="F140" i="2"/>
  <c r="G140" i="2"/>
  <c r="E141" i="2"/>
  <c r="F141" i="2"/>
  <c r="G141" i="2"/>
  <c r="E142" i="2"/>
  <c r="I142" i="2" s="1"/>
  <c r="J142" i="2" s="1"/>
  <c r="F142" i="2"/>
  <c r="G142" i="2"/>
  <c r="E143" i="2"/>
  <c r="I143" i="2" s="1"/>
  <c r="J143" i="2" s="1"/>
  <c r="F143" i="2"/>
  <c r="G143" i="2"/>
  <c r="E144" i="2"/>
  <c r="I144" i="2" s="1"/>
  <c r="J144" i="2" s="1"/>
  <c r="F144" i="2"/>
  <c r="G144" i="2"/>
  <c r="E145" i="2"/>
  <c r="F145" i="2"/>
  <c r="G145" i="2"/>
  <c r="E146" i="2"/>
  <c r="I146" i="2" s="1"/>
  <c r="J146" i="2" s="1"/>
  <c r="F146" i="2"/>
  <c r="G146" i="2"/>
  <c r="E147" i="2"/>
  <c r="F147" i="2"/>
  <c r="G147" i="2"/>
  <c r="E148" i="2"/>
  <c r="I148" i="2" s="1"/>
  <c r="J148" i="2" s="1"/>
  <c r="F148" i="2"/>
  <c r="G148" i="2"/>
  <c r="E149" i="2"/>
  <c r="F149" i="2"/>
  <c r="G149" i="2"/>
  <c r="E150" i="2"/>
  <c r="I150" i="2" s="1"/>
  <c r="J150" i="2" s="1"/>
  <c r="F150" i="2"/>
  <c r="G150" i="2"/>
  <c r="E151" i="2"/>
  <c r="I151" i="2" s="1"/>
  <c r="J151" i="2" s="1"/>
  <c r="F151" i="2"/>
  <c r="G151" i="2"/>
  <c r="E152" i="2"/>
  <c r="I152" i="2" s="1"/>
  <c r="J152" i="2" s="1"/>
  <c r="F152" i="2"/>
  <c r="G152" i="2"/>
  <c r="E153" i="2"/>
  <c r="F153" i="2"/>
  <c r="G153" i="2"/>
  <c r="E154" i="2"/>
  <c r="I154" i="2" s="1"/>
  <c r="J154" i="2" s="1"/>
  <c r="F154" i="2"/>
  <c r="G154" i="2"/>
  <c r="E155" i="2"/>
  <c r="F155" i="2"/>
  <c r="G155" i="2"/>
  <c r="E156" i="2"/>
  <c r="I156" i="2" s="1"/>
  <c r="J156" i="2" s="1"/>
  <c r="F156" i="2"/>
  <c r="G156" i="2"/>
  <c r="E157" i="2"/>
  <c r="F157" i="2"/>
  <c r="G157" i="2"/>
  <c r="E158" i="2"/>
  <c r="I158" i="2" s="1"/>
  <c r="J158" i="2" s="1"/>
  <c r="F158" i="2"/>
  <c r="G158" i="2"/>
  <c r="E159" i="2"/>
  <c r="I159" i="2" s="1"/>
  <c r="J159" i="2" s="1"/>
  <c r="F159" i="2"/>
  <c r="G159" i="2"/>
  <c r="E160" i="2"/>
  <c r="I160" i="2" s="1"/>
  <c r="J160" i="2" s="1"/>
  <c r="F160" i="2"/>
  <c r="G160" i="2"/>
  <c r="E161" i="2"/>
  <c r="F161" i="2"/>
  <c r="G161" i="2"/>
  <c r="E162" i="2"/>
  <c r="I162" i="2" s="1"/>
  <c r="J162" i="2" s="1"/>
  <c r="F162" i="2"/>
  <c r="G162" i="2"/>
  <c r="E163" i="2"/>
  <c r="F163" i="2"/>
  <c r="G163" i="2"/>
  <c r="E164" i="2"/>
  <c r="I164" i="2" s="1"/>
  <c r="J164" i="2" s="1"/>
  <c r="F164" i="2"/>
  <c r="G164" i="2"/>
  <c r="E165" i="2"/>
  <c r="F165" i="2"/>
  <c r="G165" i="2"/>
  <c r="E166" i="2"/>
  <c r="I166" i="2" s="1"/>
  <c r="J166" i="2" s="1"/>
  <c r="F166" i="2"/>
  <c r="G166" i="2"/>
  <c r="E167" i="2"/>
  <c r="I167" i="2" s="1"/>
  <c r="J167" i="2" s="1"/>
  <c r="F167" i="2"/>
  <c r="G167" i="2"/>
  <c r="H167" i="2"/>
  <c r="K167" i="2" s="1"/>
  <c r="E168" i="2"/>
  <c r="I168" i="2" s="1"/>
  <c r="J168" i="2" s="1"/>
  <c r="F168" i="2"/>
  <c r="G168" i="2"/>
  <c r="H168" i="2"/>
  <c r="K168" i="2" s="1"/>
  <c r="E169" i="2"/>
  <c r="I169" i="2" s="1"/>
  <c r="J169" i="2" s="1"/>
  <c r="F169" i="2"/>
  <c r="G169" i="2"/>
  <c r="H169" i="2"/>
  <c r="K169" i="2" s="1"/>
  <c r="E170" i="2"/>
  <c r="I170" i="2" s="1"/>
  <c r="J170" i="2" s="1"/>
  <c r="F170" i="2"/>
  <c r="G170" i="2"/>
  <c r="H170" i="2"/>
  <c r="K170" i="2" s="1"/>
  <c r="E171" i="2"/>
  <c r="I171" i="2" s="1"/>
  <c r="J171" i="2" s="1"/>
  <c r="F171" i="2"/>
  <c r="G171" i="2"/>
  <c r="H171" i="2"/>
  <c r="K171" i="2" s="1"/>
  <c r="E172" i="2"/>
  <c r="I172" i="2" s="1"/>
  <c r="J172" i="2" s="1"/>
  <c r="F172" i="2"/>
  <c r="G172" i="2"/>
  <c r="H172" i="2"/>
  <c r="K172" i="2" s="1"/>
  <c r="E173" i="2"/>
  <c r="I173" i="2" s="1"/>
  <c r="J173" i="2" s="1"/>
  <c r="F173" i="2"/>
  <c r="G173" i="2"/>
  <c r="H173" i="2"/>
  <c r="K173" i="2" s="1"/>
  <c r="E174" i="2"/>
  <c r="I174" i="2" s="1"/>
  <c r="J174" i="2" s="1"/>
  <c r="F174" i="2"/>
  <c r="G174" i="2"/>
  <c r="H174" i="2"/>
  <c r="K174" i="2" s="1"/>
  <c r="E175" i="2"/>
  <c r="I175" i="2" s="1"/>
  <c r="J175" i="2" s="1"/>
  <c r="F175" i="2"/>
  <c r="G175" i="2"/>
  <c r="H175" i="2"/>
  <c r="K175" i="2" s="1"/>
  <c r="E176" i="2"/>
  <c r="I176" i="2" s="1"/>
  <c r="J176" i="2" s="1"/>
  <c r="F176" i="2"/>
  <c r="G176" i="2"/>
  <c r="H176" i="2"/>
  <c r="K176" i="2" s="1"/>
  <c r="E177" i="2"/>
  <c r="I177" i="2" s="1"/>
  <c r="J177" i="2" s="1"/>
  <c r="F177" i="2"/>
  <c r="G177" i="2"/>
  <c r="E178" i="2"/>
  <c r="I178" i="2" s="1"/>
  <c r="J178" i="2" s="1"/>
  <c r="F178" i="2"/>
  <c r="G178" i="2"/>
  <c r="E179" i="2"/>
  <c r="F179" i="2"/>
  <c r="G179" i="2"/>
  <c r="E180" i="2"/>
  <c r="I180" i="2" s="1"/>
  <c r="J180" i="2" s="1"/>
  <c r="F180" i="2"/>
  <c r="G180" i="2"/>
  <c r="E181" i="2"/>
  <c r="F181" i="2"/>
  <c r="G181" i="2"/>
  <c r="E182" i="2"/>
  <c r="I182" i="2" s="1"/>
  <c r="J182" i="2" s="1"/>
  <c r="F182" i="2"/>
  <c r="G182" i="2"/>
  <c r="E183" i="2"/>
  <c r="F183" i="2"/>
  <c r="G183" i="2"/>
  <c r="E184" i="2"/>
  <c r="I184" i="2" s="1"/>
  <c r="J184" i="2" s="1"/>
  <c r="F184" i="2"/>
  <c r="G184" i="2"/>
  <c r="E185" i="2"/>
  <c r="I185" i="2" s="1"/>
  <c r="J185" i="2" s="1"/>
  <c r="F185" i="2"/>
  <c r="G185" i="2"/>
  <c r="E186" i="2"/>
  <c r="I186" i="2" s="1"/>
  <c r="J186" i="2" s="1"/>
  <c r="F186" i="2"/>
  <c r="G186" i="2"/>
  <c r="E187" i="2"/>
  <c r="F187" i="2"/>
  <c r="G187" i="2"/>
  <c r="E188" i="2"/>
  <c r="I188" i="2" s="1"/>
  <c r="J188" i="2" s="1"/>
  <c r="F188" i="2"/>
  <c r="G188" i="2"/>
  <c r="E189" i="2"/>
  <c r="F189" i="2"/>
  <c r="G189" i="2"/>
  <c r="E190" i="2"/>
  <c r="I190" i="2" s="1"/>
  <c r="J190" i="2" s="1"/>
  <c r="F190" i="2"/>
  <c r="G190" i="2"/>
  <c r="E191" i="2"/>
  <c r="F191" i="2"/>
  <c r="G191" i="2"/>
  <c r="E192" i="2"/>
  <c r="I192" i="2" s="1"/>
  <c r="J192" i="2" s="1"/>
  <c r="F192" i="2"/>
  <c r="G192" i="2"/>
  <c r="E193" i="2"/>
  <c r="I193" i="2" s="1"/>
  <c r="J193" i="2" s="1"/>
  <c r="F193" i="2"/>
  <c r="G193" i="2"/>
  <c r="E194" i="2"/>
  <c r="I194" i="2" s="1"/>
  <c r="J194" i="2" s="1"/>
  <c r="F194" i="2"/>
  <c r="G194" i="2"/>
  <c r="E195" i="2"/>
  <c r="F195" i="2"/>
  <c r="G195" i="2"/>
  <c r="E196" i="2"/>
  <c r="I196" i="2" s="1"/>
  <c r="J196" i="2" s="1"/>
  <c r="F196" i="2"/>
  <c r="G196" i="2"/>
  <c r="E197" i="2"/>
  <c r="F197" i="2"/>
  <c r="G197" i="2"/>
  <c r="E198" i="2"/>
  <c r="I198" i="2" s="1"/>
  <c r="J198" i="2" s="1"/>
  <c r="F198" i="2"/>
  <c r="G198" i="2"/>
  <c r="E199" i="2"/>
  <c r="F199" i="2"/>
  <c r="G199" i="2"/>
  <c r="E200" i="2"/>
  <c r="I200" i="2" s="1"/>
  <c r="J200" i="2" s="1"/>
  <c r="F200" i="2"/>
  <c r="G200" i="2"/>
  <c r="E201" i="2"/>
  <c r="I201" i="2" s="1"/>
  <c r="J201" i="2" s="1"/>
  <c r="F201" i="2"/>
  <c r="G201" i="2"/>
  <c r="E202" i="2"/>
  <c r="I202" i="2" s="1"/>
  <c r="J202" i="2" s="1"/>
  <c r="F202" i="2"/>
  <c r="G202" i="2"/>
  <c r="H202" i="2"/>
  <c r="E203" i="2"/>
  <c r="F203" i="2"/>
  <c r="G203" i="2"/>
  <c r="E204" i="2"/>
  <c r="I204" i="2" s="1"/>
  <c r="J204" i="2" s="1"/>
  <c r="F204" i="2"/>
  <c r="G204" i="2"/>
  <c r="E205" i="2"/>
  <c r="F205" i="2"/>
  <c r="G205" i="2"/>
  <c r="E206" i="2"/>
  <c r="I206" i="2" s="1"/>
  <c r="J206" i="2" s="1"/>
  <c r="F206" i="2"/>
  <c r="G206" i="2"/>
  <c r="E207" i="2"/>
  <c r="F207" i="2"/>
  <c r="G207" i="2"/>
  <c r="E208" i="2"/>
  <c r="I208" i="2" s="1"/>
  <c r="J208" i="2" s="1"/>
  <c r="F208" i="2"/>
  <c r="G208" i="2"/>
  <c r="E209" i="2"/>
  <c r="F209" i="2"/>
  <c r="G209" i="2"/>
  <c r="E210" i="2"/>
  <c r="I210" i="2" s="1"/>
  <c r="J210" i="2" s="1"/>
  <c r="F210" i="2"/>
  <c r="G210" i="2"/>
  <c r="E211" i="2"/>
  <c r="F211" i="2"/>
  <c r="G211" i="2"/>
  <c r="E212" i="2"/>
  <c r="I212" i="2" s="1"/>
  <c r="J212" i="2" s="1"/>
  <c r="F212" i="2"/>
  <c r="G212" i="2"/>
  <c r="E213" i="2"/>
  <c r="F213" i="2"/>
  <c r="G213" i="2"/>
  <c r="E214" i="2"/>
  <c r="I214" i="2" s="1"/>
  <c r="J214" i="2" s="1"/>
  <c r="F214" i="2"/>
  <c r="G214" i="2"/>
  <c r="E215" i="2"/>
  <c r="F215" i="2"/>
  <c r="G215" i="2"/>
  <c r="E216" i="2"/>
  <c r="I216" i="2" s="1"/>
  <c r="J216" i="2" s="1"/>
  <c r="F216" i="2"/>
  <c r="G216" i="2"/>
  <c r="E217" i="2"/>
  <c r="F217" i="2"/>
  <c r="G217" i="2"/>
  <c r="E218" i="2"/>
  <c r="I218" i="2" s="1"/>
  <c r="J218" i="2" s="1"/>
  <c r="F218" i="2"/>
  <c r="G218" i="2"/>
  <c r="H218" i="2"/>
  <c r="K218" i="2" s="1"/>
  <c r="E219" i="2"/>
  <c r="I219" i="2" s="1"/>
  <c r="J219" i="2" s="1"/>
  <c r="F219" i="2"/>
  <c r="G219" i="2"/>
  <c r="H219" i="2"/>
  <c r="K219" i="2" s="1"/>
  <c r="E220" i="2"/>
  <c r="I220" i="2" s="1"/>
  <c r="J220" i="2" s="1"/>
  <c r="F220" i="2"/>
  <c r="G220" i="2"/>
  <c r="H220" i="2"/>
  <c r="K220" i="2" s="1"/>
  <c r="E221" i="2"/>
  <c r="I221" i="2" s="1"/>
  <c r="J221" i="2" s="1"/>
  <c r="F221" i="2"/>
  <c r="G221" i="2"/>
  <c r="H221" i="2"/>
  <c r="K221" i="2" s="1"/>
  <c r="E222" i="2"/>
  <c r="I222" i="2" s="1"/>
  <c r="J222" i="2" s="1"/>
  <c r="F222" i="2"/>
  <c r="G222" i="2"/>
  <c r="E223" i="2"/>
  <c r="F223" i="2"/>
  <c r="G223" i="2"/>
  <c r="E224" i="2"/>
  <c r="I224" i="2" s="1"/>
  <c r="J224" i="2" s="1"/>
  <c r="F224" i="2"/>
  <c r="G224" i="2"/>
  <c r="E225" i="2"/>
  <c r="F225" i="2"/>
  <c r="G225" i="2"/>
  <c r="E226" i="2"/>
  <c r="I226" i="2" s="1"/>
  <c r="J226" i="2" s="1"/>
  <c r="F226" i="2"/>
  <c r="G226" i="2"/>
  <c r="E227" i="2"/>
  <c r="F227" i="2"/>
  <c r="G227" i="2"/>
  <c r="E228" i="2"/>
  <c r="I228" i="2" s="1"/>
  <c r="J228" i="2" s="1"/>
  <c r="F228" i="2"/>
  <c r="G228" i="2"/>
  <c r="E229" i="2"/>
  <c r="F229" i="2"/>
  <c r="G229" i="2"/>
  <c r="E230" i="2"/>
  <c r="I230" i="2" s="1"/>
  <c r="J230" i="2" s="1"/>
  <c r="F230" i="2"/>
  <c r="G230" i="2"/>
  <c r="E231" i="2"/>
  <c r="F231" i="2"/>
  <c r="G231" i="2"/>
  <c r="E232" i="2"/>
  <c r="I232" i="2" s="1"/>
  <c r="J232" i="2" s="1"/>
  <c r="F232" i="2"/>
  <c r="G232" i="2"/>
  <c r="E233" i="2"/>
  <c r="F233" i="2"/>
  <c r="G233" i="2"/>
  <c r="E234" i="2"/>
  <c r="I234" i="2" s="1"/>
  <c r="J234" i="2" s="1"/>
  <c r="F234" i="2"/>
  <c r="G234" i="2"/>
  <c r="E235" i="2"/>
  <c r="F235" i="2"/>
  <c r="G235" i="2"/>
  <c r="E236" i="2"/>
  <c r="I236" i="2" s="1"/>
  <c r="J236" i="2" s="1"/>
  <c r="F236" i="2"/>
  <c r="G236" i="2"/>
  <c r="E237" i="2"/>
  <c r="F237" i="2"/>
  <c r="G237" i="2"/>
  <c r="E238" i="2"/>
  <c r="I238" i="2" s="1"/>
  <c r="J238" i="2" s="1"/>
  <c r="F238" i="2"/>
  <c r="G238" i="2"/>
  <c r="E239" i="2"/>
  <c r="F239" i="2"/>
  <c r="G239" i="2"/>
  <c r="E240" i="2"/>
  <c r="I240" i="2" s="1"/>
  <c r="J240" i="2" s="1"/>
  <c r="F240" i="2"/>
  <c r="G240" i="2"/>
  <c r="E241" i="2"/>
  <c r="I241" i="2" s="1"/>
  <c r="J241" i="2" s="1"/>
  <c r="F241" i="2"/>
  <c r="G241" i="2"/>
  <c r="H241" i="2"/>
  <c r="K241" i="2" s="1"/>
  <c r="E242" i="2"/>
  <c r="I242" i="2" s="1"/>
  <c r="J242" i="2" s="1"/>
  <c r="F242" i="2"/>
  <c r="G242" i="2"/>
  <c r="H242" i="2"/>
  <c r="K242" i="2" s="1"/>
  <c r="E243" i="2"/>
  <c r="F243" i="2"/>
  <c r="G243" i="2"/>
  <c r="E244" i="2"/>
  <c r="I244" i="2" s="1"/>
  <c r="J244" i="2" s="1"/>
  <c r="F244" i="2"/>
  <c r="G244" i="2"/>
  <c r="E245" i="2"/>
  <c r="F245" i="2"/>
  <c r="G245" i="2"/>
  <c r="E246" i="2"/>
  <c r="I246" i="2" s="1"/>
  <c r="J246" i="2" s="1"/>
  <c r="F246" i="2"/>
  <c r="G246" i="2"/>
  <c r="E247" i="2"/>
  <c r="F247" i="2"/>
  <c r="G247" i="2"/>
  <c r="E248" i="2"/>
  <c r="I248" i="2" s="1"/>
  <c r="J248" i="2" s="1"/>
  <c r="F248" i="2"/>
  <c r="G248" i="2"/>
  <c r="E249" i="2"/>
  <c r="F249" i="2"/>
  <c r="G249" i="2"/>
  <c r="E250" i="2"/>
  <c r="I250" i="2" s="1"/>
  <c r="J250" i="2" s="1"/>
  <c r="F250" i="2"/>
  <c r="G250" i="2"/>
  <c r="E251" i="2"/>
  <c r="F251" i="2"/>
  <c r="G251" i="2"/>
  <c r="E252" i="2"/>
  <c r="I252" i="2" s="1"/>
  <c r="J252" i="2" s="1"/>
  <c r="F252" i="2"/>
  <c r="G252" i="2"/>
  <c r="E253" i="2"/>
  <c r="F253" i="2"/>
  <c r="G253" i="2"/>
  <c r="E254" i="2"/>
  <c r="I254" i="2" s="1"/>
  <c r="J254" i="2" s="1"/>
  <c r="F254" i="2"/>
  <c r="G254" i="2"/>
  <c r="E255" i="2"/>
  <c r="F255" i="2"/>
  <c r="G255" i="2"/>
  <c r="E256" i="2"/>
  <c r="I256" i="2" s="1"/>
  <c r="J256" i="2" s="1"/>
  <c r="F256" i="2"/>
  <c r="G256" i="2"/>
  <c r="E257" i="2"/>
  <c r="F257" i="2"/>
  <c r="G257" i="2"/>
  <c r="E258" i="2"/>
  <c r="I258" i="2" s="1"/>
  <c r="J258" i="2" s="1"/>
  <c r="F258" i="2"/>
  <c r="G258" i="2"/>
  <c r="E259" i="2"/>
  <c r="F259" i="2"/>
  <c r="G259" i="2"/>
  <c r="E260" i="2"/>
  <c r="I260" i="2" s="1"/>
  <c r="J260" i="2" s="1"/>
  <c r="F260" i="2"/>
  <c r="G260" i="2"/>
  <c r="E261" i="2"/>
  <c r="F261" i="2"/>
  <c r="G261" i="2"/>
  <c r="E262" i="2"/>
  <c r="I262" i="2" s="1"/>
  <c r="J262" i="2" s="1"/>
  <c r="F262" i="2"/>
  <c r="G262" i="2"/>
  <c r="E263" i="2"/>
  <c r="F263" i="2"/>
  <c r="G263" i="2"/>
  <c r="E264" i="2"/>
  <c r="I264" i="2" s="1"/>
  <c r="J264" i="2" s="1"/>
  <c r="F264" i="2"/>
  <c r="G264" i="2"/>
  <c r="E265" i="2"/>
  <c r="F265" i="2"/>
  <c r="G265" i="2"/>
  <c r="E266" i="2"/>
  <c r="I266" i="2" s="1"/>
  <c r="J266" i="2" s="1"/>
  <c r="F266" i="2"/>
  <c r="G266" i="2"/>
  <c r="E267" i="2"/>
  <c r="F267" i="2"/>
  <c r="G267" i="2"/>
  <c r="E268" i="2"/>
  <c r="I268" i="2" s="1"/>
  <c r="J268" i="2" s="1"/>
  <c r="F268" i="2"/>
  <c r="G268" i="2"/>
  <c r="E269" i="2"/>
  <c r="F269" i="2"/>
  <c r="G269" i="2"/>
  <c r="E270" i="2"/>
  <c r="I270" i="2" s="1"/>
  <c r="J270" i="2" s="1"/>
  <c r="F270" i="2"/>
  <c r="G270" i="2"/>
  <c r="E271" i="2"/>
  <c r="F271" i="2"/>
  <c r="G271" i="2"/>
  <c r="E272" i="2"/>
  <c r="I272" i="2" s="1"/>
  <c r="J272" i="2" s="1"/>
  <c r="F272" i="2"/>
  <c r="G272" i="2"/>
  <c r="E273" i="2"/>
  <c r="F273" i="2"/>
  <c r="G273" i="2"/>
  <c r="E274" i="2"/>
  <c r="I274" i="2" s="1"/>
  <c r="J274" i="2" s="1"/>
  <c r="F274" i="2"/>
  <c r="G274" i="2"/>
  <c r="E275" i="2"/>
  <c r="F275" i="2"/>
  <c r="G275" i="2"/>
  <c r="E276" i="2"/>
  <c r="I276" i="2" s="1"/>
  <c r="J276" i="2" s="1"/>
  <c r="F276" i="2"/>
  <c r="G276" i="2"/>
  <c r="E277" i="2"/>
  <c r="F277" i="2"/>
  <c r="G277" i="2"/>
  <c r="E278" i="2"/>
  <c r="I278" i="2" s="1"/>
  <c r="J278" i="2" s="1"/>
  <c r="F278" i="2"/>
  <c r="G278" i="2"/>
  <c r="E279" i="2"/>
  <c r="F279" i="2"/>
  <c r="G279" i="2"/>
  <c r="E280" i="2"/>
  <c r="I280" i="2" s="1"/>
  <c r="J280" i="2" s="1"/>
  <c r="F280" i="2"/>
  <c r="G280" i="2"/>
  <c r="E281" i="2"/>
  <c r="F281" i="2"/>
  <c r="G281" i="2"/>
  <c r="E282" i="2"/>
  <c r="I282" i="2" s="1"/>
  <c r="J282" i="2" s="1"/>
  <c r="F282" i="2"/>
  <c r="G282" i="2"/>
  <c r="E283" i="2"/>
  <c r="F283" i="2"/>
  <c r="G283" i="2"/>
  <c r="E284" i="2"/>
  <c r="I284" i="2" s="1"/>
  <c r="J284" i="2" s="1"/>
  <c r="F284" i="2"/>
  <c r="G284" i="2"/>
  <c r="E285" i="2"/>
  <c r="F285" i="2"/>
  <c r="G285" i="2"/>
  <c r="E286" i="2"/>
  <c r="I286" i="2" s="1"/>
  <c r="J286" i="2" s="1"/>
  <c r="F286" i="2"/>
  <c r="G286" i="2"/>
  <c r="E287" i="2"/>
  <c r="F287" i="2"/>
  <c r="G287" i="2"/>
  <c r="E288" i="2"/>
  <c r="I288" i="2" s="1"/>
  <c r="J288" i="2" s="1"/>
  <c r="F288" i="2"/>
  <c r="G288" i="2"/>
  <c r="E289" i="2"/>
  <c r="F289" i="2"/>
  <c r="G289" i="2"/>
  <c r="E290" i="2"/>
  <c r="I290" i="2" s="1"/>
  <c r="J290" i="2" s="1"/>
  <c r="F290" i="2"/>
  <c r="G290" i="2"/>
  <c r="E291" i="2"/>
  <c r="F291" i="2"/>
  <c r="G291" i="2"/>
  <c r="E292" i="2"/>
  <c r="I292" i="2" s="1"/>
  <c r="J292" i="2" s="1"/>
  <c r="F292" i="2"/>
  <c r="G292" i="2"/>
  <c r="E293" i="2"/>
  <c r="F293" i="2"/>
  <c r="G293" i="2"/>
  <c r="E294" i="2"/>
  <c r="I294" i="2" s="1"/>
  <c r="J294" i="2" s="1"/>
  <c r="F294" i="2"/>
  <c r="G294" i="2"/>
  <c r="E295" i="2"/>
  <c r="I295" i="2" s="1"/>
  <c r="J295" i="2" s="1"/>
  <c r="F295" i="2"/>
  <c r="G295" i="2"/>
  <c r="E296" i="2"/>
  <c r="I296" i="2" s="1"/>
  <c r="J296" i="2" s="1"/>
  <c r="F296" i="2"/>
  <c r="G296" i="2"/>
  <c r="E297" i="2"/>
  <c r="I297" i="2" s="1"/>
  <c r="J297" i="2" s="1"/>
  <c r="F297" i="2"/>
  <c r="G297" i="2"/>
  <c r="E298" i="2"/>
  <c r="I298" i="2" s="1"/>
  <c r="J298" i="2" s="1"/>
  <c r="F298" i="2"/>
  <c r="G298" i="2"/>
  <c r="E299" i="2"/>
  <c r="I299" i="2" s="1"/>
  <c r="J299" i="2" s="1"/>
  <c r="F299" i="2"/>
  <c r="G299" i="2"/>
  <c r="E300" i="2"/>
  <c r="I300" i="2" s="1"/>
  <c r="J300" i="2" s="1"/>
  <c r="F300" i="2"/>
  <c r="G300" i="2"/>
  <c r="E301" i="2"/>
  <c r="I301" i="2" s="1"/>
  <c r="J301" i="2" s="1"/>
  <c r="F301" i="2"/>
  <c r="G301" i="2"/>
  <c r="E302" i="2"/>
  <c r="I302" i="2" s="1"/>
  <c r="J302" i="2" s="1"/>
  <c r="F302" i="2"/>
  <c r="G302" i="2"/>
  <c r="E303" i="2"/>
  <c r="I303" i="2" s="1"/>
  <c r="J303" i="2" s="1"/>
  <c r="F303" i="2"/>
  <c r="G303" i="2"/>
  <c r="E304" i="2"/>
  <c r="I304" i="2" s="1"/>
  <c r="J304" i="2" s="1"/>
  <c r="F304" i="2"/>
  <c r="G304" i="2"/>
  <c r="E305" i="2"/>
  <c r="I305" i="2" s="1"/>
  <c r="J305" i="2" s="1"/>
  <c r="F305" i="2"/>
  <c r="G305" i="2"/>
  <c r="E306" i="2"/>
  <c r="I306" i="2" s="1"/>
  <c r="J306" i="2" s="1"/>
  <c r="F306" i="2"/>
  <c r="G306" i="2"/>
  <c r="E307" i="2"/>
  <c r="I307" i="2" s="1"/>
  <c r="J307" i="2" s="1"/>
  <c r="F307" i="2"/>
  <c r="G307" i="2"/>
  <c r="E308" i="2"/>
  <c r="I308" i="2" s="1"/>
  <c r="J308" i="2" s="1"/>
  <c r="F308" i="2"/>
  <c r="G308" i="2"/>
  <c r="E309" i="2"/>
  <c r="I309" i="2" s="1"/>
  <c r="J309" i="2" s="1"/>
  <c r="F309" i="2"/>
  <c r="G309" i="2"/>
  <c r="E310" i="2"/>
  <c r="I310" i="2" s="1"/>
  <c r="J310" i="2" s="1"/>
  <c r="F310" i="2"/>
  <c r="G310" i="2"/>
  <c r="E311" i="2"/>
  <c r="I311" i="2" s="1"/>
  <c r="J311" i="2" s="1"/>
  <c r="F311" i="2"/>
  <c r="G311" i="2"/>
  <c r="E312" i="2"/>
  <c r="I312" i="2" s="1"/>
  <c r="J312" i="2" s="1"/>
  <c r="F312" i="2"/>
  <c r="G312" i="2"/>
  <c r="E313" i="2"/>
  <c r="I313" i="2" s="1"/>
  <c r="J313" i="2" s="1"/>
  <c r="F313" i="2"/>
  <c r="G313" i="2"/>
  <c r="E314" i="2"/>
  <c r="I314" i="2" s="1"/>
  <c r="J314" i="2" s="1"/>
  <c r="F314" i="2"/>
  <c r="G314" i="2"/>
  <c r="E315" i="2"/>
  <c r="I315" i="2" s="1"/>
  <c r="J315" i="2" s="1"/>
  <c r="F315" i="2"/>
  <c r="G315" i="2"/>
  <c r="E316" i="2"/>
  <c r="I316" i="2" s="1"/>
  <c r="J316" i="2" s="1"/>
  <c r="F316" i="2"/>
  <c r="G316" i="2"/>
  <c r="E317" i="2"/>
  <c r="I317" i="2" s="1"/>
  <c r="J317" i="2" s="1"/>
  <c r="F317" i="2"/>
  <c r="G317" i="2"/>
  <c r="E318" i="2"/>
  <c r="I318" i="2" s="1"/>
  <c r="J318" i="2" s="1"/>
  <c r="F318" i="2"/>
  <c r="G318" i="2"/>
  <c r="E319" i="2"/>
  <c r="I319" i="2" s="1"/>
  <c r="J319" i="2" s="1"/>
  <c r="F319" i="2"/>
  <c r="G319" i="2"/>
  <c r="E320" i="2"/>
  <c r="I320" i="2" s="1"/>
  <c r="J320" i="2" s="1"/>
  <c r="F320" i="2"/>
  <c r="G320" i="2"/>
  <c r="E321" i="2"/>
  <c r="I321" i="2" s="1"/>
  <c r="J321" i="2" s="1"/>
  <c r="F321" i="2"/>
  <c r="G321" i="2"/>
  <c r="E322" i="2"/>
  <c r="I322" i="2" s="1"/>
  <c r="J322" i="2" s="1"/>
  <c r="F322" i="2"/>
  <c r="G322" i="2"/>
  <c r="E323" i="2"/>
  <c r="I323" i="2" s="1"/>
  <c r="J323" i="2" s="1"/>
  <c r="F323" i="2"/>
  <c r="G323" i="2"/>
  <c r="E324" i="2"/>
  <c r="I324" i="2" s="1"/>
  <c r="J324" i="2" s="1"/>
  <c r="F324" i="2"/>
  <c r="G324" i="2"/>
  <c r="E325" i="2"/>
  <c r="I325" i="2" s="1"/>
  <c r="J325" i="2" s="1"/>
  <c r="F325" i="2"/>
  <c r="G325" i="2"/>
  <c r="E326" i="2"/>
  <c r="I326" i="2" s="1"/>
  <c r="J326" i="2" s="1"/>
  <c r="F326" i="2"/>
  <c r="G326" i="2"/>
  <c r="E327" i="2"/>
  <c r="I327" i="2" s="1"/>
  <c r="J327" i="2" s="1"/>
  <c r="F327" i="2"/>
  <c r="G327" i="2"/>
  <c r="E328" i="2"/>
  <c r="I328" i="2" s="1"/>
  <c r="J328" i="2" s="1"/>
  <c r="F328" i="2"/>
  <c r="G328" i="2"/>
  <c r="E329" i="2"/>
  <c r="I329" i="2" s="1"/>
  <c r="J329" i="2" s="1"/>
  <c r="F329" i="2"/>
  <c r="G329" i="2"/>
  <c r="E330" i="2"/>
  <c r="I330" i="2" s="1"/>
  <c r="J330" i="2" s="1"/>
  <c r="F330" i="2"/>
  <c r="G330" i="2"/>
  <c r="E331" i="2"/>
  <c r="I331" i="2" s="1"/>
  <c r="J331" i="2" s="1"/>
  <c r="F331" i="2"/>
  <c r="G331" i="2"/>
  <c r="E332" i="2"/>
  <c r="I332" i="2" s="1"/>
  <c r="J332" i="2" s="1"/>
  <c r="F332" i="2"/>
  <c r="G332" i="2"/>
  <c r="E333" i="2"/>
  <c r="I333" i="2" s="1"/>
  <c r="J333" i="2" s="1"/>
  <c r="F333" i="2"/>
  <c r="G333" i="2"/>
  <c r="E334" i="2"/>
  <c r="I334" i="2" s="1"/>
  <c r="J334" i="2" s="1"/>
  <c r="F334" i="2"/>
  <c r="G334" i="2"/>
  <c r="E335" i="2"/>
  <c r="I335" i="2" s="1"/>
  <c r="J335" i="2" s="1"/>
  <c r="F335" i="2"/>
  <c r="G335" i="2"/>
  <c r="E336" i="2"/>
  <c r="I336" i="2" s="1"/>
  <c r="J336" i="2" s="1"/>
  <c r="F336" i="2"/>
  <c r="G336" i="2"/>
  <c r="E337" i="2"/>
  <c r="I337" i="2" s="1"/>
  <c r="J337" i="2" s="1"/>
  <c r="F337" i="2"/>
  <c r="G337" i="2"/>
  <c r="E338" i="2"/>
  <c r="I338" i="2" s="1"/>
  <c r="J338" i="2" s="1"/>
  <c r="F338" i="2"/>
  <c r="G338" i="2"/>
  <c r="E339" i="2"/>
  <c r="I339" i="2" s="1"/>
  <c r="J339" i="2" s="1"/>
  <c r="F339" i="2"/>
  <c r="G339" i="2"/>
  <c r="E340" i="2"/>
  <c r="I340" i="2" s="1"/>
  <c r="J340" i="2" s="1"/>
  <c r="F340" i="2"/>
  <c r="G340" i="2"/>
  <c r="H340" i="2"/>
  <c r="K340" i="2" s="1"/>
  <c r="E341" i="2"/>
  <c r="I341" i="2" s="1"/>
  <c r="J341" i="2" s="1"/>
  <c r="F341" i="2"/>
  <c r="G341" i="2"/>
  <c r="H341" i="2"/>
  <c r="K341" i="2" s="1"/>
  <c r="E342" i="2"/>
  <c r="I342" i="2" s="1"/>
  <c r="J342" i="2" s="1"/>
  <c r="F342" i="2"/>
  <c r="G342" i="2"/>
  <c r="H342" i="2"/>
  <c r="K342" i="2" s="1"/>
  <c r="E343" i="2"/>
  <c r="I343" i="2" s="1"/>
  <c r="J343" i="2" s="1"/>
  <c r="F343" i="2"/>
  <c r="G343" i="2"/>
  <c r="H343" i="2"/>
  <c r="K343" i="2" s="1"/>
  <c r="E344" i="2"/>
  <c r="I344" i="2" s="1"/>
  <c r="J344" i="2" s="1"/>
  <c r="F344" i="2"/>
  <c r="G344" i="2"/>
  <c r="H344" i="2"/>
  <c r="K344" i="2" s="1"/>
  <c r="E345" i="2"/>
  <c r="I345" i="2" s="1"/>
  <c r="J345" i="2" s="1"/>
  <c r="F345" i="2"/>
  <c r="G345" i="2"/>
  <c r="H345" i="2"/>
  <c r="K345" i="2" s="1"/>
  <c r="E346" i="2"/>
  <c r="I346" i="2" s="1"/>
  <c r="J346" i="2" s="1"/>
  <c r="F346" i="2"/>
  <c r="G346" i="2"/>
  <c r="H346" i="2"/>
  <c r="K346" i="2" s="1"/>
  <c r="E347" i="2"/>
  <c r="I347" i="2" s="1"/>
  <c r="J347" i="2" s="1"/>
  <c r="F347" i="2"/>
  <c r="G347" i="2"/>
  <c r="H347" i="2"/>
  <c r="K347" i="2" s="1"/>
  <c r="E348" i="2"/>
  <c r="I348" i="2" s="1"/>
  <c r="J348" i="2" s="1"/>
  <c r="F348" i="2"/>
  <c r="G348" i="2"/>
  <c r="H348" i="2"/>
  <c r="K348" i="2" s="1"/>
  <c r="E349" i="2"/>
  <c r="I349" i="2" s="1"/>
  <c r="J349" i="2" s="1"/>
  <c r="F349" i="2"/>
  <c r="G349" i="2"/>
  <c r="H349" i="2"/>
  <c r="K349" i="2" s="1"/>
  <c r="E350" i="2"/>
  <c r="I350" i="2" s="1"/>
  <c r="J350" i="2" s="1"/>
  <c r="F350" i="2"/>
  <c r="G350" i="2"/>
  <c r="E351" i="2"/>
  <c r="I351" i="2" s="1"/>
  <c r="J351" i="2" s="1"/>
  <c r="F351" i="2"/>
  <c r="G351" i="2"/>
  <c r="E352" i="2"/>
  <c r="I352" i="2" s="1"/>
  <c r="J352" i="2" s="1"/>
  <c r="F352" i="2"/>
  <c r="G352" i="2"/>
  <c r="E353" i="2"/>
  <c r="I353" i="2" s="1"/>
  <c r="J353" i="2" s="1"/>
  <c r="F353" i="2"/>
  <c r="G353" i="2"/>
  <c r="E354" i="2"/>
  <c r="I354" i="2" s="1"/>
  <c r="J354" i="2" s="1"/>
  <c r="F354" i="2"/>
  <c r="G354" i="2"/>
  <c r="E355" i="2"/>
  <c r="I355" i="2" s="1"/>
  <c r="J355" i="2" s="1"/>
  <c r="F355" i="2"/>
  <c r="G355" i="2"/>
  <c r="E356" i="2"/>
  <c r="I356" i="2" s="1"/>
  <c r="J356" i="2" s="1"/>
  <c r="F356" i="2"/>
  <c r="G356" i="2"/>
  <c r="E357" i="2"/>
  <c r="I357" i="2" s="1"/>
  <c r="J357" i="2" s="1"/>
  <c r="F357" i="2"/>
  <c r="G357" i="2"/>
  <c r="E358" i="2"/>
  <c r="I358" i="2" s="1"/>
  <c r="J358" i="2" s="1"/>
  <c r="F358" i="2"/>
  <c r="G358" i="2"/>
  <c r="E359" i="2"/>
  <c r="I359" i="2" s="1"/>
  <c r="J359" i="2" s="1"/>
  <c r="F359" i="2"/>
  <c r="G359" i="2"/>
  <c r="E360" i="2"/>
  <c r="I360" i="2" s="1"/>
  <c r="J360" i="2" s="1"/>
  <c r="F360" i="2"/>
  <c r="G360" i="2"/>
  <c r="E361" i="2"/>
  <c r="I361" i="2" s="1"/>
  <c r="J361" i="2" s="1"/>
  <c r="F361" i="2"/>
  <c r="G361" i="2"/>
  <c r="E362" i="2"/>
  <c r="I362" i="2" s="1"/>
  <c r="J362" i="2" s="1"/>
  <c r="F362" i="2"/>
  <c r="G362" i="2"/>
  <c r="E363" i="2"/>
  <c r="I363" i="2" s="1"/>
  <c r="J363" i="2" s="1"/>
  <c r="F363" i="2"/>
  <c r="G363" i="2"/>
  <c r="E364" i="2"/>
  <c r="I364" i="2" s="1"/>
  <c r="J364" i="2" s="1"/>
  <c r="F364" i="2"/>
  <c r="G364" i="2"/>
  <c r="E365" i="2"/>
  <c r="I365" i="2" s="1"/>
  <c r="J365" i="2" s="1"/>
  <c r="F365" i="2"/>
  <c r="G365" i="2"/>
  <c r="E366" i="2"/>
  <c r="I366" i="2" s="1"/>
  <c r="J366" i="2" s="1"/>
  <c r="F366" i="2"/>
  <c r="G366" i="2"/>
  <c r="E367" i="2"/>
  <c r="I367" i="2" s="1"/>
  <c r="J367" i="2" s="1"/>
  <c r="F367" i="2"/>
  <c r="G367" i="2"/>
  <c r="E368" i="2"/>
  <c r="I368" i="2" s="1"/>
  <c r="J368" i="2" s="1"/>
  <c r="F368" i="2"/>
  <c r="G368" i="2"/>
  <c r="E369" i="2"/>
  <c r="I369" i="2" s="1"/>
  <c r="J369" i="2" s="1"/>
  <c r="F369" i="2"/>
  <c r="G369" i="2"/>
  <c r="E370" i="2"/>
  <c r="I370" i="2" s="1"/>
  <c r="J370" i="2" s="1"/>
  <c r="F370" i="2"/>
  <c r="G370" i="2"/>
  <c r="E371" i="2"/>
  <c r="I371" i="2" s="1"/>
  <c r="J371" i="2" s="1"/>
  <c r="F371" i="2"/>
  <c r="G371" i="2"/>
  <c r="E372" i="2"/>
  <c r="I372" i="2" s="1"/>
  <c r="J372" i="2" s="1"/>
  <c r="F372" i="2"/>
  <c r="G372" i="2"/>
  <c r="E373" i="2"/>
  <c r="I373" i="2" s="1"/>
  <c r="J373" i="2" s="1"/>
  <c r="F373" i="2"/>
  <c r="G373" i="2"/>
  <c r="E374" i="2"/>
  <c r="I374" i="2" s="1"/>
  <c r="J374" i="2" s="1"/>
  <c r="F374" i="2"/>
  <c r="G374" i="2"/>
  <c r="E375" i="2"/>
  <c r="I375" i="2" s="1"/>
  <c r="J375" i="2" s="1"/>
  <c r="F375" i="2"/>
  <c r="G375" i="2"/>
  <c r="E376" i="2"/>
  <c r="I376" i="2" s="1"/>
  <c r="J376" i="2" s="1"/>
  <c r="F376" i="2"/>
  <c r="G376" i="2"/>
  <c r="E377" i="2"/>
  <c r="I377" i="2" s="1"/>
  <c r="J377" i="2" s="1"/>
  <c r="F377" i="2"/>
  <c r="G377" i="2"/>
  <c r="E378" i="2"/>
  <c r="I378" i="2" s="1"/>
  <c r="J378" i="2" s="1"/>
  <c r="F378" i="2"/>
  <c r="G378" i="2"/>
  <c r="E379" i="2"/>
  <c r="I379" i="2" s="1"/>
  <c r="J379" i="2" s="1"/>
  <c r="F379" i="2"/>
  <c r="G379" i="2"/>
  <c r="E380" i="2"/>
  <c r="I380" i="2" s="1"/>
  <c r="J380" i="2" s="1"/>
  <c r="F380" i="2"/>
  <c r="G380" i="2"/>
  <c r="E381" i="2"/>
  <c r="I381" i="2" s="1"/>
  <c r="J381" i="2" s="1"/>
  <c r="F381" i="2"/>
  <c r="G381" i="2"/>
  <c r="E382" i="2"/>
  <c r="I382" i="2" s="1"/>
  <c r="J382" i="2" s="1"/>
  <c r="F382" i="2"/>
  <c r="G382" i="2"/>
  <c r="E383" i="2"/>
  <c r="I383" i="2" s="1"/>
  <c r="J383" i="2" s="1"/>
  <c r="F383" i="2"/>
  <c r="G383" i="2"/>
  <c r="E384" i="2"/>
  <c r="I384" i="2" s="1"/>
  <c r="J384" i="2" s="1"/>
  <c r="F384" i="2"/>
  <c r="G384" i="2"/>
  <c r="E385" i="2"/>
  <c r="I385" i="2" s="1"/>
  <c r="J385" i="2" s="1"/>
  <c r="F385" i="2"/>
  <c r="G385" i="2"/>
  <c r="E386" i="2"/>
  <c r="I386" i="2" s="1"/>
  <c r="J386" i="2" s="1"/>
  <c r="F386" i="2"/>
  <c r="G386" i="2"/>
  <c r="E387" i="2"/>
  <c r="I387" i="2" s="1"/>
  <c r="J387" i="2" s="1"/>
  <c r="F387" i="2"/>
  <c r="G387" i="2"/>
  <c r="E388" i="2"/>
  <c r="I388" i="2" s="1"/>
  <c r="J388" i="2" s="1"/>
  <c r="F388" i="2"/>
  <c r="G388" i="2"/>
  <c r="E389" i="2"/>
  <c r="I389" i="2" s="1"/>
  <c r="J389" i="2" s="1"/>
  <c r="F389" i="2"/>
  <c r="G389" i="2"/>
  <c r="E390" i="2"/>
  <c r="I390" i="2" s="1"/>
  <c r="J390" i="2" s="1"/>
  <c r="F390" i="2"/>
  <c r="G390" i="2"/>
  <c r="E391" i="2"/>
  <c r="I391" i="2" s="1"/>
  <c r="J391" i="2" s="1"/>
  <c r="F391" i="2"/>
  <c r="G391" i="2"/>
  <c r="E392" i="2"/>
  <c r="I392" i="2" s="1"/>
  <c r="J392" i="2" s="1"/>
  <c r="F392" i="2"/>
  <c r="G392" i="2"/>
  <c r="E393" i="2"/>
  <c r="I393" i="2" s="1"/>
  <c r="J393" i="2" s="1"/>
  <c r="F393" i="2"/>
  <c r="G393" i="2"/>
  <c r="E394" i="2"/>
  <c r="I394" i="2" s="1"/>
  <c r="J394" i="2" s="1"/>
  <c r="F394" i="2"/>
  <c r="G394" i="2"/>
  <c r="H394" i="2"/>
  <c r="E395" i="2"/>
  <c r="I395" i="2" s="1"/>
  <c r="J395" i="2" s="1"/>
  <c r="F395" i="2"/>
  <c r="G395" i="2"/>
  <c r="E396" i="2"/>
  <c r="I396" i="2" s="1"/>
  <c r="J396" i="2" s="1"/>
  <c r="F396" i="2"/>
  <c r="G396" i="2"/>
  <c r="E397" i="2"/>
  <c r="I397" i="2" s="1"/>
  <c r="J397" i="2" s="1"/>
  <c r="F397" i="2"/>
  <c r="G397" i="2"/>
  <c r="E398" i="2"/>
  <c r="I398" i="2" s="1"/>
  <c r="J398" i="2" s="1"/>
  <c r="F398" i="2"/>
  <c r="G398" i="2"/>
  <c r="E399" i="2"/>
  <c r="I399" i="2" s="1"/>
  <c r="J399" i="2" s="1"/>
  <c r="F399" i="2"/>
  <c r="G399" i="2"/>
  <c r="E400" i="2"/>
  <c r="I400" i="2" s="1"/>
  <c r="J400" i="2" s="1"/>
  <c r="F400" i="2"/>
  <c r="G400" i="2"/>
  <c r="E401" i="2"/>
  <c r="I401" i="2" s="1"/>
  <c r="J401" i="2" s="1"/>
  <c r="F401" i="2"/>
  <c r="G401" i="2"/>
  <c r="E402" i="2"/>
  <c r="I402" i="2" s="1"/>
  <c r="J402" i="2" s="1"/>
  <c r="F402" i="2"/>
  <c r="G402" i="2"/>
  <c r="E403" i="2"/>
  <c r="I403" i="2" s="1"/>
  <c r="J403" i="2" s="1"/>
  <c r="F403" i="2"/>
  <c r="G403" i="2"/>
  <c r="E404" i="2"/>
  <c r="I404" i="2" s="1"/>
  <c r="J404" i="2" s="1"/>
  <c r="F404" i="2"/>
  <c r="G404" i="2"/>
  <c r="E405" i="2"/>
  <c r="I405" i="2" s="1"/>
  <c r="J405" i="2" s="1"/>
  <c r="F405" i="2"/>
  <c r="G405" i="2"/>
  <c r="E406" i="2"/>
  <c r="I406" i="2" s="1"/>
  <c r="J406" i="2" s="1"/>
  <c r="F406" i="2"/>
  <c r="G406" i="2"/>
  <c r="E407" i="2"/>
  <c r="I407" i="2" s="1"/>
  <c r="J407" i="2" s="1"/>
  <c r="F407" i="2"/>
  <c r="G407" i="2"/>
  <c r="E408" i="2"/>
  <c r="I408" i="2" s="1"/>
  <c r="J408" i="2" s="1"/>
  <c r="F408" i="2"/>
  <c r="G408" i="2"/>
  <c r="E409" i="2"/>
  <c r="I409" i="2" s="1"/>
  <c r="J409" i="2" s="1"/>
  <c r="F409" i="2"/>
  <c r="G409" i="2"/>
  <c r="E410" i="2"/>
  <c r="I410" i="2" s="1"/>
  <c r="J410" i="2" s="1"/>
  <c r="F410" i="2"/>
  <c r="G410" i="2"/>
  <c r="E411" i="2"/>
  <c r="I411" i="2" s="1"/>
  <c r="J411" i="2" s="1"/>
  <c r="F411" i="2"/>
  <c r="G411" i="2"/>
  <c r="E412" i="2"/>
  <c r="I412" i="2" s="1"/>
  <c r="J412" i="2" s="1"/>
  <c r="F412" i="2"/>
  <c r="G412" i="2"/>
  <c r="E413" i="2"/>
  <c r="I413" i="2" s="1"/>
  <c r="J413" i="2" s="1"/>
  <c r="F413" i="2"/>
  <c r="G413" i="2"/>
  <c r="E414" i="2"/>
  <c r="I414" i="2" s="1"/>
  <c r="J414" i="2" s="1"/>
  <c r="F414" i="2"/>
  <c r="G414" i="2"/>
  <c r="E415" i="2"/>
  <c r="I415" i="2" s="1"/>
  <c r="J415" i="2" s="1"/>
  <c r="F415" i="2"/>
  <c r="G415" i="2"/>
  <c r="E416" i="2"/>
  <c r="I416" i="2" s="1"/>
  <c r="J416" i="2" s="1"/>
  <c r="F416" i="2"/>
  <c r="G416" i="2"/>
  <c r="E417" i="2"/>
  <c r="I417" i="2" s="1"/>
  <c r="J417" i="2" s="1"/>
  <c r="F417" i="2"/>
  <c r="G417" i="2"/>
  <c r="E418" i="2"/>
  <c r="I418" i="2" s="1"/>
  <c r="J418" i="2" s="1"/>
  <c r="F418" i="2"/>
  <c r="G418" i="2"/>
  <c r="E419" i="2"/>
  <c r="I419" i="2" s="1"/>
  <c r="J419" i="2" s="1"/>
  <c r="F419" i="2"/>
  <c r="G419" i="2"/>
  <c r="E420" i="2"/>
  <c r="I420" i="2" s="1"/>
  <c r="J420" i="2" s="1"/>
  <c r="F420" i="2"/>
  <c r="G420" i="2"/>
  <c r="E421" i="2"/>
  <c r="I421" i="2" s="1"/>
  <c r="J421" i="2" s="1"/>
  <c r="F421" i="2"/>
  <c r="G421" i="2"/>
  <c r="E422" i="2"/>
  <c r="I422" i="2" s="1"/>
  <c r="J422" i="2" s="1"/>
  <c r="F422" i="2"/>
  <c r="G422" i="2"/>
  <c r="E423" i="2"/>
  <c r="I423" i="2" s="1"/>
  <c r="J423" i="2" s="1"/>
  <c r="F423" i="2"/>
  <c r="G423" i="2"/>
  <c r="E424" i="2"/>
  <c r="I424" i="2" s="1"/>
  <c r="J424" i="2" s="1"/>
  <c r="F424" i="2"/>
  <c r="G424" i="2"/>
  <c r="E425" i="2"/>
  <c r="I425" i="2" s="1"/>
  <c r="J425" i="2" s="1"/>
  <c r="F425" i="2"/>
  <c r="G425" i="2"/>
  <c r="E426" i="2"/>
  <c r="I426" i="2" s="1"/>
  <c r="J426" i="2" s="1"/>
  <c r="F426" i="2"/>
  <c r="G426" i="2"/>
  <c r="E427" i="2"/>
  <c r="I427" i="2" s="1"/>
  <c r="J427" i="2" s="1"/>
  <c r="F427" i="2"/>
  <c r="G427" i="2"/>
  <c r="E428" i="2"/>
  <c r="I428" i="2" s="1"/>
  <c r="J428" i="2" s="1"/>
  <c r="F428" i="2"/>
  <c r="G428" i="2"/>
  <c r="E429" i="2"/>
  <c r="I429" i="2" s="1"/>
  <c r="J429" i="2" s="1"/>
  <c r="F429" i="2"/>
  <c r="G429" i="2"/>
  <c r="H429" i="2"/>
  <c r="K429" i="2" s="1"/>
  <c r="E430" i="2"/>
  <c r="I430" i="2" s="1"/>
  <c r="J430" i="2" s="1"/>
  <c r="F430" i="2"/>
  <c r="G430" i="2"/>
  <c r="H430" i="2"/>
  <c r="K430" i="2" s="1"/>
  <c r="E431" i="2"/>
  <c r="I431" i="2" s="1"/>
  <c r="J431" i="2" s="1"/>
  <c r="F431" i="2"/>
  <c r="G431" i="2"/>
  <c r="H431" i="2"/>
  <c r="K431" i="2" s="1"/>
  <c r="E432" i="2"/>
  <c r="I432" i="2" s="1"/>
  <c r="J432" i="2" s="1"/>
  <c r="F432" i="2"/>
  <c r="G432" i="2"/>
  <c r="H432" i="2"/>
  <c r="K432" i="2" s="1"/>
  <c r="E433" i="2"/>
  <c r="I433" i="2" s="1"/>
  <c r="J433" i="2" s="1"/>
  <c r="F433" i="2"/>
  <c r="G433" i="2"/>
  <c r="H433" i="2"/>
  <c r="K433" i="2" s="1"/>
  <c r="E434" i="2"/>
  <c r="I434" i="2" s="1"/>
  <c r="J434" i="2" s="1"/>
  <c r="F434" i="2"/>
  <c r="G434" i="2"/>
  <c r="H434" i="2"/>
  <c r="K434" i="2" s="1"/>
  <c r="E435" i="2"/>
  <c r="I435" i="2" s="1"/>
  <c r="J435" i="2" s="1"/>
  <c r="F435" i="2"/>
  <c r="G435" i="2"/>
  <c r="H435" i="2"/>
  <c r="K435" i="2" s="1"/>
  <c r="E436" i="2"/>
  <c r="I436" i="2" s="1"/>
  <c r="J436" i="2" s="1"/>
  <c r="F436" i="2"/>
  <c r="G436" i="2"/>
  <c r="H436" i="2"/>
  <c r="K436" i="2" s="1"/>
  <c r="E437" i="2"/>
  <c r="I437" i="2" s="1"/>
  <c r="J437" i="2" s="1"/>
  <c r="F437" i="2"/>
  <c r="G437" i="2"/>
  <c r="H437" i="2"/>
  <c r="K437" i="2" s="1"/>
  <c r="E438" i="2"/>
  <c r="I438" i="2" s="1"/>
  <c r="J438" i="2" s="1"/>
  <c r="F438" i="2"/>
  <c r="G438" i="2"/>
  <c r="H438" i="2"/>
  <c r="K438" i="2" s="1"/>
  <c r="E439" i="2"/>
  <c r="I439" i="2" s="1"/>
  <c r="J439" i="2" s="1"/>
  <c r="F439" i="2"/>
  <c r="G439" i="2"/>
  <c r="H439" i="2"/>
  <c r="K439" i="2" s="1"/>
  <c r="E440" i="2"/>
  <c r="I440" i="2" s="1"/>
  <c r="J440" i="2" s="1"/>
  <c r="F440" i="2"/>
  <c r="G440" i="2"/>
  <c r="H440" i="2"/>
  <c r="K440" i="2" s="1"/>
  <c r="E441" i="2"/>
  <c r="I441" i="2" s="1"/>
  <c r="J441" i="2" s="1"/>
  <c r="F441" i="2"/>
  <c r="G441" i="2"/>
  <c r="H441" i="2"/>
  <c r="K441" i="2" s="1"/>
  <c r="E442" i="2"/>
  <c r="I442" i="2" s="1"/>
  <c r="J442" i="2" s="1"/>
  <c r="F442" i="2"/>
  <c r="G442" i="2"/>
  <c r="H442" i="2"/>
  <c r="K442" i="2" s="1"/>
  <c r="E443" i="2"/>
  <c r="I443" i="2" s="1"/>
  <c r="J443" i="2" s="1"/>
  <c r="F443" i="2"/>
  <c r="G443" i="2"/>
  <c r="H443" i="2"/>
  <c r="K443" i="2" s="1"/>
  <c r="E444" i="2"/>
  <c r="I444" i="2" s="1"/>
  <c r="J444" i="2" s="1"/>
  <c r="F444" i="2"/>
  <c r="G444" i="2"/>
  <c r="H444" i="2"/>
  <c r="K444" i="2" s="1"/>
  <c r="E445" i="2"/>
  <c r="I445" i="2" s="1"/>
  <c r="J445" i="2" s="1"/>
  <c r="F445" i="2"/>
  <c r="G445" i="2"/>
  <c r="H445" i="2"/>
  <c r="K445" i="2" s="1"/>
  <c r="E446" i="2"/>
  <c r="I446" i="2" s="1"/>
  <c r="J446" i="2" s="1"/>
  <c r="F446" i="2"/>
  <c r="G446" i="2"/>
  <c r="H446" i="2"/>
  <c r="K446" i="2" s="1"/>
  <c r="E447" i="2"/>
  <c r="I447" i="2" s="1"/>
  <c r="J447" i="2" s="1"/>
  <c r="F447" i="2"/>
  <c r="G447" i="2"/>
  <c r="H447" i="2"/>
  <c r="K447" i="2" s="1"/>
  <c r="E448" i="2"/>
  <c r="I448" i="2" s="1"/>
  <c r="J448" i="2" s="1"/>
  <c r="F448" i="2"/>
  <c r="G448" i="2"/>
  <c r="H448" i="2"/>
  <c r="K448" i="2" s="1"/>
  <c r="E449" i="2"/>
  <c r="I449" i="2" s="1"/>
  <c r="J449" i="2" s="1"/>
  <c r="F449" i="2"/>
  <c r="G449" i="2"/>
  <c r="H449" i="2"/>
  <c r="K449" i="2" s="1"/>
  <c r="E450" i="2"/>
  <c r="I450" i="2" s="1"/>
  <c r="J450" i="2" s="1"/>
  <c r="F450" i="2"/>
  <c r="G450" i="2"/>
  <c r="H450" i="2"/>
  <c r="K450" i="2" s="1"/>
  <c r="E451" i="2"/>
  <c r="I451" i="2" s="1"/>
  <c r="J451" i="2" s="1"/>
  <c r="F451" i="2"/>
  <c r="G451" i="2"/>
  <c r="H451" i="2"/>
  <c r="K451" i="2" s="1"/>
  <c r="E452" i="2"/>
  <c r="I452" i="2" s="1"/>
  <c r="J452" i="2" s="1"/>
  <c r="F452" i="2"/>
  <c r="G452" i="2"/>
  <c r="H452" i="2"/>
  <c r="K452" i="2" s="1"/>
  <c r="E453" i="2"/>
  <c r="I453" i="2" s="1"/>
  <c r="J453" i="2" s="1"/>
  <c r="F453" i="2"/>
  <c r="G453" i="2"/>
  <c r="H453" i="2"/>
  <c r="K453" i="2" s="1"/>
  <c r="E454" i="2"/>
  <c r="I454" i="2" s="1"/>
  <c r="J454" i="2" s="1"/>
  <c r="F454" i="2"/>
  <c r="G454" i="2"/>
  <c r="H454" i="2"/>
  <c r="K454" i="2" s="1"/>
  <c r="E455" i="2"/>
  <c r="I455" i="2" s="1"/>
  <c r="J455" i="2" s="1"/>
  <c r="F455" i="2"/>
  <c r="G455" i="2"/>
  <c r="H455" i="2"/>
  <c r="K455" i="2" s="1"/>
  <c r="E456" i="2"/>
  <c r="I456" i="2" s="1"/>
  <c r="J456" i="2" s="1"/>
  <c r="F456" i="2"/>
  <c r="G456" i="2"/>
  <c r="H456" i="2"/>
  <c r="K456" i="2" s="1"/>
  <c r="E457" i="2"/>
  <c r="I457" i="2" s="1"/>
  <c r="J457" i="2" s="1"/>
  <c r="F457" i="2"/>
  <c r="G457" i="2"/>
  <c r="E458" i="2"/>
  <c r="I458" i="2" s="1"/>
  <c r="J458" i="2" s="1"/>
  <c r="F458" i="2"/>
  <c r="G458" i="2"/>
  <c r="E459" i="2"/>
  <c r="I459" i="2" s="1"/>
  <c r="J459" i="2" s="1"/>
  <c r="F459" i="2"/>
  <c r="G459" i="2"/>
  <c r="E460" i="2"/>
  <c r="I460" i="2" s="1"/>
  <c r="J460" i="2" s="1"/>
  <c r="F460" i="2"/>
  <c r="G460" i="2"/>
  <c r="E461" i="2"/>
  <c r="I461" i="2" s="1"/>
  <c r="J461" i="2" s="1"/>
  <c r="F461" i="2"/>
  <c r="G461" i="2"/>
  <c r="E462" i="2"/>
  <c r="I462" i="2" s="1"/>
  <c r="J462" i="2" s="1"/>
  <c r="F462" i="2"/>
  <c r="G462" i="2"/>
  <c r="E463" i="2"/>
  <c r="I463" i="2" s="1"/>
  <c r="J463" i="2" s="1"/>
  <c r="F463" i="2"/>
  <c r="G463" i="2"/>
  <c r="E464" i="2"/>
  <c r="I464" i="2" s="1"/>
  <c r="J464" i="2" s="1"/>
  <c r="F464" i="2"/>
  <c r="G464" i="2"/>
  <c r="E465" i="2"/>
  <c r="I465" i="2" s="1"/>
  <c r="J465" i="2" s="1"/>
  <c r="F465" i="2"/>
  <c r="G465" i="2"/>
  <c r="E466" i="2"/>
  <c r="I466" i="2" s="1"/>
  <c r="J466" i="2" s="1"/>
  <c r="F466" i="2"/>
  <c r="G466" i="2"/>
  <c r="E467" i="2"/>
  <c r="I467" i="2" s="1"/>
  <c r="J467" i="2" s="1"/>
  <c r="F467" i="2"/>
  <c r="G467" i="2"/>
  <c r="E468" i="2"/>
  <c r="I468" i="2" s="1"/>
  <c r="J468" i="2" s="1"/>
  <c r="F468" i="2"/>
  <c r="G468" i="2"/>
  <c r="E469" i="2"/>
  <c r="I469" i="2" s="1"/>
  <c r="J469" i="2" s="1"/>
  <c r="F469" i="2"/>
  <c r="G469" i="2"/>
  <c r="E470" i="2"/>
  <c r="I470" i="2" s="1"/>
  <c r="J470" i="2" s="1"/>
  <c r="F470" i="2"/>
  <c r="G470" i="2"/>
  <c r="E471" i="2"/>
  <c r="I471" i="2" s="1"/>
  <c r="J471" i="2" s="1"/>
  <c r="F471" i="2"/>
  <c r="G471" i="2"/>
  <c r="E472" i="2"/>
  <c r="I472" i="2" s="1"/>
  <c r="J472" i="2" s="1"/>
  <c r="F472" i="2"/>
  <c r="G472" i="2"/>
  <c r="E473" i="2"/>
  <c r="I473" i="2" s="1"/>
  <c r="J473" i="2" s="1"/>
  <c r="F473" i="2"/>
  <c r="G473" i="2"/>
  <c r="E474" i="2"/>
  <c r="I474" i="2" s="1"/>
  <c r="J474" i="2" s="1"/>
  <c r="F474" i="2"/>
  <c r="G474" i="2"/>
  <c r="E475" i="2"/>
  <c r="I475" i="2" s="1"/>
  <c r="J475" i="2" s="1"/>
  <c r="F475" i="2"/>
  <c r="G475" i="2"/>
  <c r="E476" i="2"/>
  <c r="I476" i="2" s="1"/>
  <c r="J476" i="2" s="1"/>
  <c r="F476" i="2"/>
  <c r="G476" i="2"/>
  <c r="E477" i="2"/>
  <c r="I477" i="2" s="1"/>
  <c r="J477" i="2" s="1"/>
  <c r="F477" i="2"/>
  <c r="G477" i="2"/>
  <c r="E478" i="2"/>
  <c r="I478" i="2" s="1"/>
  <c r="J478" i="2" s="1"/>
  <c r="F478" i="2"/>
  <c r="G478" i="2"/>
  <c r="E479" i="2"/>
  <c r="I479" i="2" s="1"/>
  <c r="J479" i="2" s="1"/>
  <c r="F479" i="2"/>
  <c r="G479" i="2"/>
  <c r="E480" i="2"/>
  <c r="I480" i="2" s="1"/>
  <c r="J480" i="2" s="1"/>
  <c r="F480" i="2"/>
  <c r="G480" i="2"/>
  <c r="E481" i="2"/>
  <c r="I481" i="2" s="1"/>
  <c r="J481" i="2" s="1"/>
  <c r="F481" i="2"/>
  <c r="G481" i="2"/>
  <c r="E482" i="2"/>
  <c r="I482" i="2" s="1"/>
  <c r="J482" i="2" s="1"/>
  <c r="F482" i="2"/>
  <c r="G482" i="2"/>
  <c r="E483" i="2"/>
  <c r="I483" i="2" s="1"/>
  <c r="J483" i="2" s="1"/>
  <c r="F483" i="2"/>
  <c r="G483" i="2"/>
  <c r="E484" i="2"/>
  <c r="I484" i="2" s="1"/>
  <c r="J484" i="2" s="1"/>
  <c r="F484" i="2"/>
  <c r="G484" i="2"/>
  <c r="E485" i="2"/>
  <c r="I485" i="2" s="1"/>
  <c r="J485" i="2" s="1"/>
  <c r="F485" i="2"/>
  <c r="G485" i="2"/>
  <c r="E486" i="2"/>
  <c r="I486" i="2" s="1"/>
  <c r="J486" i="2" s="1"/>
  <c r="F486" i="2"/>
  <c r="G486" i="2"/>
  <c r="E487" i="2"/>
  <c r="I487" i="2" s="1"/>
  <c r="J487" i="2" s="1"/>
  <c r="F487" i="2"/>
  <c r="G487" i="2"/>
  <c r="E488" i="2"/>
  <c r="I488" i="2" s="1"/>
  <c r="J488" i="2" s="1"/>
  <c r="F488" i="2"/>
  <c r="G488" i="2"/>
  <c r="E489" i="2"/>
  <c r="I489" i="2" s="1"/>
  <c r="J489" i="2" s="1"/>
  <c r="F489" i="2"/>
  <c r="G489" i="2"/>
  <c r="E490" i="2"/>
  <c r="I490" i="2" s="1"/>
  <c r="J490" i="2" s="1"/>
  <c r="F490" i="2"/>
  <c r="G490" i="2"/>
  <c r="E491" i="2"/>
  <c r="I491" i="2" s="1"/>
  <c r="J491" i="2" s="1"/>
  <c r="F491" i="2"/>
  <c r="G491" i="2"/>
  <c r="E492" i="2"/>
  <c r="I492" i="2" s="1"/>
  <c r="J492" i="2" s="1"/>
  <c r="F492" i="2"/>
  <c r="G492" i="2"/>
  <c r="E493" i="2"/>
  <c r="I493" i="2" s="1"/>
  <c r="J493" i="2" s="1"/>
  <c r="F493" i="2"/>
  <c r="G493" i="2"/>
  <c r="E494" i="2"/>
  <c r="I494" i="2" s="1"/>
  <c r="J494" i="2" s="1"/>
  <c r="F494" i="2"/>
  <c r="G494" i="2"/>
  <c r="E495" i="2"/>
  <c r="I495" i="2" s="1"/>
  <c r="J495" i="2" s="1"/>
  <c r="F495" i="2"/>
  <c r="G495" i="2"/>
  <c r="E496" i="2"/>
  <c r="I496" i="2" s="1"/>
  <c r="J496" i="2" s="1"/>
  <c r="F496" i="2"/>
  <c r="G496" i="2"/>
  <c r="E497" i="2"/>
  <c r="I497" i="2" s="1"/>
  <c r="J497" i="2" s="1"/>
  <c r="F497" i="2"/>
  <c r="G497" i="2"/>
  <c r="E498" i="2"/>
  <c r="I498" i="2" s="1"/>
  <c r="J498" i="2" s="1"/>
  <c r="F498" i="2"/>
  <c r="G498" i="2"/>
  <c r="E499" i="2"/>
  <c r="I499" i="2" s="1"/>
  <c r="J499" i="2" s="1"/>
  <c r="F499" i="2"/>
  <c r="G499" i="2"/>
  <c r="E500" i="2"/>
  <c r="I500" i="2" s="1"/>
  <c r="J500" i="2" s="1"/>
  <c r="F500" i="2"/>
  <c r="G500" i="2"/>
  <c r="E501" i="2"/>
  <c r="I501" i="2" s="1"/>
  <c r="J501" i="2" s="1"/>
  <c r="F501" i="2"/>
  <c r="G501" i="2"/>
  <c r="E502" i="2"/>
  <c r="I502" i="2" s="1"/>
  <c r="J502" i="2" s="1"/>
  <c r="F502" i="2"/>
  <c r="G502" i="2"/>
  <c r="E503" i="2"/>
  <c r="I503" i="2" s="1"/>
  <c r="J503" i="2" s="1"/>
  <c r="F503" i="2"/>
  <c r="G503" i="2"/>
  <c r="E504" i="2"/>
  <c r="I504" i="2" s="1"/>
  <c r="J504" i="2" s="1"/>
  <c r="F504" i="2"/>
  <c r="G504" i="2"/>
  <c r="E505" i="2"/>
  <c r="I505" i="2" s="1"/>
  <c r="J505" i="2" s="1"/>
  <c r="F505" i="2"/>
  <c r="G505" i="2"/>
  <c r="E506" i="2"/>
  <c r="I506" i="2" s="1"/>
  <c r="J506" i="2" s="1"/>
  <c r="F506" i="2"/>
  <c r="G506" i="2"/>
  <c r="E507" i="2"/>
  <c r="I507" i="2" s="1"/>
  <c r="J507" i="2" s="1"/>
  <c r="F507" i="2"/>
  <c r="G507" i="2"/>
  <c r="E508" i="2"/>
  <c r="I508" i="2" s="1"/>
  <c r="J508" i="2" s="1"/>
  <c r="F508" i="2"/>
  <c r="G508" i="2"/>
  <c r="E509" i="2"/>
  <c r="I509" i="2" s="1"/>
  <c r="J509" i="2" s="1"/>
  <c r="F509" i="2"/>
  <c r="G509" i="2"/>
  <c r="E510" i="2"/>
  <c r="I510" i="2" s="1"/>
  <c r="J510" i="2" s="1"/>
  <c r="F510" i="2"/>
  <c r="G510" i="2"/>
  <c r="E511" i="2"/>
  <c r="I511" i="2" s="1"/>
  <c r="J511" i="2" s="1"/>
  <c r="F511" i="2"/>
  <c r="G511" i="2"/>
  <c r="H511" i="2"/>
  <c r="K511" i="2" s="1"/>
  <c r="E512" i="2"/>
  <c r="I512" i="2" s="1"/>
  <c r="J512" i="2" s="1"/>
  <c r="F512" i="2"/>
  <c r="G512" i="2"/>
  <c r="H512" i="2"/>
  <c r="K512" i="2" s="1"/>
  <c r="E513" i="2"/>
  <c r="I513" i="2" s="1"/>
  <c r="J513" i="2" s="1"/>
  <c r="F513" i="2"/>
  <c r="G513" i="2"/>
  <c r="H513" i="2"/>
  <c r="K513" i="2" s="1"/>
  <c r="E514" i="2"/>
  <c r="I514" i="2" s="1"/>
  <c r="J514" i="2" s="1"/>
  <c r="F514" i="2"/>
  <c r="G514" i="2"/>
  <c r="H514" i="2"/>
  <c r="K514" i="2" s="1"/>
  <c r="E515" i="2"/>
  <c r="I515" i="2" s="1"/>
  <c r="J515" i="2" s="1"/>
  <c r="F515" i="2"/>
  <c r="G515" i="2"/>
  <c r="H515" i="2"/>
  <c r="K515" i="2" s="1"/>
  <c r="E516" i="2"/>
  <c r="I516" i="2" s="1"/>
  <c r="J516" i="2" s="1"/>
  <c r="F516" i="2"/>
  <c r="G516" i="2"/>
  <c r="H516" i="2"/>
  <c r="K516" i="2" s="1"/>
  <c r="E517" i="2"/>
  <c r="I517" i="2" s="1"/>
  <c r="J517" i="2" s="1"/>
  <c r="F517" i="2"/>
  <c r="G517" i="2"/>
  <c r="H517" i="2"/>
  <c r="K517" i="2" s="1"/>
  <c r="E518" i="2"/>
  <c r="I518" i="2" s="1"/>
  <c r="J518" i="2" s="1"/>
  <c r="F518" i="2"/>
  <c r="G518" i="2"/>
  <c r="H518" i="2"/>
  <c r="K518" i="2" s="1"/>
  <c r="E519" i="2"/>
  <c r="I519" i="2" s="1"/>
  <c r="J519" i="2" s="1"/>
  <c r="F519" i="2"/>
  <c r="G519" i="2"/>
  <c r="H519" i="2"/>
  <c r="K519" i="2" s="1"/>
  <c r="E520" i="2"/>
  <c r="I520" i="2" s="1"/>
  <c r="J520" i="2" s="1"/>
  <c r="F520" i="2"/>
  <c r="G520" i="2"/>
  <c r="H520" i="2"/>
  <c r="K520" i="2" s="1"/>
  <c r="E521" i="2"/>
  <c r="I521" i="2" s="1"/>
  <c r="J521" i="2" s="1"/>
  <c r="F521" i="2"/>
  <c r="G521" i="2"/>
  <c r="H521" i="2"/>
  <c r="K521" i="2" s="1"/>
  <c r="E522" i="2"/>
  <c r="I522" i="2" s="1"/>
  <c r="J522" i="2" s="1"/>
  <c r="F522" i="2"/>
  <c r="G522" i="2"/>
  <c r="H522" i="2"/>
  <c r="K522" i="2" s="1"/>
  <c r="E523" i="2"/>
  <c r="I523" i="2" s="1"/>
  <c r="J523" i="2" s="1"/>
  <c r="F523" i="2"/>
  <c r="G523" i="2"/>
  <c r="H523" i="2"/>
  <c r="K523" i="2" s="1"/>
  <c r="E524" i="2"/>
  <c r="I524" i="2" s="1"/>
  <c r="J524" i="2" s="1"/>
  <c r="F524" i="2"/>
  <c r="G524" i="2"/>
  <c r="H524" i="2"/>
  <c r="K524" i="2" s="1"/>
  <c r="E525" i="2"/>
  <c r="I525" i="2" s="1"/>
  <c r="J525" i="2" s="1"/>
  <c r="F525" i="2"/>
  <c r="G525" i="2"/>
  <c r="H525" i="2"/>
  <c r="K525" i="2" s="1"/>
  <c r="E526" i="2"/>
  <c r="I526" i="2" s="1"/>
  <c r="J526" i="2" s="1"/>
  <c r="F526" i="2"/>
  <c r="G526" i="2"/>
  <c r="H526" i="2"/>
  <c r="K526" i="2" s="1"/>
  <c r="E527" i="2"/>
  <c r="I527" i="2" s="1"/>
  <c r="J527" i="2" s="1"/>
  <c r="F527" i="2"/>
  <c r="G527" i="2"/>
  <c r="H527" i="2"/>
  <c r="K527" i="2" s="1"/>
  <c r="E528" i="2"/>
  <c r="I528" i="2" s="1"/>
  <c r="J528" i="2" s="1"/>
  <c r="F528" i="2"/>
  <c r="G528" i="2"/>
  <c r="H528" i="2"/>
  <c r="K528" i="2" s="1"/>
  <c r="E529" i="2"/>
  <c r="I529" i="2" s="1"/>
  <c r="J529" i="2" s="1"/>
  <c r="F529" i="2"/>
  <c r="G529" i="2"/>
  <c r="H529" i="2"/>
  <c r="K529" i="2" s="1"/>
  <c r="E530" i="2"/>
  <c r="I530" i="2" s="1"/>
  <c r="J530" i="2" s="1"/>
  <c r="F530" i="2"/>
  <c r="G530" i="2"/>
  <c r="H530" i="2"/>
  <c r="K530" i="2" s="1"/>
  <c r="E531" i="2"/>
  <c r="F531" i="2"/>
  <c r="G531" i="2"/>
  <c r="E532" i="2"/>
  <c r="F532" i="2"/>
  <c r="G532" i="2"/>
  <c r="E533" i="2"/>
  <c r="F533" i="2"/>
  <c r="G533" i="2"/>
  <c r="E534" i="2"/>
  <c r="F534" i="2"/>
  <c r="G534" i="2"/>
  <c r="E535" i="2"/>
  <c r="F535" i="2"/>
  <c r="G535" i="2"/>
  <c r="E536" i="2"/>
  <c r="F536" i="2"/>
  <c r="G536" i="2"/>
  <c r="E537" i="2"/>
  <c r="F537" i="2"/>
  <c r="G537" i="2"/>
  <c r="E538" i="2"/>
  <c r="F538" i="2"/>
  <c r="G538" i="2"/>
  <c r="E539" i="2"/>
  <c r="F539" i="2"/>
  <c r="G539" i="2"/>
  <c r="E540" i="2"/>
  <c r="F540" i="2"/>
  <c r="G540" i="2"/>
  <c r="E541" i="2"/>
  <c r="F541" i="2"/>
  <c r="G541" i="2"/>
  <c r="E542" i="2"/>
  <c r="F542" i="2"/>
  <c r="G542" i="2"/>
  <c r="E543" i="2"/>
  <c r="F543" i="2"/>
  <c r="G543" i="2"/>
  <c r="E544" i="2"/>
  <c r="F544" i="2"/>
  <c r="G544" i="2"/>
  <c r="E545" i="2"/>
  <c r="F545" i="2"/>
  <c r="G545" i="2"/>
  <c r="E546" i="2"/>
  <c r="F546" i="2"/>
  <c r="G546" i="2"/>
  <c r="E547" i="2"/>
  <c r="F547" i="2"/>
  <c r="G547" i="2"/>
  <c r="E548" i="2"/>
  <c r="F548" i="2"/>
  <c r="G548" i="2"/>
  <c r="E549" i="2"/>
  <c r="F549" i="2"/>
  <c r="G549" i="2"/>
  <c r="E550" i="2"/>
  <c r="F550" i="2"/>
  <c r="G550" i="2"/>
  <c r="E551" i="2"/>
  <c r="F551" i="2"/>
  <c r="G551" i="2"/>
  <c r="E552" i="2"/>
  <c r="F552" i="2"/>
  <c r="G552" i="2"/>
  <c r="E553" i="2"/>
  <c r="F553" i="2"/>
  <c r="G553" i="2"/>
  <c r="E554" i="2"/>
  <c r="F554" i="2"/>
  <c r="G554" i="2"/>
  <c r="E555" i="2"/>
  <c r="F555" i="2"/>
  <c r="G555" i="2"/>
  <c r="E556" i="2"/>
  <c r="F556" i="2"/>
  <c r="G556" i="2"/>
  <c r="E557" i="2"/>
  <c r="F557" i="2"/>
  <c r="G557" i="2"/>
  <c r="E558" i="2"/>
  <c r="F558" i="2"/>
  <c r="G558" i="2"/>
  <c r="E559" i="2"/>
  <c r="F559" i="2"/>
  <c r="G559" i="2"/>
  <c r="E560" i="2"/>
  <c r="F560" i="2"/>
  <c r="G560" i="2"/>
  <c r="E561" i="2"/>
  <c r="F561" i="2"/>
  <c r="G561" i="2"/>
  <c r="E562" i="2"/>
  <c r="F562" i="2"/>
  <c r="G562" i="2"/>
  <c r="E563" i="2"/>
  <c r="F563" i="2"/>
  <c r="G563" i="2"/>
  <c r="E564" i="2"/>
  <c r="F564" i="2"/>
  <c r="G564" i="2"/>
  <c r="E565" i="2"/>
  <c r="F565" i="2"/>
  <c r="G565" i="2"/>
  <c r="E566" i="2"/>
  <c r="F566" i="2"/>
  <c r="G566" i="2"/>
  <c r="E567" i="2"/>
  <c r="F567" i="2"/>
  <c r="G567" i="2"/>
  <c r="E568" i="2"/>
  <c r="F568" i="2"/>
  <c r="G568" i="2"/>
  <c r="E569" i="2"/>
  <c r="F569" i="2"/>
  <c r="G569" i="2"/>
  <c r="E570" i="2"/>
  <c r="F570" i="2"/>
  <c r="G570" i="2"/>
  <c r="E571" i="2"/>
  <c r="F571" i="2"/>
  <c r="G571" i="2"/>
  <c r="E572" i="2"/>
  <c r="F572" i="2"/>
  <c r="G572" i="2"/>
  <c r="E573" i="2"/>
  <c r="F573" i="2"/>
  <c r="G573" i="2"/>
  <c r="E574" i="2"/>
  <c r="F574" i="2"/>
  <c r="G574" i="2"/>
  <c r="E575" i="2"/>
  <c r="F575" i="2"/>
  <c r="G575" i="2"/>
  <c r="E576" i="2"/>
  <c r="F576" i="2"/>
  <c r="G576" i="2"/>
  <c r="E577" i="2"/>
  <c r="F577" i="2"/>
  <c r="G577" i="2"/>
  <c r="E578" i="2"/>
  <c r="F578" i="2"/>
  <c r="G578" i="2"/>
  <c r="E579" i="2"/>
  <c r="F579" i="2"/>
  <c r="G579" i="2"/>
  <c r="E580" i="2"/>
  <c r="F580" i="2"/>
  <c r="G580" i="2"/>
  <c r="E581" i="2"/>
  <c r="F581" i="2"/>
  <c r="G581" i="2"/>
  <c r="E582" i="2"/>
  <c r="F582" i="2"/>
  <c r="G582" i="2"/>
  <c r="E583" i="2"/>
  <c r="F583" i="2"/>
  <c r="G583" i="2"/>
  <c r="E584" i="2"/>
  <c r="F584" i="2"/>
  <c r="G584" i="2"/>
  <c r="E585" i="2"/>
  <c r="F585" i="2"/>
  <c r="G585" i="2"/>
  <c r="E586" i="2"/>
  <c r="F586" i="2"/>
  <c r="G586" i="2"/>
  <c r="E587" i="2"/>
  <c r="F587" i="2"/>
  <c r="G587" i="2"/>
  <c r="E588" i="2"/>
  <c r="F588" i="2"/>
  <c r="G588" i="2"/>
  <c r="E589" i="2"/>
  <c r="F589" i="2"/>
  <c r="G589" i="2"/>
  <c r="E590" i="2"/>
  <c r="F590" i="2"/>
  <c r="G590" i="2"/>
  <c r="E591" i="2"/>
  <c r="F591" i="2"/>
  <c r="G591" i="2"/>
  <c r="E592" i="2"/>
  <c r="F592" i="2"/>
  <c r="G592" i="2"/>
  <c r="E593" i="2"/>
  <c r="F593" i="2"/>
  <c r="G593" i="2"/>
  <c r="E594" i="2"/>
  <c r="F594" i="2"/>
  <c r="G594" i="2"/>
  <c r="E595" i="2"/>
  <c r="F595" i="2"/>
  <c r="G595" i="2"/>
  <c r="E596" i="2"/>
  <c r="F596" i="2"/>
  <c r="G596" i="2"/>
  <c r="E597" i="2"/>
  <c r="F597" i="2"/>
  <c r="G597" i="2"/>
  <c r="E598" i="2"/>
  <c r="F598" i="2"/>
  <c r="G598" i="2"/>
  <c r="E599" i="2"/>
  <c r="F599" i="2"/>
  <c r="G599" i="2"/>
  <c r="E600" i="2"/>
  <c r="F600" i="2"/>
  <c r="G600" i="2"/>
  <c r="E601" i="2"/>
  <c r="F601" i="2"/>
  <c r="G601" i="2"/>
  <c r="E602" i="2"/>
  <c r="F602" i="2"/>
  <c r="G602" i="2"/>
  <c r="E603" i="2"/>
  <c r="F603" i="2"/>
  <c r="G603" i="2"/>
  <c r="E604" i="2"/>
  <c r="F604" i="2"/>
  <c r="G604" i="2"/>
  <c r="E605" i="2"/>
  <c r="F605" i="2"/>
  <c r="G605" i="2"/>
  <c r="E606" i="2"/>
  <c r="F606" i="2"/>
  <c r="G606" i="2"/>
  <c r="E607" i="2"/>
  <c r="F607" i="2"/>
  <c r="G607" i="2"/>
  <c r="E608" i="2"/>
  <c r="F608" i="2"/>
  <c r="G608" i="2"/>
  <c r="E609" i="2"/>
  <c r="F609" i="2"/>
  <c r="G609" i="2"/>
  <c r="E610" i="2"/>
  <c r="F610" i="2"/>
  <c r="G610" i="2"/>
  <c r="E611" i="2"/>
  <c r="F611" i="2"/>
  <c r="G611" i="2"/>
  <c r="E612" i="2"/>
  <c r="F612" i="2"/>
  <c r="G612" i="2"/>
  <c r="E613" i="2"/>
  <c r="F613" i="2"/>
  <c r="G613" i="2"/>
  <c r="E614" i="2"/>
  <c r="F614" i="2"/>
  <c r="G614" i="2"/>
  <c r="E615" i="2"/>
  <c r="F615" i="2"/>
  <c r="G615" i="2"/>
  <c r="E616" i="2"/>
  <c r="F616" i="2"/>
  <c r="G616" i="2"/>
  <c r="E617" i="2"/>
  <c r="F617" i="2"/>
  <c r="G617" i="2"/>
  <c r="E618" i="2"/>
  <c r="F618" i="2"/>
  <c r="G618" i="2"/>
  <c r="E619" i="2"/>
  <c r="F619" i="2"/>
  <c r="G619" i="2"/>
  <c r="E620" i="2"/>
  <c r="F620" i="2"/>
  <c r="G620" i="2"/>
  <c r="E621" i="2"/>
  <c r="F621" i="2"/>
  <c r="G621" i="2"/>
  <c r="E622" i="2"/>
  <c r="F622" i="2"/>
  <c r="G622" i="2"/>
  <c r="E623" i="2"/>
  <c r="F623" i="2"/>
  <c r="G623" i="2"/>
  <c r="E624" i="2"/>
  <c r="F624" i="2"/>
  <c r="G624" i="2"/>
  <c r="E625" i="2"/>
  <c r="F625" i="2"/>
  <c r="G625" i="2"/>
  <c r="E626" i="2"/>
  <c r="F626" i="2"/>
  <c r="G626" i="2"/>
  <c r="E627" i="2"/>
  <c r="F627" i="2"/>
  <c r="G627" i="2"/>
  <c r="E628" i="2"/>
  <c r="F628" i="2"/>
  <c r="G628" i="2"/>
  <c r="E629" i="2"/>
  <c r="F629" i="2"/>
  <c r="G629" i="2"/>
  <c r="E630" i="2"/>
  <c r="F630" i="2"/>
  <c r="G630" i="2"/>
  <c r="E631" i="2"/>
  <c r="F631" i="2"/>
  <c r="G631" i="2"/>
  <c r="E632" i="2"/>
  <c r="F632" i="2"/>
  <c r="G632" i="2"/>
  <c r="E633" i="2"/>
  <c r="F633" i="2"/>
  <c r="G633" i="2"/>
  <c r="E634" i="2"/>
  <c r="F634" i="2"/>
  <c r="G634" i="2"/>
  <c r="E635" i="2"/>
  <c r="F635" i="2"/>
  <c r="G635" i="2"/>
  <c r="E636" i="2"/>
  <c r="F636" i="2"/>
  <c r="G636" i="2"/>
  <c r="E637" i="2"/>
  <c r="F637" i="2"/>
  <c r="G637" i="2"/>
  <c r="E638" i="2"/>
  <c r="F638" i="2"/>
  <c r="G638" i="2"/>
  <c r="E639" i="2"/>
  <c r="F639" i="2"/>
  <c r="G639" i="2"/>
  <c r="E640" i="2"/>
  <c r="F640" i="2"/>
  <c r="G640" i="2"/>
  <c r="E641" i="2"/>
  <c r="F641" i="2"/>
  <c r="G641" i="2"/>
  <c r="E642" i="2"/>
  <c r="F642" i="2"/>
  <c r="G642" i="2"/>
  <c r="E643" i="2"/>
  <c r="F643" i="2"/>
  <c r="G643" i="2"/>
  <c r="E644" i="2"/>
  <c r="F644" i="2"/>
  <c r="G644" i="2"/>
  <c r="E645" i="2"/>
  <c r="F645" i="2"/>
  <c r="G645" i="2"/>
  <c r="E646" i="2"/>
  <c r="F646" i="2"/>
  <c r="G646" i="2"/>
  <c r="E647" i="2"/>
  <c r="F647" i="2"/>
  <c r="G647" i="2"/>
  <c r="E648" i="2"/>
  <c r="F648" i="2"/>
  <c r="G648" i="2"/>
  <c r="E649" i="2"/>
  <c r="F649" i="2"/>
  <c r="G649" i="2"/>
  <c r="E650" i="2"/>
  <c r="F650" i="2"/>
  <c r="G650" i="2"/>
  <c r="E651" i="2"/>
  <c r="F651" i="2"/>
  <c r="G651" i="2"/>
  <c r="E652" i="2"/>
  <c r="F652" i="2"/>
  <c r="G652" i="2"/>
  <c r="E653" i="2"/>
  <c r="F653" i="2"/>
  <c r="G653" i="2"/>
  <c r="E654" i="2"/>
  <c r="F654" i="2"/>
  <c r="G654" i="2"/>
  <c r="E655" i="2"/>
  <c r="F655" i="2"/>
  <c r="G655" i="2"/>
  <c r="E656" i="2"/>
  <c r="F656" i="2"/>
  <c r="G656" i="2"/>
  <c r="E657" i="2"/>
  <c r="F657" i="2"/>
  <c r="G657" i="2"/>
  <c r="E658" i="2"/>
  <c r="F658" i="2"/>
  <c r="G658" i="2"/>
  <c r="E659" i="2"/>
  <c r="F659" i="2"/>
  <c r="G659" i="2"/>
  <c r="E660" i="2"/>
  <c r="F660" i="2"/>
  <c r="G660" i="2"/>
  <c r="E661" i="2"/>
  <c r="F661" i="2"/>
  <c r="G661" i="2"/>
  <c r="E662" i="2"/>
  <c r="F662" i="2"/>
  <c r="G662" i="2"/>
  <c r="E663" i="2"/>
  <c r="F663" i="2"/>
  <c r="G663" i="2"/>
  <c r="E664" i="2"/>
  <c r="F664" i="2"/>
  <c r="G664" i="2"/>
  <c r="E665" i="2"/>
  <c r="F665" i="2"/>
  <c r="G665" i="2"/>
  <c r="E666" i="2"/>
  <c r="F666" i="2"/>
  <c r="G666" i="2"/>
  <c r="E667" i="2"/>
  <c r="F667" i="2"/>
  <c r="G667" i="2"/>
  <c r="E668" i="2"/>
  <c r="F668" i="2"/>
  <c r="G668" i="2"/>
  <c r="E669" i="2"/>
  <c r="F669" i="2"/>
  <c r="G669" i="2"/>
  <c r="E670" i="2"/>
  <c r="F670" i="2"/>
  <c r="G670" i="2"/>
  <c r="E671" i="2"/>
  <c r="F671" i="2"/>
  <c r="G671" i="2"/>
  <c r="E672" i="2"/>
  <c r="F672" i="2"/>
  <c r="G672" i="2"/>
  <c r="E673" i="2"/>
  <c r="F673" i="2"/>
  <c r="G673" i="2"/>
  <c r="E674" i="2"/>
  <c r="F674" i="2"/>
  <c r="G674" i="2"/>
  <c r="E675" i="2"/>
  <c r="F675" i="2"/>
  <c r="G675" i="2"/>
  <c r="E676" i="2"/>
  <c r="F676" i="2"/>
  <c r="G676" i="2"/>
  <c r="E677" i="2"/>
  <c r="F677" i="2"/>
  <c r="G677" i="2"/>
  <c r="E678" i="2"/>
  <c r="F678" i="2"/>
  <c r="G678" i="2"/>
  <c r="E679" i="2"/>
  <c r="F679" i="2"/>
  <c r="G679" i="2"/>
  <c r="E680" i="2"/>
  <c r="F680" i="2"/>
  <c r="G680" i="2"/>
  <c r="H680" i="2"/>
  <c r="E681" i="2"/>
  <c r="F681" i="2"/>
  <c r="G681" i="2"/>
  <c r="E682" i="2"/>
  <c r="F682" i="2"/>
  <c r="G682" i="2"/>
  <c r="E683" i="2"/>
  <c r="F683" i="2"/>
  <c r="G683" i="2"/>
  <c r="E684" i="2"/>
  <c r="I684" i="2" s="1"/>
  <c r="J684" i="2" s="1"/>
  <c r="F684" i="2"/>
  <c r="G684" i="2"/>
  <c r="H684" i="2"/>
  <c r="K684" i="2" s="1"/>
  <c r="E685" i="2"/>
  <c r="I685" i="2" s="1"/>
  <c r="J685" i="2" s="1"/>
  <c r="F685" i="2"/>
  <c r="G685" i="2"/>
  <c r="H685" i="2"/>
  <c r="K685" i="2" s="1"/>
  <c r="E686" i="2"/>
  <c r="I686" i="2" s="1"/>
  <c r="J686" i="2" s="1"/>
  <c r="F686" i="2"/>
  <c r="G686" i="2"/>
  <c r="H686" i="2"/>
  <c r="K686" i="2" s="1"/>
  <c r="E687" i="2"/>
  <c r="I687" i="2" s="1"/>
  <c r="J687" i="2" s="1"/>
  <c r="F687" i="2"/>
  <c r="G687" i="2"/>
  <c r="H687" i="2"/>
  <c r="K687" i="2" s="1"/>
  <c r="E688" i="2"/>
  <c r="I688" i="2" s="1"/>
  <c r="J688" i="2" s="1"/>
  <c r="F688" i="2"/>
  <c r="G688" i="2"/>
  <c r="H688" i="2"/>
  <c r="K688" i="2" s="1"/>
  <c r="E689" i="2"/>
  <c r="I689" i="2" s="1"/>
  <c r="J689" i="2" s="1"/>
  <c r="F689" i="2"/>
  <c r="G689" i="2"/>
  <c r="H689" i="2"/>
  <c r="K689" i="2" s="1"/>
  <c r="E690" i="2"/>
  <c r="I690" i="2" s="1"/>
  <c r="J690" i="2" s="1"/>
  <c r="F690" i="2"/>
  <c r="G690" i="2"/>
  <c r="H690" i="2"/>
  <c r="K690" i="2" s="1"/>
  <c r="E691" i="2"/>
  <c r="I691" i="2" s="1"/>
  <c r="J691" i="2" s="1"/>
  <c r="F691" i="2"/>
  <c r="G691" i="2"/>
  <c r="H691" i="2"/>
  <c r="K691" i="2" s="1"/>
  <c r="E692" i="2"/>
  <c r="I692" i="2" s="1"/>
  <c r="J692" i="2" s="1"/>
  <c r="F692" i="2"/>
  <c r="G692" i="2"/>
  <c r="H692" i="2"/>
  <c r="K692" i="2" s="1"/>
  <c r="E693" i="2"/>
  <c r="I693" i="2" s="1"/>
  <c r="J693" i="2" s="1"/>
  <c r="F693" i="2"/>
  <c r="G693" i="2"/>
  <c r="H693" i="2"/>
  <c r="K693" i="2" s="1"/>
  <c r="E694" i="2"/>
  <c r="I694" i="2" s="1"/>
  <c r="J694" i="2" s="1"/>
  <c r="F694" i="2"/>
  <c r="G694" i="2"/>
  <c r="H694" i="2"/>
  <c r="K694" i="2" s="1"/>
  <c r="E695" i="2"/>
  <c r="I695" i="2" s="1"/>
  <c r="J695" i="2" s="1"/>
  <c r="F695" i="2"/>
  <c r="G695" i="2"/>
  <c r="H695" i="2"/>
  <c r="K695" i="2" s="1"/>
  <c r="E696" i="2"/>
  <c r="I696" i="2" s="1"/>
  <c r="J696" i="2" s="1"/>
  <c r="F696" i="2"/>
  <c r="G696" i="2"/>
  <c r="H696" i="2"/>
  <c r="K696" i="2" s="1"/>
  <c r="E697" i="2"/>
  <c r="I697" i="2" s="1"/>
  <c r="J697" i="2" s="1"/>
  <c r="F697" i="2"/>
  <c r="G697" i="2"/>
  <c r="H697" i="2"/>
  <c r="K697" i="2" s="1"/>
  <c r="E698" i="2"/>
  <c r="I698" i="2" s="1"/>
  <c r="J698" i="2" s="1"/>
  <c r="F698" i="2"/>
  <c r="G698" i="2"/>
  <c r="H698" i="2"/>
  <c r="K698" i="2" s="1"/>
  <c r="E699" i="2"/>
  <c r="I699" i="2" s="1"/>
  <c r="J699" i="2" s="1"/>
  <c r="F699" i="2"/>
  <c r="G699" i="2"/>
  <c r="H699" i="2"/>
  <c r="K699" i="2" s="1"/>
  <c r="E700" i="2"/>
  <c r="I700" i="2" s="1"/>
  <c r="J700" i="2" s="1"/>
  <c r="F700" i="2"/>
  <c r="G700" i="2"/>
  <c r="H700" i="2"/>
  <c r="K700" i="2" s="1"/>
  <c r="E701" i="2"/>
  <c r="I701" i="2" s="1"/>
  <c r="J701" i="2" s="1"/>
  <c r="F701" i="2"/>
  <c r="G701" i="2"/>
  <c r="H701" i="2"/>
  <c r="K701" i="2" s="1"/>
  <c r="E702" i="2"/>
  <c r="I702" i="2" s="1"/>
  <c r="J702" i="2" s="1"/>
  <c r="F702" i="2"/>
  <c r="G702" i="2"/>
  <c r="H702" i="2"/>
  <c r="K702" i="2" s="1"/>
  <c r="E703" i="2"/>
  <c r="I703" i="2" s="1"/>
  <c r="J703" i="2" s="1"/>
  <c r="F703" i="2"/>
  <c r="G703" i="2"/>
  <c r="H703" i="2"/>
  <c r="K703" i="2" s="1"/>
  <c r="E704" i="2"/>
  <c r="I704" i="2" s="1"/>
  <c r="J704" i="2" s="1"/>
  <c r="F704" i="2"/>
  <c r="G704" i="2"/>
  <c r="E705" i="2"/>
  <c r="I705" i="2" s="1"/>
  <c r="J705" i="2" s="1"/>
  <c r="F705" i="2"/>
  <c r="G705" i="2"/>
  <c r="E706" i="2"/>
  <c r="I706" i="2" s="1"/>
  <c r="J706" i="2" s="1"/>
  <c r="F706" i="2"/>
  <c r="G706" i="2"/>
  <c r="E707" i="2"/>
  <c r="I707" i="2" s="1"/>
  <c r="J707" i="2" s="1"/>
  <c r="F707" i="2"/>
  <c r="G707" i="2"/>
  <c r="E708" i="2"/>
  <c r="I708" i="2" s="1"/>
  <c r="J708" i="2" s="1"/>
  <c r="F708" i="2"/>
  <c r="G708" i="2"/>
  <c r="E709" i="2"/>
  <c r="I709" i="2" s="1"/>
  <c r="J709" i="2" s="1"/>
  <c r="F709" i="2"/>
  <c r="G709" i="2"/>
  <c r="E710" i="2"/>
  <c r="I710" i="2" s="1"/>
  <c r="J710" i="2" s="1"/>
  <c r="F710" i="2"/>
  <c r="G710" i="2"/>
  <c r="E711" i="2"/>
  <c r="I711" i="2" s="1"/>
  <c r="J711" i="2" s="1"/>
  <c r="F711" i="2"/>
  <c r="G711" i="2"/>
  <c r="E712" i="2"/>
  <c r="I712" i="2" s="1"/>
  <c r="J712" i="2" s="1"/>
  <c r="F712" i="2"/>
  <c r="G712" i="2"/>
  <c r="E713" i="2"/>
  <c r="I713" i="2" s="1"/>
  <c r="J713" i="2" s="1"/>
  <c r="F713" i="2"/>
  <c r="G713" i="2"/>
  <c r="E714" i="2"/>
  <c r="I714" i="2" s="1"/>
  <c r="J714" i="2" s="1"/>
  <c r="F714" i="2"/>
  <c r="G714" i="2"/>
  <c r="E715" i="2"/>
  <c r="I715" i="2" s="1"/>
  <c r="J715" i="2" s="1"/>
  <c r="F715" i="2"/>
  <c r="G715" i="2"/>
  <c r="E716" i="2"/>
  <c r="I716" i="2" s="1"/>
  <c r="J716" i="2" s="1"/>
  <c r="F716" i="2"/>
  <c r="G716" i="2"/>
  <c r="E717" i="2"/>
  <c r="I717" i="2" s="1"/>
  <c r="J717" i="2" s="1"/>
  <c r="F717" i="2"/>
  <c r="G717" i="2"/>
  <c r="E718" i="2"/>
  <c r="I718" i="2" s="1"/>
  <c r="J718" i="2" s="1"/>
  <c r="F718" i="2"/>
  <c r="G718" i="2"/>
  <c r="E719" i="2"/>
  <c r="I719" i="2" s="1"/>
  <c r="J719" i="2" s="1"/>
  <c r="F719" i="2"/>
  <c r="G719" i="2"/>
  <c r="E720" i="2"/>
  <c r="I720" i="2" s="1"/>
  <c r="J720" i="2" s="1"/>
  <c r="F720" i="2"/>
  <c r="G720" i="2"/>
  <c r="E721" i="2"/>
  <c r="I721" i="2" s="1"/>
  <c r="J721" i="2" s="1"/>
  <c r="F721" i="2"/>
  <c r="G721" i="2"/>
  <c r="E722" i="2"/>
  <c r="I722" i="2" s="1"/>
  <c r="J722" i="2" s="1"/>
  <c r="F722" i="2"/>
  <c r="G722" i="2"/>
  <c r="E723" i="2"/>
  <c r="I723" i="2" s="1"/>
  <c r="J723" i="2" s="1"/>
  <c r="F723" i="2"/>
  <c r="G723" i="2"/>
  <c r="E724" i="2"/>
  <c r="I724" i="2" s="1"/>
  <c r="J724" i="2" s="1"/>
  <c r="F724" i="2"/>
  <c r="G724" i="2"/>
  <c r="E725" i="2"/>
  <c r="I725" i="2" s="1"/>
  <c r="J725" i="2" s="1"/>
  <c r="F725" i="2"/>
  <c r="G725" i="2"/>
  <c r="E726" i="2"/>
  <c r="I726" i="2" s="1"/>
  <c r="J726" i="2" s="1"/>
  <c r="F726" i="2"/>
  <c r="G726" i="2"/>
  <c r="E727" i="2"/>
  <c r="I727" i="2" s="1"/>
  <c r="J727" i="2" s="1"/>
  <c r="F727" i="2"/>
  <c r="G727" i="2"/>
  <c r="E728" i="2"/>
  <c r="I728" i="2" s="1"/>
  <c r="J728" i="2" s="1"/>
  <c r="F728" i="2"/>
  <c r="G728" i="2"/>
  <c r="E729" i="2"/>
  <c r="I729" i="2" s="1"/>
  <c r="J729" i="2" s="1"/>
  <c r="F729" i="2"/>
  <c r="G729" i="2"/>
  <c r="E730" i="2"/>
  <c r="I730" i="2" s="1"/>
  <c r="J730" i="2" s="1"/>
  <c r="F730" i="2"/>
  <c r="G730" i="2"/>
  <c r="E731" i="2"/>
  <c r="I731" i="2" s="1"/>
  <c r="J731" i="2" s="1"/>
  <c r="F731" i="2"/>
  <c r="G731" i="2"/>
  <c r="E732" i="2"/>
  <c r="I732" i="2" s="1"/>
  <c r="J732" i="2" s="1"/>
  <c r="F732" i="2"/>
  <c r="G732" i="2"/>
  <c r="E733" i="2"/>
  <c r="I733" i="2" s="1"/>
  <c r="J733" i="2" s="1"/>
  <c r="F733" i="2"/>
  <c r="G733" i="2"/>
  <c r="E734" i="2"/>
  <c r="I734" i="2" s="1"/>
  <c r="J734" i="2" s="1"/>
  <c r="F734" i="2"/>
  <c r="G734" i="2"/>
  <c r="E735" i="2"/>
  <c r="I735" i="2" s="1"/>
  <c r="J735" i="2" s="1"/>
  <c r="F735" i="2"/>
  <c r="G735" i="2"/>
  <c r="E736" i="2"/>
  <c r="I736" i="2" s="1"/>
  <c r="J736" i="2" s="1"/>
  <c r="F736" i="2"/>
  <c r="G736" i="2"/>
  <c r="E737" i="2"/>
  <c r="I737" i="2" s="1"/>
  <c r="J737" i="2" s="1"/>
  <c r="F737" i="2"/>
  <c r="G737" i="2"/>
  <c r="E738" i="2"/>
  <c r="I738" i="2" s="1"/>
  <c r="J738" i="2" s="1"/>
  <c r="F738" i="2"/>
  <c r="G738" i="2"/>
  <c r="E739" i="2"/>
  <c r="I739" i="2" s="1"/>
  <c r="J739" i="2" s="1"/>
  <c r="F739" i="2"/>
  <c r="G739" i="2"/>
  <c r="E740" i="2"/>
  <c r="I740" i="2" s="1"/>
  <c r="J740" i="2" s="1"/>
  <c r="F740" i="2"/>
  <c r="G740" i="2"/>
  <c r="E741" i="2"/>
  <c r="I741" i="2" s="1"/>
  <c r="J741" i="2" s="1"/>
  <c r="F741" i="2"/>
  <c r="G741" i="2"/>
  <c r="E742" i="2"/>
  <c r="I742" i="2" s="1"/>
  <c r="J742" i="2" s="1"/>
  <c r="F742" i="2"/>
  <c r="G742" i="2"/>
  <c r="E743" i="2"/>
  <c r="I743" i="2" s="1"/>
  <c r="J743" i="2" s="1"/>
  <c r="F743" i="2"/>
  <c r="G743" i="2"/>
  <c r="E744" i="2"/>
  <c r="I744" i="2" s="1"/>
  <c r="J744" i="2" s="1"/>
  <c r="F744" i="2"/>
  <c r="G744" i="2"/>
  <c r="E745" i="2"/>
  <c r="I745" i="2" s="1"/>
  <c r="J745" i="2" s="1"/>
  <c r="F745" i="2"/>
  <c r="G745" i="2"/>
  <c r="E746" i="2"/>
  <c r="I746" i="2" s="1"/>
  <c r="J746" i="2" s="1"/>
  <c r="F746" i="2"/>
  <c r="G746" i="2"/>
  <c r="E747" i="2"/>
  <c r="I747" i="2" s="1"/>
  <c r="J747" i="2" s="1"/>
  <c r="F747" i="2"/>
  <c r="G747" i="2"/>
  <c r="E748" i="2"/>
  <c r="I748" i="2" s="1"/>
  <c r="J748" i="2" s="1"/>
  <c r="F748" i="2"/>
  <c r="G748" i="2"/>
  <c r="E749" i="2"/>
  <c r="I749" i="2" s="1"/>
  <c r="J749" i="2" s="1"/>
  <c r="F749" i="2"/>
  <c r="G749" i="2"/>
  <c r="E750" i="2"/>
  <c r="I750" i="2" s="1"/>
  <c r="J750" i="2" s="1"/>
  <c r="F750" i="2"/>
  <c r="G750" i="2"/>
  <c r="E751" i="2"/>
  <c r="I751" i="2" s="1"/>
  <c r="J751" i="2" s="1"/>
  <c r="F751" i="2"/>
  <c r="G751" i="2"/>
  <c r="E752" i="2"/>
  <c r="I752" i="2" s="1"/>
  <c r="J752" i="2" s="1"/>
  <c r="F752" i="2"/>
  <c r="G752" i="2"/>
  <c r="E753" i="2"/>
  <c r="I753" i="2" s="1"/>
  <c r="J753" i="2" s="1"/>
  <c r="F753" i="2"/>
  <c r="G753" i="2"/>
  <c r="E754" i="2"/>
  <c r="I754" i="2" s="1"/>
  <c r="J754" i="2" s="1"/>
  <c r="F754" i="2"/>
  <c r="G754" i="2"/>
  <c r="E755" i="2"/>
  <c r="I755" i="2" s="1"/>
  <c r="J755" i="2" s="1"/>
  <c r="F755" i="2"/>
  <c r="G755" i="2"/>
  <c r="E756" i="2"/>
  <c r="I756" i="2" s="1"/>
  <c r="J756" i="2" s="1"/>
  <c r="F756" i="2"/>
  <c r="G756" i="2"/>
  <c r="E757" i="2"/>
  <c r="I757" i="2" s="1"/>
  <c r="J757" i="2" s="1"/>
  <c r="F757" i="2"/>
  <c r="G757" i="2"/>
  <c r="E758" i="2"/>
  <c r="I758" i="2" s="1"/>
  <c r="J758" i="2" s="1"/>
  <c r="F758" i="2"/>
  <c r="G758" i="2"/>
  <c r="E759" i="2"/>
  <c r="I759" i="2" s="1"/>
  <c r="J759" i="2" s="1"/>
  <c r="F759" i="2"/>
  <c r="G759" i="2"/>
  <c r="E760" i="2"/>
  <c r="I760" i="2" s="1"/>
  <c r="J760" i="2" s="1"/>
  <c r="F760" i="2"/>
  <c r="G760" i="2"/>
  <c r="E761" i="2"/>
  <c r="I761" i="2" s="1"/>
  <c r="J761" i="2" s="1"/>
  <c r="F761" i="2"/>
  <c r="G761" i="2"/>
  <c r="E762" i="2"/>
  <c r="I762" i="2" s="1"/>
  <c r="J762" i="2" s="1"/>
  <c r="F762" i="2"/>
  <c r="G762" i="2"/>
  <c r="E763" i="2"/>
  <c r="I763" i="2" s="1"/>
  <c r="J763" i="2" s="1"/>
  <c r="F763" i="2"/>
  <c r="G763" i="2"/>
  <c r="E764" i="2"/>
  <c r="I764" i="2" s="1"/>
  <c r="J764" i="2" s="1"/>
  <c r="F764" i="2"/>
  <c r="G764" i="2"/>
  <c r="E765" i="2"/>
  <c r="I765" i="2" s="1"/>
  <c r="J765" i="2" s="1"/>
  <c r="F765" i="2"/>
  <c r="G765" i="2"/>
  <c r="E766" i="2"/>
  <c r="I766" i="2" s="1"/>
  <c r="J766" i="2" s="1"/>
  <c r="F766" i="2"/>
  <c r="G766" i="2"/>
  <c r="H766" i="2"/>
  <c r="K766" i="2" s="1"/>
  <c r="E767" i="2"/>
  <c r="I767" i="2" s="1"/>
  <c r="J767" i="2" s="1"/>
  <c r="F767" i="2"/>
  <c r="G767" i="2"/>
  <c r="H767" i="2"/>
  <c r="K767" i="2" s="1"/>
  <c r="E768" i="2"/>
  <c r="I768" i="2" s="1"/>
  <c r="J768" i="2" s="1"/>
  <c r="F768" i="2"/>
  <c r="G768" i="2"/>
  <c r="H768" i="2"/>
  <c r="K768" i="2" s="1"/>
  <c r="E769" i="2"/>
  <c r="I769" i="2" s="1"/>
  <c r="J769" i="2" s="1"/>
  <c r="F769" i="2"/>
  <c r="G769" i="2"/>
  <c r="H769" i="2"/>
  <c r="K769" i="2" s="1"/>
  <c r="E770" i="2"/>
  <c r="I770" i="2" s="1"/>
  <c r="J770" i="2" s="1"/>
  <c r="F770" i="2"/>
  <c r="G770" i="2"/>
  <c r="H770" i="2"/>
  <c r="K770" i="2" s="1"/>
  <c r="E771" i="2"/>
  <c r="I771" i="2" s="1"/>
  <c r="J771" i="2" s="1"/>
  <c r="F771" i="2"/>
  <c r="G771" i="2"/>
  <c r="H771" i="2"/>
  <c r="K771" i="2" s="1"/>
  <c r="E772" i="2"/>
  <c r="I772" i="2" s="1"/>
  <c r="J772" i="2" s="1"/>
  <c r="F772" i="2"/>
  <c r="G772" i="2"/>
  <c r="H772" i="2"/>
  <c r="K772" i="2" s="1"/>
  <c r="E773" i="2"/>
  <c r="I773" i="2" s="1"/>
  <c r="J773" i="2" s="1"/>
  <c r="F773" i="2"/>
  <c r="G773" i="2"/>
  <c r="H773" i="2"/>
  <c r="K773" i="2" s="1"/>
  <c r="E774" i="2"/>
  <c r="I774" i="2" s="1"/>
  <c r="J774" i="2" s="1"/>
  <c r="F774" i="2"/>
  <c r="G774" i="2"/>
  <c r="H774" i="2"/>
  <c r="K774" i="2" s="1"/>
  <c r="E775" i="2"/>
  <c r="I775" i="2" s="1"/>
  <c r="J775" i="2" s="1"/>
  <c r="F775" i="2"/>
  <c r="G775" i="2"/>
  <c r="H775" i="2"/>
  <c r="K775" i="2" s="1"/>
  <c r="E776" i="2"/>
  <c r="I776" i="2" s="1"/>
  <c r="J776" i="2" s="1"/>
  <c r="F776" i="2"/>
  <c r="G776" i="2"/>
  <c r="H776" i="2"/>
  <c r="K776" i="2" s="1"/>
  <c r="E777" i="2"/>
  <c r="I777" i="2" s="1"/>
  <c r="J777" i="2" s="1"/>
  <c r="F777" i="2"/>
  <c r="G777" i="2"/>
  <c r="H777" i="2"/>
  <c r="K777" i="2" s="1"/>
  <c r="E778" i="2"/>
  <c r="I778" i="2" s="1"/>
  <c r="J778" i="2" s="1"/>
  <c r="F778" i="2"/>
  <c r="G778" i="2"/>
  <c r="H778" i="2"/>
  <c r="K778" i="2" s="1"/>
  <c r="E779" i="2"/>
  <c r="I779" i="2" s="1"/>
  <c r="J779" i="2" s="1"/>
  <c r="F779" i="2"/>
  <c r="G779" i="2"/>
  <c r="H779" i="2"/>
  <c r="K779" i="2" s="1"/>
  <c r="E780" i="2"/>
  <c r="I780" i="2" s="1"/>
  <c r="J780" i="2" s="1"/>
  <c r="F780" i="2"/>
  <c r="G780" i="2"/>
  <c r="H780" i="2"/>
  <c r="K780" i="2" s="1"/>
  <c r="E781" i="2"/>
  <c r="I781" i="2" s="1"/>
  <c r="J781" i="2" s="1"/>
  <c r="F781" i="2"/>
  <c r="G781" i="2"/>
  <c r="H781" i="2"/>
  <c r="K781" i="2" s="1"/>
  <c r="E782" i="2"/>
  <c r="I782" i="2" s="1"/>
  <c r="J782" i="2" s="1"/>
  <c r="F782" i="2"/>
  <c r="G782" i="2"/>
  <c r="H782" i="2"/>
  <c r="K782" i="2" s="1"/>
  <c r="E783" i="2"/>
  <c r="I783" i="2" s="1"/>
  <c r="J783" i="2" s="1"/>
  <c r="F783" i="2"/>
  <c r="G783" i="2"/>
  <c r="H783" i="2"/>
  <c r="K783" i="2" s="1"/>
  <c r="E784" i="2"/>
  <c r="I784" i="2" s="1"/>
  <c r="J784" i="2" s="1"/>
  <c r="F784" i="2"/>
  <c r="G784" i="2"/>
  <c r="H784" i="2"/>
  <c r="K784" i="2" s="1"/>
  <c r="E785" i="2"/>
  <c r="I785" i="2" s="1"/>
  <c r="J785" i="2" s="1"/>
  <c r="F785" i="2"/>
  <c r="G785" i="2"/>
  <c r="H785" i="2"/>
  <c r="K785" i="2" s="1"/>
  <c r="E786" i="2"/>
  <c r="I786" i="2" s="1"/>
  <c r="J786" i="2" s="1"/>
  <c r="F786" i="2"/>
  <c r="G786" i="2"/>
  <c r="E787" i="2"/>
  <c r="I787" i="2" s="1"/>
  <c r="J787" i="2" s="1"/>
  <c r="F787" i="2"/>
  <c r="G787" i="2"/>
  <c r="E788" i="2"/>
  <c r="I788" i="2" s="1"/>
  <c r="J788" i="2" s="1"/>
  <c r="F788" i="2"/>
  <c r="G788" i="2"/>
  <c r="E789" i="2"/>
  <c r="I789" i="2" s="1"/>
  <c r="J789" i="2" s="1"/>
  <c r="F789" i="2"/>
  <c r="G789" i="2"/>
  <c r="E790" i="2"/>
  <c r="I790" i="2" s="1"/>
  <c r="J790" i="2" s="1"/>
  <c r="F790" i="2"/>
  <c r="G790" i="2"/>
  <c r="E791" i="2"/>
  <c r="I791" i="2" s="1"/>
  <c r="J791" i="2" s="1"/>
  <c r="F791" i="2"/>
  <c r="G791" i="2"/>
  <c r="E792" i="2"/>
  <c r="I792" i="2" s="1"/>
  <c r="J792" i="2" s="1"/>
  <c r="F792" i="2"/>
  <c r="G792" i="2"/>
  <c r="E793" i="2"/>
  <c r="I793" i="2" s="1"/>
  <c r="J793" i="2" s="1"/>
  <c r="F793" i="2"/>
  <c r="G793" i="2"/>
  <c r="E794" i="2"/>
  <c r="I794" i="2" s="1"/>
  <c r="J794" i="2" s="1"/>
  <c r="F794" i="2"/>
  <c r="G794" i="2"/>
  <c r="E795" i="2"/>
  <c r="I795" i="2" s="1"/>
  <c r="J795" i="2" s="1"/>
  <c r="F795" i="2"/>
  <c r="G795" i="2"/>
  <c r="E796" i="2"/>
  <c r="I796" i="2" s="1"/>
  <c r="J796" i="2" s="1"/>
  <c r="F796" i="2"/>
  <c r="G796" i="2"/>
  <c r="E797" i="2"/>
  <c r="I797" i="2" s="1"/>
  <c r="J797" i="2" s="1"/>
  <c r="F797" i="2"/>
  <c r="G797" i="2"/>
  <c r="E798" i="2"/>
  <c r="I798" i="2" s="1"/>
  <c r="J798" i="2" s="1"/>
  <c r="F798" i="2"/>
  <c r="G798" i="2"/>
  <c r="E799" i="2"/>
  <c r="I799" i="2" s="1"/>
  <c r="J799" i="2" s="1"/>
  <c r="F799" i="2"/>
  <c r="G799" i="2"/>
  <c r="E800" i="2"/>
  <c r="I800" i="2" s="1"/>
  <c r="J800" i="2" s="1"/>
  <c r="F800" i="2"/>
  <c r="G800" i="2"/>
  <c r="E801" i="2"/>
  <c r="I801" i="2" s="1"/>
  <c r="J801" i="2" s="1"/>
  <c r="F801" i="2"/>
  <c r="G801" i="2"/>
  <c r="E802" i="2"/>
  <c r="I802" i="2" s="1"/>
  <c r="J802" i="2" s="1"/>
  <c r="F802" i="2"/>
  <c r="G802" i="2"/>
  <c r="E803" i="2"/>
  <c r="I803" i="2" s="1"/>
  <c r="J803" i="2" s="1"/>
  <c r="F803" i="2"/>
  <c r="G803" i="2"/>
  <c r="E804" i="2"/>
  <c r="I804" i="2" s="1"/>
  <c r="J804" i="2" s="1"/>
  <c r="F804" i="2"/>
  <c r="G804" i="2"/>
  <c r="E805" i="2"/>
  <c r="I805" i="2" s="1"/>
  <c r="J805" i="2" s="1"/>
  <c r="F805" i="2"/>
  <c r="G805" i="2"/>
  <c r="E806" i="2"/>
  <c r="I806" i="2" s="1"/>
  <c r="J806" i="2" s="1"/>
  <c r="F806" i="2"/>
  <c r="G806" i="2"/>
  <c r="E807" i="2"/>
  <c r="I807" i="2" s="1"/>
  <c r="J807" i="2" s="1"/>
  <c r="F807" i="2"/>
  <c r="G807" i="2"/>
  <c r="E808" i="2"/>
  <c r="I808" i="2" s="1"/>
  <c r="J808" i="2" s="1"/>
  <c r="F808" i="2"/>
  <c r="G808" i="2"/>
  <c r="E809" i="2"/>
  <c r="I809" i="2" s="1"/>
  <c r="J809" i="2" s="1"/>
  <c r="F809" i="2"/>
  <c r="G809" i="2"/>
  <c r="E810" i="2"/>
  <c r="I810" i="2" s="1"/>
  <c r="J810" i="2" s="1"/>
  <c r="F810" i="2"/>
  <c r="G810" i="2"/>
  <c r="E811" i="2"/>
  <c r="I811" i="2" s="1"/>
  <c r="J811" i="2" s="1"/>
  <c r="F811" i="2"/>
  <c r="G811" i="2"/>
  <c r="E812" i="2"/>
  <c r="I812" i="2" s="1"/>
  <c r="J812" i="2" s="1"/>
  <c r="F812" i="2"/>
  <c r="G812" i="2"/>
  <c r="E813" i="2"/>
  <c r="I813" i="2" s="1"/>
  <c r="J813" i="2" s="1"/>
  <c r="F813" i="2"/>
  <c r="G813" i="2"/>
  <c r="E814" i="2"/>
  <c r="I814" i="2" s="1"/>
  <c r="J814" i="2" s="1"/>
  <c r="F814" i="2"/>
  <c r="G814" i="2"/>
  <c r="E815" i="2"/>
  <c r="I815" i="2" s="1"/>
  <c r="J815" i="2" s="1"/>
  <c r="F815" i="2"/>
  <c r="G815" i="2"/>
  <c r="E816" i="2"/>
  <c r="I816" i="2" s="1"/>
  <c r="J816" i="2" s="1"/>
  <c r="F816" i="2"/>
  <c r="G816" i="2"/>
  <c r="E817" i="2"/>
  <c r="I817" i="2" s="1"/>
  <c r="J817" i="2" s="1"/>
  <c r="F817" i="2"/>
  <c r="G817" i="2"/>
  <c r="E818" i="2"/>
  <c r="I818" i="2" s="1"/>
  <c r="J818" i="2" s="1"/>
  <c r="F818" i="2"/>
  <c r="G818" i="2"/>
  <c r="H818" i="2"/>
  <c r="K818" i="2" s="1"/>
  <c r="E819" i="2"/>
  <c r="I819" i="2" s="1"/>
  <c r="J819" i="2" s="1"/>
  <c r="F819" i="2"/>
  <c r="G819" i="2"/>
  <c r="H819" i="2"/>
  <c r="K819" i="2" s="1"/>
  <c r="E820" i="2"/>
  <c r="I820" i="2" s="1"/>
  <c r="J820" i="2" s="1"/>
  <c r="F820" i="2"/>
  <c r="G820" i="2"/>
  <c r="H820" i="2"/>
  <c r="K820" i="2" s="1"/>
  <c r="E821" i="2"/>
  <c r="I821" i="2" s="1"/>
  <c r="J821" i="2" s="1"/>
  <c r="F821" i="2"/>
  <c r="G821" i="2"/>
  <c r="H821" i="2"/>
  <c r="K821" i="2" s="1"/>
  <c r="E822" i="2"/>
  <c r="I822" i="2" s="1"/>
  <c r="J822" i="2" s="1"/>
  <c r="F822" i="2"/>
  <c r="G822" i="2"/>
  <c r="H822" i="2"/>
  <c r="K822" i="2" s="1"/>
  <c r="E823" i="2"/>
  <c r="I823" i="2" s="1"/>
  <c r="J823" i="2" s="1"/>
  <c r="F823" i="2"/>
  <c r="G823" i="2"/>
  <c r="H823" i="2"/>
  <c r="K823" i="2" s="1"/>
  <c r="E824" i="2"/>
  <c r="I824" i="2" s="1"/>
  <c r="J824" i="2" s="1"/>
  <c r="F824" i="2"/>
  <c r="G824" i="2"/>
  <c r="H824" i="2"/>
  <c r="K824" i="2" s="1"/>
  <c r="E825" i="2"/>
  <c r="I825" i="2" s="1"/>
  <c r="J825" i="2" s="1"/>
  <c r="F825" i="2"/>
  <c r="G825" i="2"/>
  <c r="H825" i="2"/>
  <c r="K825" i="2" s="1"/>
  <c r="E6" i="2"/>
  <c r="F6" i="2"/>
  <c r="G6" i="2"/>
  <c r="E7" i="2"/>
  <c r="I7" i="2" s="1"/>
  <c r="J7" i="2" s="1"/>
  <c r="F7" i="2"/>
  <c r="G7" i="2"/>
  <c r="E8" i="2"/>
  <c r="F8" i="2"/>
  <c r="G8" i="2"/>
  <c r="E9" i="2"/>
  <c r="F9" i="2"/>
  <c r="G9" i="2"/>
  <c r="E10" i="2"/>
  <c r="F10" i="2"/>
  <c r="G10" i="2"/>
  <c r="E11" i="2"/>
  <c r="F11" i="2"/>
  <c r="G11" i="2"/>
  <c r="E12" i="2"/>
  <c r="I12" i="2" s="1"/>
  <c r="J12" i="2" s="1"/>
  <c r="F12" i="2"/>
  <c r="G12" i="2"/>
  <c r="E13" i="2"/>
  <c r="F13" i="2"/>
  <c r="G13" i="2"/>
  <c r="E14" i="2"/>
  <c r="F14" i="2"/>
  <c r="G14" i="2"/>
  <c r="E15" i="2"/>
  <c r="I15" i="2" s="1"/>
  <c r="J15" i="2" s="1"/>
  <c r="F15" i="2"/>
  <c r="G15" i="2"/>
  <c r="E16" i="2"/>
  <c r="F16" i="2"/>
  <c r="G16" i="2"/>
  <c r="E17" i="2"/>
  <c r="F17" i="2"/>
  <c r="G17" i="2"/>
  <c r="E18" i="2"/>
  <c r="F18" i="2"/>
  <c r="G18" i="2"/>
  <c r="E19" i="2"/>
  <c r="F19" i="2"/>
  <c r="G19" i="2"/>
  <c r="E20" i="2"/>
  <c r="F20" i="2"/>
  <c r="G20" i="2"/>
  <c r="E21" i="2"/>
  <c r="F21" i="2"/>
  <c r="G21" i="2"/>
  <c r="E22" i="2"/>
  <c r="F22" i="2"/>
  <c r="G22" i="2"/>
  <c r="E23" i="2"/>
  <c r="I23" i="2" s="1"/>
  <c r="J23" i="2" s="1"/>
  <c r="F23" i="2"/>
  <c r="G23" i="2"/>
  <c r="E24" i="2"/>
  <c r="F24" i="2"/>
  <c r="G24" i="2"/>
  <c r="E25" i="2"/>
  <c r="F25" i="2"/>
  <c r="G25" i="2"/>
  <c r="E26" i="2"/>
  <c r="F26" i="2"/>
  <c r="G26" i="2"/>
  <c r="E27" i="2"/>
  <c r="F27" i="2"/>
  <c r="G27" i="2"/>
  <c r="E28" i="2"/>
  <c r="F28" i="2"/>
  <c r="G28" i="2"/>
  <c r="E29" i="2"/>
  <c r="F29" i="2"/>
  <c r="G29" i="2"/>
  <c r="E30" i="2"/>
  <c r="I30" i="2" s="1"/>
  <c r="J30" i="2" s="1"/>
  <c r="F30" i="2"/>
  <c r="G30" i="2"/>
  <c r="H30" i="2"/>
  <c r="K30" i="2" s="1"/>
  <c r="E31" i="2"/>
  <c r="I31" i="2" s="1"/>
  <c r="J31" i="2" s="1"/>
  <c r="F31" i="2"/>
  <c r="G31" i="2"/>
  <c r="H31" i="2"/>
  <c r="K31" i="2" s="1"/>
  <c r="E32" i="2"/>
  <c r="I32" i="2" s="1"/>
  <c r="J32" i="2" s="1"/>
  <c r="F32" i="2"/>
  <c r="G32" i="2"/>
  <c r="H32" i="2"/>
  <c r="K32" i="2" s="1"/>
  <c r="G5" i="2"/>
  <c r="F5" i="2"/>
  <c r="E5" i="2"/>
  <c r="R30" i="2"/>
  <c r="M80" i="2"/>
  <c r="R80" i="2" s="1"/>
  <c r="M81" i="2"/>
  <c r="R81" i="2" s="1"/>
  <c r="M82" i="2"/>
  <c r="R82" i="2" s="1"/>
  <c r="M83" i="2"/>
  <c r="R83" i="2" s="1"/>
  <c r="M84" i="2"/>
  <c r="R84" i="2" s="1"/>
  <c r="M85" i="2"/>
  <c r="R85" i="2" s="1"/>
  <c r="M86" i="2"/>
  <c r="R86" i="2" s="1"/>
  <c r="M87" i="2"/>
  <c r="M88" i="2" s="1"/>
  <c r="M89" i="2" s="1"/>
  <c r="M90" i="2" s="1"/>
  <c r="M91" i="2" s="1"/>
  <c r="M92" i="2" s="1"/>
  <c r="M93" i="2" s="1"/>
  <c r="M94" i="2" s="1"/>
  <c r="M95" i="2" s="1"/>
  <c r="M96" i="2" s="1"/>
  <c r="M97" i="2" s="1"/>
  <c r="M98" i="2" s="1"/>
  <c r="M99" i="2" s="1"/>
  <c r="M100" i="2" s="1"/>
  <c r="M101" i="2" s="1"/>
  <c r="M102" i="2" s="1"/>
  <c r="M103" i="2" s="1"/>
  <c r="M104" i="2" s="1"/>
  <c r="M105" i="2" s="1"/>
  <c r="M106" i="2" s="1"/>
  <c r="M107" i="2" s="1"/>
  <c r="M108" i="2" s="1"/>
  <c r="M109" i="2" s="1"/>
  <c r="M110" i="2" s="1"/>
  <c r="M111" i="2" s="1"/>
  <c r="M112" i="2" s="1"/>
  <c r="M113" i="2" s="1"/>
  <c r="M114" i="2" s="1"/>
  <c r="M115" i="2" s="1"/>
  <c r="M116" i="2" s="1"/>
  <c r="M117" i="2" s="1"/>
  <c r="M118" i="2" s="1"/>
  <c r="M119" i="2" s="1"/>
  <c r="M120" i="2" s="1"/>
  <c r="M121" i="2" s="1"/>
  <c r="M122" i="2" s="1"/>
  <c r="M123" i="2" s="1"/>
  <c r="M124" i="2" s="1"/>
  <c r="M125" i="2" s="1"/>
  <c r="M126" i="2" s="1"/>
  <c r="M127" i="2" s="1"/>
  <c r="M128" i="2" s="1"/>
  <c r="M129" i="2" s="1"/>
  <c r="M130" i="2" s="1"/>
  <c r="M131" i="2" s="1"/>
  <c r="M132" i="2" s="1"/>
  <c r="M133" i="2" s="1"/>
  <c r="M134" i="2" s="1"/>
  <c r="M135" i="2" s="1"/>
  <c r="M136" i="2" s="1"/>
  <c r="M137" i="2" s="1"/>
  <c r="M138" i="2" s="1"/>
  <c r="M139" i="2" s="1"/>
  <c r="M140" i="2" s="1"/>
  <c r="M141" i="2" s="1"/>
  <c r="M142" i="2" s="1"/>
  <c r="M143" i="2" s="1"/>
  <c r="M144" i="2" s="1"/>
  <c r="M145" i="2" s="1"/>
  <c r="M146" i="2" s="1"/>
  <c r="M147" i="2" s="1"/>
  <c r="M148" i="2" s="1"/>
  <c r="M149" i="2" s="1"/>
  <c r="M150" i="2" s="1"/>
  <c r="M151" i="2" s="1"/>
  <c r="M152" i="2" s="1"/>
  <c r="M153" i="2" s="1"/>
  <c r="M154" i="2" s="1"/>
  <c r="M155" i="2" s="1"/>
  <c r="M156" i="2" s="1"/>
  <c r="M157" i="2" s="1"/>
  <c r="M158" i="2" s="1"/>
  <c r="M159" i="2" s="1"/>
  <c r="M160" i="2" s="1"/>
  <c r="M161" i="2" s="1"/>
  <c r="M162" i="2" s="1"/>
  <c r="M163" i="2" s="1"/>
  <c r="M164" i="2" s="1"/>
  <c r="M165" i="2" s="1"/>
  <c r="M166" i="2" s="1"/>
  <c r="R166" i="2" s="1"/>
  <c r="M167" i="2"/>
  <c r="R167" i="2" s="1"/>
  <c r="M168" i="2"/>
  <c r="R168" i="2" s="1"/>
  <c r="M169" i="2"/>
  <c r="R169" i="2" s="1"/>
  <c r="M170" i="2"/>
  <c r="R170" i="2" s="1"/>
  <c r="M171" i="2"/>
  <c r="R171" i="2" s="1"/>
  <c r="M172" i="2"/>
  <c r="R172" i="2" s="1"/>
  <c r="M173" i="2"/>
  <c r="R173" i="2" s="1"/>
  <c r="M174" i="2"/>
  <c r="R174" i="2" s="1"/>
  <c r="M175" i="2"/>
  <c r="R175" i="2" s="1"/>
  <c r="M176" i="2"/>
  <c r="R176" i="2" s="1"/>
  <c r="M177" i="2"/>
  <c r="M218" i="2"/>
  <c r="R218" i="2" s="1"/>
  <c r="M219" i="2"/>
  <c r="R219" i="2" s="1"/>
  <c r="M220" i="2"/>
  <c r="R220" i="2" s="1"/>
  <c r="M221" i="2"/>
  <c r="R221" i="2" s="1"/>
  <c r="M222" i="2"/>
  <c r="M223" i="2" s="1"/>
  <c r="M241" i="2"/>
  <c r="R241" i="2" s="1"/>
  <c r="M242" i="2"/>
  <c r="R242" i="2" s="1"/>
  <c r="M243" i="2"/>
  <c r="M244" i="2" s="1"/>
  <c r="R244" i="2" s="1"/>
  <c r="M340" i="2"/>
  <c r="R340" i="2" s="1"/>
  <c r="M341" i="2"/>
  <c r="R341" i="2" s="1"/>
  <c r="M342" i="2"/>
  <c r="R342" i="2" s="1"/>
  <c r="M343" i="2"/>
  <c r="R343" i="2" s="1"/>
  <c r="M344" i="2"/>
  <c r="R344" i="2" s="1"/>
  <c r="M345" i="2"/>
  <c r="R345" i="2" s="1"/>
  <c r="M346" i="2"/>
  <c r="R346" i="2" s="1"/>
  <c r="M347" i="2"/>
  <c r="R347" i="2" s="1"/>
  <c r="M348" i="2"/>
  <c r="R348" i="2" s="1"/>
  <c r="M349" i="2"/>
  <c r="R349" i="2" s="1"/>
  <c r="M350" i="2"/>
  <c r="M351" i="2" s="1"/>
  <c r="M429" i="2"/>
  <c r="R429" i="2" s="1"/>
  <c r="M430" i="2"/>
  <c r="R430" i="2" s="1"/>
  <c r="M431" i="2"/>
  <c r="R431" i="2" s="1"/>
  <c r="M432" i="2"/>
  <c r="R432" i="2" s="1"/>
  <c r="M433" i="2"/>
  <c r="R433" i="2" s="1"/>
  <c r="M434" i="2"/>
  <c r="R434" i="2" s="1"/>
  <c r="M435" i="2"/>
  <c r="R435" i="2" s="1"/>
  <c r="M436" i="2"/>
  <c r="R436" i="2" s="1"/>
  <c r="M437" i="2"/>
  <c r="R437" i="2" s="1"/>
  <c r="M438" i="2"/>
  <c r="R438" i="2" s="1"/>
  <c r="M439" i="2"/>
  <c r="R439" i="2" s="1"/>
  <c r="M440" i="2"/>
  <c r="R440" i="2" s="1"/>
  <c r="M441" i="2"/>
  <c r="R441" i="2" s="1"/>
  <c r="M442" i="2"/>
  <c r="R442" i="2" s="1"/>
  <c r="M443" i="2"/>
  <c r="R443" i="2" s="1"/>
  <c r="M444" i="2"/>
  <c r="R444" i="2" s="1"/>
  <c r="M445" i="2"/>
  <c r="R445" i="2" s="1"/>
  <c r="M446" i="2"/>
  <c r="R446" i="2" s="1"/>
  <c r="M447" i="2"/>
  <c r="R447" i="2" s="1"/>
  <c r="M448" i="2"/>
  <c r="R448" i="2" s="1"/>
  <c r="M449" i="2"/>
  <c r="R449" i="2" s="1"/>
  <c r="M450" i="2"/>
  <c r="R450" i="2" s="1"/>
  <c r="M451" i="2"/>
  <c r="R451" i="2" s="1"/>
  <c r="M452" i="2"/>
  <c r="R452" i="2" s="1"/>
  <c r="M453" i="2"/>
  <c r="R453" i="2" s="1"/>
  <c r="M454" i="2"/>
  <c r="R454" i="2" s="1"/>
  <c r="M455" i="2"/>
  <c r="R455" i="2" s="1"/>
  <c r="M456" i="2"/>
  <c r="R456" i="2" s="1"/>
  <c r="M457" i="2"/>
  <c r="M511" i="2"/>
  <c r="R511" i="2" s="1"/>
  <c r="M512" i="2"/>
  <c r="R512" i="2" s="1"/>
  <c r="M513" i="2"/>
  <c r="R513" i="2" s="1"/>
  <c r="M514" i="2"/>
  <c r="R514" i="2" s="1"/>
  <c r="M515" i="2"/>
  <c r="R515" i="2" s="1"/>
  <c r="M516" i="2"/>
  <c r="R516" i="2" s="1"/>
  <c r="M517" i="2"/>
  <c r="R517" i="2" s="1"/>
  <c r="M518" i="2"/>
  <c r="R518" i="2" s="1"/>
  <c r="M519" i="2"/>
  <c r="R519" i="2" s="1"/>
  <c r="M520" i="2"/>
  <c r="R520" i="2" s="1"/>
  <c r="M521" i="2"/>
  <c r="R521" i="2" s="1"/>
  <c r="M522" i="2"/>
  <c r="R522" i="2" s="1"/>
  <c r="M523" i="2"/>
  <c r="R523" i="2" s="1"/>
  <c r="M524" i="2"/>
  <c r="R524" i="2" s="1"/>
  <c r="M525" i="2"/>
  <c r="R525" i="2" s="1"/>
  <c r="M526" i="2"/>
  <c r="R526" i="2" s="1"/>
  <c r="M527" i="2"/>
  <c r="R527" i="2" s="1"/>
  <c r="M528" i="2"/>
  <c r="R528" i="2" s="1"/>
  <c r="M529" i="2"/>
  <c r="R529" i="2" s="1"/>
  <c r="M530" i="2"/>
  <c r="R530" i="2" s="1"/>
  <c r="M531" i="2"/>
  <c r="M532" i="2" s="1"/>
  <c r="M533" i="2" s="1"/>
  <c r="M534" i="2" s="1"/>
  <c r="M535" i="2" s="1"/>
  <c r="M536" i="2" s="1"/>
  <c r="M537" i="2" s="1"/>
  <c r="M538" i="2" s="1"/>
  <c r="M539" i="2" s="1"/>
  <c r="M540" i="2" s="1"/>
  <c r="M541" i="2" s="1"/>
  <c r="M542" i="2" s="1"/>
  <c r="M543" i="2" s="1"/>
  <c r="M544" i="2" s="1"/>
  <c r="M545" i="2" s="1"/>
  <c r="M546" i="2" s="1"/>
  <c r="M547" i="2" s="1"/>
  <c r="M548" i="2" s="1"/>
  <c r="M549" i="2" s="1"/>
  <c r="M550" i="2" s="1"/>
  <c r="M551" i="2" s="1"/>
  <c r="M552" i="2" s="1"/>
  <c r="M553" i="2" s="1"/>
  <c r="M554" i="2" s="1"/>
  <c r="M555" i="2" s="1"/>
  <c r="M556" i="2" s="1"/>
  <c r="M557" i="2" s="1"/>
  <c r="M558" i="2" s="1"/>
  <c r="M559" i="2" s="1"/>
  <c r="M560" i="2" s="1"/>
  <c r="M561" i="2" s="1"/>
  <c r="M562" i="2" s="1"/>
  <c r="M563" i="2" s="1"/>
  <c r="M564" i="2" s="1"/>
  <c r="M565" i="2" s="1"/>
  <c r="M566" i="2" s="1"/>
  <c r="M567" i="2" s="1"/>
  <c r="M568" i="2" s="1"/>
  <c r="M569" i="2" s="1"/>
  <c r="M570" i="2" s="1"/>
  <c r="M571" i="2" s="1"/>
  <c r="M572" i="2" s="1"/>
  <c r="M573" i="2" s="1"/>
  <c r="M574" i="2" s="1"/>
  <c r="M575" i="2" s="1"/>
  <c r="M576" i="2" s="1"/>
  <c r="M577" i="2" s="1"/>
  <c r="M578" i="2" s="1"/>
  <c r="M579" i="2" s="1"/>
  <c r="M580" i="2" s="1"/>
  <c r="M581" i="2" s="1"/>
  <c r="M582" i="2" s="1"/>
  <c r="M583" i="2" s="1"/>
  <c r="M584" i="2" s="1"/>
  <c r="M585" i="2" s="1"/>
  <c r="M586" i="2" s="1"/>
  <c r="M587" i="2" s="1"/>
  <c r="M588" i="2" s="1"/>
  <c r="M589" i="2" s="1"/>
  <c r="M590" i="2" s="1"/>
  <c r="M591" i="2" s="1"/>
  <c r="M592" i="2" s="1"/>
  <c r="M593" i="2" s="1"/>
  <c r="M594" i="2" s="1"/>
  <c r="M595" i="2" s="1"/>
  <c r="M596" i="2" s="1"/>
  <c r="M597" i="2" s="1"/>
  <c r="M598" i="2" s="1"/>
  <c r="M599" i="2" s="1"/>
  <c r="M600" i="2" s="1"/>
  <c r="M601" i="2" s="1"/>
  <c r="M602" i="2" s="1"/>
  <c r="M603" i="2" s="1"/>
  <c r="M604" i="2" s="1"/>
  <c r="M605" i="2" s="1"/>
  <c r="M606" i="2" s="1"/>
  <c r="M607" i="2" s="1"/>
  <c r="M608" i="2" s="1"/>
  <c r="M609" i="2" s="1"/>
  <c r="M610" i="2" s="1"/>
  <c r="M611" i="2" s="1"/>
  <c r="M612" i="2" s="1"/>
  <c r="M613" i="2" s="1"/>
  <c r="M614" i="2" s="1"/>
  <c r="M615" i="2" s="1"/>
  <c r="M616" i="2" s="1"/>
  <c r="M617" i="2" s="1"/>
  <c r="M618" i="2" s="1"/>
  <c r="M619" i="2" s="1"/>
  <c r="M620" i="2" s="1"/>
  <c r="M621" i="2" s="1"/>
  <c r="M622" i="2" s="1"/>
  <c r="M623" i="2" s="1"/>
  <c r="M624" i="2" s="1"/>
  <c r="M625" i="2" s="1"/>
  <c r="M626" i="2" s="1"/>
  <c r="M627" i="2" s="1"/>
  <c r="M628" i="2" s="1"/>
  <c r="M629" i="2" s="1"/>
  <c r="M630" i="2" s="1"/>
  <c r="M631" i="2" s="1"/>
  <c r="M632" i="2" s="1"/>
  <c r="M633" i="2" s="1"/>
  <c r="M634" i="2" s="1"/>
  <c r="M635" i="2" s="1"/>
  <c r="M636" i="2" s="1"/>
  <c r="M637" i="2" s="1"/>
  <c r="M638" i="2" s="1"/>
  <c r="M639" i="2" s="1"/>
  <c r="M640" i="2" s="1"/>
  <c r="M641" i="2" s="1"/>
  <c r="M642" i="2" s="1"/>
  <c r="M643" i="2" s="1"/>
  <c r="M644" i="2" s="1"/>
  <c r="M645" i="2" s="1"/>
  <c r="M646" i="2" s="1"/>
  <c r="M647" i="2" s="1"/>
  <c r="M648" i="2" s="1"/>
  <c r="M649" i="2" s="1"/>
  <c r="M650" i="2" s="1"/>
  <c r="M651" i="2" s="1"/>
  <c r="M652" i="2" s="1"/>
  <c r="M653" i="2" s="1"/>
  <c r="M654" i="2" s="1"/>
  <c r="M655" i="2" s="1"/>
  <c r="M656" i="2" s="1"/>
  <c r="M657" i="2" s="1"/>
  <c r="M658" i="2" s="1"/>
  <c r="M659" i="2" s="1"/>
  <c r="M660" i="2" s="1"/>
  <c r="M661" i="2" s="1"/>
  <c r="M662" i="2" s="1"/>
  <c r="M663" i="2" s="1"/>
  <c r="M664" i="2" s="1"/>
  <c r="M665" i="2" s="1"/>
  <c r="M666" i="2" s="1"/>
  <c r="M667" i="2" s="1"/>
  <c r="M668" i="2" s="1"/>
  <c r="M669" i="2" s="1"/>
  <c r="M670" i="2" s="1"/>
  <c r="M671" i="2" s="1"/>
  <c r="M672" i="2" s="1"/>
  <c r="M673" i="2" s="1"/>
  <c r="M674" i="2" s="1"/>
  <c r="M675" i="2" s="1"/>
  <c r="M676" i="2" s="1"/>
  <c r="M677" i="2" s="1"/>
  <c r="M678" i="2" s="1"/>
  <c r="M679" i="2" s="1"/>
  <c r="M680" i="2" s="1"/>
  <c r="M681" i="2" s="1"/>
  <c r="M682" i="2" s="1"/>
  <c r="M683" i="2" s="1"/>
  <c r="R683" i="2" s="1"/>
  <c r="M684" i="2"/>
  <c r="R684" i="2" s="1"/>
  <c r="M685" i="2"/>
  <c r="R685" i="2" s="1"/>
  <c r="M686" i="2"/>
  <c r="R686" i="2" s="1"/>
  <c r="M687" i="2"/>
  <c r="R687" i="2" s="1"/>
  <c r="M688" i="2"/>
  <c r="R688" i="2" s="1"/>
  <c r="M689" i="2"/>
  <c r="R689" i="2" s="1"/>
  <c r="M690" i="2"/>
  <c r="R690" i="2" s="1"/>
  <c r="M691" i="2"/>
  <c r="R691" i="2" s="1"/>
  <c r="M692" i="2"/>
  <c r="R692" i="2" s="1"/>
  <c r="M693" i="2"/>
  <c r="R693" i="2" s="1"/>
  <c r="M694" i="2"/>
  <c r="R694" i="2" s="1"/>
  <c r="M695" i="2"/>
  <c r="R695" i="2" s="1"/>
  <c r="M696" i="2"/>
  <c r="R696" i="2" s="1"/>
  <c r="M697" i="2"/>
  <c r="R697" i="2" s="1"/>
  <c r="M698" i="2"/>
  <c r="R698" i="2" s="1"/>
  <c r="M699" i="2"/>
  <c r="R699" i="2" s="1"/>
  <c r="M700" i="2"/>
  <c r="R700" i="2" s="1"/>
  <c r="M701" i="2"/>
  <c r="R701" i="2" s="1"/>
  <c r="M702" i="2"/>
  <c r="R702" i="2" s="1"/>
  <c r="M703" i="2"/>
  <c r="R703" i="2" s="1"/>
  <c r="M704" i="2"/>
  <c r="R704" i="2" s="1"/>
  <c r="M766" i="2"/>
  <c r="R766" i="2" s="1"/>
  <c r="M767" i="2"/>
  <c r="R767" i="2" s="1"/>
  <c r="M768" i="2"/>
  <c r="R768" i="2" s="1"/>
  <c r="M769" i="2"/>
  <c r="R769" i="2" s="1"/>
  <c r="M770" i="2"/>
  <c r="R770" i="2" s="1"/>
  <c r="M771" i="2"/>
  <c r="R771" i="2" s="1"/>
  <c r="M772" i="2"/>
  <c r="R772" i="2" s="1"/>
  <c r="M773" i="2"/>
  <c r="R773" i="2" s="1"/>
  <c r="M774" i="2"/>
  <c r="R774" i="2" s="1"/>
  <c r="M775" i="2"/>
  <c r="R775" i="2" s="1"/>
  <c r="M776" i="2"/>
  <c r="R776" i="2" s="1"/>
  <c r="M777" i="2"/>
  <c r="R777" i="2" s="1"/>
  <c r="M778" i="2"/>
  <c r="R778" i="2" s="1"/>
  <c r="M779" i="2"/>
  <c r="R779" i="2" s="1"/>
  <c r="M780" i="2"/>
  <c r="R780" i="2" s="1"/>
  <c r="M781" i="2"/>
  <c r="R781" i="2" s="1"/>
  <c r="M782" i="2"/>
  <c r="R782" i="2" s="1"/>
  <c r="M783" i="2"/>
  <c r="R783" i="2" s="1"/>
  <c r="M784" i="2"/>
  <c r="R784" i="2" s="1"/>
  <c r="M785" i="2"/>
  <c r="R785" i="2" s="1"/>
  <c r="M786" i="2"/>
  <c r="M818" i="2"/>
  <c r="R818" i="2" s="1"/>
  <c r="M819" i="2"/>
  <c r="R819" i="2" s="1"/>
  <c r="M820" i="2"/>
  <c r="R820" i="2" s="1"/>
  <c r="M821" i="2"/>
  <c r="R821" i="2" s="1"/>
  <c r="M822" i="2"/>
  <c r="R822" i="2" s="1"/>
  <c r="M823" i="2"/>
  <c r="R823" i="2" s="1"/>
  <c r="M824" i="2"/>
  <c r="R824" i="2" s="1"/>
  <c r="M825" i="2"/>
  <c r="R825" i="2" s="1"/>
  <c r="M34" i="2"/>
  <c r="R34" i="2" s="1"/>
  <c r="M35" i="2"/>
  <c r="R35" i="2" s="1"/>
  <c r="M36" i="2"/>
  <c r="R36" i="2" s="1"/>
  <c r="M37" i="2"/>
  <c r="R37" i="2" s="1"/>
  <c r="M38" i="2"/>
  <c r="R38" i="2" s="1"/>
  <c r="M39" i="2"/>
  <c r="R39" i="2" s="1"/>
  <c r="M40" i="2"/>
  <c r="R40" i="2" s="1"/>
  <c r="M30" i="2"/>
  <c r="M31" i="2"/>
  <c r="R31" i="2" s="1"/>
  <c r="M32" i="2"/>
  <c r="R32" i="2" s="1"/>
  <c r="M33" i="2"/>
  <c r="R33" i="2" s="1"/>
  <c r="M5" i="2"/>
  <c r="M6" i="2" s="1"/>
  <c r="M705" i="2" l="1"/>
  <c r="R5" i="2"/>
  <c r="M352" i="2"/>
  <c r="R351" i="2"/>
  <c r="M224" i="2"/>
  <c r="M225" i="2" s="1"/>
  <c r="M226" i="2" s="1"/>
  <c r="R223" i="2"/>
  <c r="R682" i="2"/>
  <c r="R661" i="2"/>
  <c r="R639" i="2"/>
  <c r="R602" i="2"/>
  <c r="R575" i="2"/>
  <c r="R554" i="2"/>
  <c r="R533" i="2"/>
  <c r="R162" i="2"/>
  <c r="R151" i="2"/>
  <c r="R119" i="2"/>
  <c r="R671" i="2"/>
  <c r="R650" i="2"/>
  <c r="R634" i="2"/>
  <c r="R613" i="2"/>
  <c r="R597" i="2"/>
  <c r="R581" i="2"/>
  <c r="R565" i="2"/>
  <c r="R543" i="2"/>
  <c r="R157" i="2"/>
  <c r="R141" i="2"/>
  <c r="R130" i="2"/>
  <c r="R109" i="2"/>
  <c r="R98" i="2"/>
  <c r="R681" i="2"/>
  <c r="R675" i="2"/>
  <c r="R670" i="2"/>
  <c r="R665" i="2"/>
  <c r="R659" i="2"/>
  <c r="R654" i="2"/>
  <c r="R649" i="2"/>
  <c r="R643" i="2"/>
  <c r="R638" i="2"/>
  <c r="R633" i="2"/>
  <c r="R627" i="2"/>
  <c r="R622" i="2"/>
  <c r="R617" i="2"/>
  <c r="R611" i="2"/>
  <c r="R606" i="2"/>
  <c r="R601" i="2"/>
  <c r="R595" i="2"/>
  <c r="R590" i="2"/>
  <c r="R585" i="2"/>
  <c r="R579" i="2"/>
  <c r="R574" i="2"/>
  <c r="R569" i="2"/>
  <c r="R563" i="2"/>
  <c r="R558" i="2"/>
  <c r="R553" i="2"/>
  <c r="R547" i="2"/>
  <c r="R542" i="2"/>
  <c r="R537" i="2"/>
  <c r="R531" i="2"/>
  <c r="R222" i="2"/>
  <c r="R161" i="2"/>
  <c r="R155" i="2"/>
  <c r="R150" i="2"/>
  <c r="R145" i="2"/>
  <c r="R139" i="2"/>
  <c r="R134" i="2"/>
  <c r="R129" i="2"/>
  <c r="R123" i="2"/>
  <c r="R118" i="2"/>
  <c r="R113" i="2"/>
  <c r="R107" i="2"/>
  <c r="R102" i="2"/>
  <c r="R97" i="2"/>
  <c r="R91" i="2"/>
  <c r="R677" i="2"/>
  <c r="R655" i="2"/>
  <c r="R629" i="2"/>
  <c r="R607" i="2"/>
  <c r="R586" i="2"/>
  <c r="R559" i="2"/>
  <c r="R538" i="2"/>
  <c r="R146" i="2"/>
  <c r="R125" i="2"/>
  <c r="R114" i="2"/>
  <c r="R103" i="2"/>
  <c r="R93" i="2"/>
  <c r="R87" i="2"/>
  <c r="R679" i="2"/>
  <c r="R669" i="2"/>
  <c r="R658" i="2"/>
  <c r="R647" i="2"/>
  <c r="R631" i="2"/>
  <c r="R615" i="2"/>
  <c r="R605" i="2"/>
  <c r="R594" i="2"/>
  <c r="R583" i="2"/>
  <c r="R567" i="2"/>
  <c r="R557" i="2"/>
  <c r="R546" i="2"/>
  <c r="R159" i="2"/>
  <c r="R149" i="2"/>
  <c r="R133" i="2"/>
  <c r="R122" i="2"/>
  <c r="R101" i="2"/>
  <c r="R666" i="2"/>
  <c r="R645" i="2"/>
  <c r="R623" i="2"/>
  <c r="R618" i="2"/>
  <c r="R591" i="2"/>
  <c r="R570" i="2"/>
  <c r="R549" i="2"/>
  <c r="R135" i="2"/>
  <c r="R674" i="2"/>
  <c r="R663" i="2"/>
  <c r="R653" i="2"/>
  <c r="R642" i="2"/>
  <c r="R637" i="2"/>
  <c r="R626" i="2"/>
  <c r="R621" i="2"/>
  <c r="R610" i="2"/>
  <c r="R599" i="2"/>
  <c r="R589" i="2"/>
  <c r="R578" i="2"/>
  <c r="R573" i="2"/>
  <c r="R562" i="2"/>
  <c r="R551" i="2"/>
  <c r="R541" i="2"/>
  <c r="R535" i="2"/>
  <c r="R350" i="2"/>
  <c r="R165" i="2"/>
  <c r="R154" i="2"/>
  <c r="R143" i="2"/>
  <c r="R138" i="2"/>
  <c r="R127" i="2"/>
  <c r="R117" i="2"/>
  <c r="R111" i="2"/>
  <c r="R106" i="2"/>
  <c r="R95" i="2"/>
  <c r="R90" i="2"/>
  <c r="M245" i="2"/>
  <c r="M246" i="2" s="1"/>
  <c r="R678" i="2"/>
  <c r="R673" i="2"/>
  <c r="R667" i="2"/>
  <c r="R662" i="2"/>
  <c r="R657" i="2"/>
  <c r="R651" i="2"/>
  <c r="R646" i="2"/>
  <c r="R641" i="2"/>
  <c r="R635" i="2"/>
  <c r="R630" i="2"/>
  <c r="R625" i="2"/>
  <c r="R619" i="2"/>
  <c r="R614" i="2"/>
  <c r="R609" i="2"/>
  <c r="R603" i="2"/>
  <c r="R598" i="2"/>
  <c r="R593" i="2"/>
  <c r="R587" i="2"/>
  <c r="R582" i="2"/>
  <c r="R577" i="2"/>
  <c r="R571" i="2"/>
  <c r="R566" i="2"/>
  <c r="R561" i="2"/>
  <c r="R555" i="2"/>
  <c r="R550" i="2"/>
  <c r="R545" i="2"/>
  <c r="R539" i="2"/>
  <c r="R534" i="2"/>
  <c r="R243" i="2"/>
  <c r="R163" i="2"/>
  <c r="R158" i="2"/>
  <c r="R153" i="2"/>
  <c r="R147" i="2"/>
  <c r="R142" i="2"/>
  <c r="R137" i="2"/>
  <c r="R131" i="2"/>
  <c r="R126" i="2"/>
  <c r="R121" i="2"/>
  <c r="R115" i="2"/>
  <c r="R110" i="2"/>
  <c r="R105" i="2"/>
  <c r="R99" i="2"/>
  <c r="R94" i="2"/>
  <c r="R89" i="2"/>
  <c r="H681" i="2"/>
  <c r="EY582" i="2" s="1"/>
  <c r="K680" i="2"/>
  <c r="EY581" i="2"/>
  <c r="K394" i="2"/>
  <c r="EY349" i="2"/>
  <c r="K202" i="2"/>
  <c r="EY175" i="2"/>
  <c r="H244" i="2"/>
  <c r="K244" i="2" s="1"/>
  <c r="H234" i="2"/>
  <c r="H226" i="2"/>
  <c r="H214" i="2"/>
  <c r="H206" i="2"/>
  <c r="H201" i="2"/>
  <c r="H193" i="2"/>
  <c r="H185" i="2"/>
  <c r="H177" i="2"/>
  <c r="K177" i="2" s="1"/>
  <c r="H159" i="2"/>
  <c r="H151" i="2"/>
  <c r="H143" i="2"/>
  <c r="H135" i="2"/>
  <c r="H243" i="2"/>
  <c r="H233" i="2"/>
  <c r="H225" i="2"/>
  <c r="H213" i="2"/>
  <c r="H205" i="2"/>
  <c r="H200" i="2"/>
  <c r="H192" i="2"/>
  <c r="K192" i="2" s="1"/>
  <c r="H184" i="2"/>
  <c r="EY157" i="2" s="1"/>
  <c r="H166" i="2"/>
  <c r="K166" i="2" s="1"/>
  <c r="H158" i="2"/>
  <c r="H150" i="2"/>
  <c r="H142" i="2"/>
  <c r="K142" i="2" s="1"/>
  <c r="H134" i="2"/>
  <c r="K134" i="2" s="1"/>
  <c r="H126" i="2"/>
  <c r="H163" i="2"/>
  <c r="EY146" i="2" s="1"/>
  <c r="H155" i="2"/>
  <c r="H147" i="2"/>
  <c r="H237" i="2"/>
  <c r="H229" i="2"/>
  <c r="EY198" i="2" s="1"/>
  <c r="H217" i="2"/>
  <c r="H209" i="2"/>
  <c r="H196" i="2"/>
  <c r="H188" i="2"/>
  <c r="H180" i="2"/>
  <c r="H162" i="2"/>
  <c r="H154" i="2"/>
  <c r="H146" i="2"/>
  <c r="H138" i="2"/>
  <c r="K138" i="2" s="1"/>
  <c r="H130" i="2"/>
  <c r="K130" i="2" s="1"/>
  <c r="H239" i="2"/>
  <c r="H231" i="2"/>
  <c r="H223" i="2"/>
  <c r="H211" i="2"/>
  <c r="H203" i="2"/>
  <c r="H198" i="2"/>
  <c r="H190" i="2"/>
  <c r="H182" i="2"/>
  <c r="H164" i="2"/>
  <c r="H156" i="2"/>
  <c r="H148" i="2"/>
  <c r="H140" i="2"/>
  <c r="H132" i="2"/>
  <c r="H116" i="2"/>
  <c r="H108" i="2"/>
  <c r="K108" i="2" s="1"/>
  <c r="H100" i="2"/>
  <c r="H92" i="2"/>
  <c r="H73" i="2"/>
  <c r="H65" i="2"/>
  <c r="H57" i="2"/>
  <c r="K57" i="2" s="1"/>
  <c r="H49" i="2"/>
  <c r="H41" i="2"/>
  <c r="H246" i="2"/>
  <c r="H236" i="2"/>
  <c r="H228" i="2"/>
  <c r="H216" i="2"/>
  <c r="H208" i="2"/>
  <c r="H195" i="2"/>
  <c r="H187" i="2"/>
  <c r="H179" i="2"/>
  <c r="H161" i="2"/>
  <c r="H153" i="2"/>
  <c r="H145" i="2"/>
  <c r="H137" i="2"/>
  <c r="H238" i="2"/>
  <c r="H230" i="2"/>
  <c r="H222" i="2"/>
  <c r="H210" i="2"/>
  <c r="H197" i="2"/>
  <c r="H189" i="2"/>
  <c r="H181" i="2"/>
  <c r="H139" i="2"/>
  <c r="H245" i="2"/>
  <c r="H235" i="2"/>
  <c r="H227" i="2"/>
  <c r="H215" i="2"/>
  <c r="H207" i="2"/>
  <c r="H194" i="2"/>
  <c r="K194" i="2" s="1"/>
  <c r="H186" i="2"/>
  <c r="H178" i="2"/>
  <c r="H160" i="2"/>
  <c r="H152" i="2"/>
  <c r="H144" i="2"/>
  <c r="H136" i="2"/>
  <c r="H120" i="2"/>
  <c r="H112" i="2"/>
  <c r="H104" i="2"/>
  <c r="H96" i="2"/>
  <c r="H88" i="2"/>
  <c r="H77" i="2"/>
  <c r="H69" i="2"/>
  <c r="H61" i="2"/>
  <c r="H53" i="2"/>
  <c r="H45" i="2"/>
  <c r="H240" i="2"/>
  <c r="H232" i="2"/>
  <c r="H224" i="2"/>
  <c r="H212" i="2"/>
  <c r="H204" i="2"/>
  <c r="H199" i="2"/>
  <c r="H191" i="2"/>
  <c r="H183" i="2"/>
  <c r="H165" i="2"/>
  <c r="H157" i="2"/>
  <c r="EY140" i="2" s="1"/>
  <c r="H149" i="2"/>
  <c r="H141" i="2"/>
  <c r="H133" i="2"/>
  <c r="K200" i="2"/>
  <c r="K126" i="2"/>
  <c r="M7" i="2"/>
  <c r="R6" i="2"/>
  <c r="M706" i="2"/>
  <c r="R705" i="2"/>
  <c r="M41" i="2"/>
  <c r="M787" i="2"/>
  <c r="R786" i="2"/>
  <c r="M458" i="2"/>
  <c r="R457" i="2"/>
  <c r="M178" i="2"/>
  <c r="R177" i="2"/>
  <c r="H26" i="2"/>
  <c r="I26" i="2"/>
  <c r="J26" i="2" s="1"/>
  <c r="H18" i="2"/>
  <c r="I18" i="2"/>
  <c r="J18" i="2" s="1"/>
  <c r="H14" i="2"/>
  <c r="I14" i="2"/>
  <c r="J14" i="2" s="1"/>
  <c r="H10" i="2"/>
  <c r="I10" i="2"/>
  <c r="J10" i="2" s="1"/>
  <c r="H6" i="2"/>
  <c r="I6" i="2"/>
  <c r="J6" i="2" s="1"/>
  <c r="R225" i="2"/>
  <c r="H22" i="2"/>
  <c r="I22" i="2"/>
  <c r="J22" i="2" s="1"/>
  <c r="R245" i="2"/>
  <c r="R680" i="2"/>
  <c r="R676" i="2"/>
  <c r="R672" i="2"/>
  <c r="R668" i="2"/>
  <c r="R664" i="2"/>
  <c r="R660" i="2"/>
  <c r="R656" i="2"/>
  <c r="R652" i="2"/>
  <c r="R648" i="2"/>
  <c r="R644" i="2"/>
  <c r="R640" i="2"/>
  <c r="R636" i="2"/>
  <c r="R632" i="2"/>
  <c r="R628" i="2"/>
  <c r="R624" i="2"/>
  <c r="R620" i="2"/>
  <c r="R616" i="2"/>
  <c r="R612" i="2"/>
  <c r="R608" i="2"/>
  <c r="R604" i="2"/>
  <c r="R600" i="2"/>
  <c r="R596" i="2"/>
  <c r="R592" i="2"/>
  <c r="R588" i="2"/>
  <c r="R584" i="2"/>
  <c r="R580" i="2"/>
  <c r="R576" i="2"/>
  <c r="R572" i="2"/>
  <c r="R568" i="2"/>
  <c r="R564" i="2"/>
  <c r="R560" i="2"/>
  <c r="R556" i="2"/>
  <c r="R552" i="2"/>
  <c r="R548" i="2"/>
  <c r="R544" i="2"/>
  <c r="R540" i="2"/>
  <c r="R536" i="2"/>
  <c r="R532" i="2"/>
  <c r="R224" i="2"/>
  <c r="R164" i="2"/>
  <c r="R160" i="2"/>
  <c r="R156" i="2"/>
  <c r="R152" i="2"/>
  <c r="R148" i="2"/>
  <c r="R144" i="2"/>
  <c r="R140" i="2"/>
  <c r="R136" i="2"/>
  <c r="R132" i="2"/>
  <c r="R128" i="2"/>
  <c r="R124" i="2"/>
  <c r="R120" i="2"/>
  <c r="R116" i="2"/>
  <c r="R112" i="2"/>
  <c r="R108" i="2"/>
  <c r="R104" i="2"/>
  <c r="R100" i="2"/>
  <c r="R96" i="2"/>
  <c r="R92" i="2"/>
  <c r="R88" i="2"/>
  <c r="H735" i="2"/>
  <c r="H731" i="2"/>
  <c r="H727" i="2"/>
  <c r="H733" i="2"/>
  <c r="H729" i="2"/>
  <c r="H725" i="2"/>
  <c r="H721" i="2"/>
  <c r="H717" i="2"/>
  <c r="H713" i="2"/>
  <c r="H709" i="2"/>
  <c r="H705" i="2"/>
  <c r="H678" i="2"/>
  <c r="EY579" i="2" s="1"/>
  <c r="H674" i="2"/>
  <c r="H670" i="2"/>
  <c r="EY571" i="2" s="1"/>
  <c r="H666" i="2"/>
  <c r="H662" i="2"/>
  <c r="EY563" i="2" s="1"/>
  <c r="H658" i="2"/>
  <c r="H654" i="2"/>
  <c r="EY555" i="2" s="1"/>
  <c r="H650" i="2"/>
  <c r="EY551" i="2" s="1"/>
  <c r="H644" i="2"/>
  <c r="EY545" i="2" s="1"/>
  <c r="H640" i="2"/>
  <c r="EY541" i="2" s="1"/>
  <c r="H636" i="2"/>
  <c r="EY537" i="2" s="1"/>
  <c r="H632" i="2"/>
  <c r="EY533" i="2" s="1"/>
  <c r="H628" i="2"/>
  <c r="EY529" i="2" s="1"/>
  <c r="H624" i="2"/>
  <c r="EY525" i="2" s="1"/>
  <c r="H620" i="2"/>
  <c r="EY521" i="2" s="1"/>
  <c r="H616" i="2"/>
  <c r="EY517" i="2" s="1"/>
  <c r="H612" i="2"/>
  <c r="H608" i="2"/>
  <c r="EY509" i="2" s="1"/>
  <c r="H604" i="2"/>
  <c r="EY505" i="2" s="1"/>
  <c r="H600" i="2"/>
  <c r="EY501" i="2" s="1"/>
  <c r="H596" i="2"/>
  <c r="EY497" i="2" s="1"/>
  <c r="H592" i="2"/>
  <c r="H588" i="2"/>
  <c r="EY489" i="2" s="1"/>
  <c r="H584" i="2"/>
  <c r="EY485" i="2" s="1"/>
  <c r="H580" i="2"/>
  <c r="EY481" i="2" s="1"/>
  <c r="H576" i="2"/>
  <c r="EY477" i="2" s="1"/>
  <c r="H572" i="2"/>
  <c r="EY473" i="2" s="1"/>
  <c r="H568" i="2"/>
  <c r="H564" i="2"/>
  <c r="EY682" i="2" s="1"/>
  <c r="H560" i="2"/>
  <c r="EY466" i="2" s="1"/>
  <c r="H556" i="2"/>
  <c r="EY462" i="2" s="1"/>
  <c r="H552" i="2"/>
  <c r="EY459" i="2" s="1"/>
  <c r="H548" i="2"/>
  <c r="EY455" i="2" s="1"/>
  <c r="H544" i="2"/>
  <c r="H540" i="2"/>
  <c r="H536" i="2"/>
  <c r="H532" i="2"/>
  <c r="H508" i="2"/>
  <c r="H504" i="2"/>
  <c r="H500" i="2"/>
  <c r="H496" i="2"/>
  <c r="H492" i="2"/>
  <c r="H488" i="2"/>
  <c r="H484" i="2"/>
  <c r="H480" i="2"/>
  <c r="H476" i="2"/>
  <c r="H472" i="2"/>
  <c r="H468" i="2"/>
  <c r="H464" i="2"/>
  <c r="H460" i="2"/>
  <c r="H428" i="2"/>
  <c r="H424" i="2"/>
  <c r="H420" i="2"/>
  <c r="H416" i="2"/>
  <c r="H412" i="2"/>
  <c r="H408" i="2"/>
  <c r="H404" i="2"/>
  <c r="H400" i="2"/>
  <c r="H396" i="2"/>
  <c r="H391" i="2"/>
  <c r="H387" i="2"/>
  <c r="H383" i="2"/>
  <c r="H379" i="2"/>
  <c r="H375" i="2"/>
  <c r="H371" i="2"/>
  <c r="H367" i="2"/>
  <c r="H363" i="2"/>
  <c r="H359" i="2"/>
  <c r="H355" i="2"/>
  <c r="H351" i="2"/>
  <c r="H337" i="2"/>
  <c r="H333" i="2"/>
  <c r="H329" i="2"/>
  <c r="H325" i="2"/>
  <c r="H321" i="2"/>
  <c r="H317" i="2"/>
  <c r="H313" i="2"/>
  <c r="H309" i="2"/>
  <c r="H305" i="2"/>
  <c r="H301" i="2"/>
  <c r="H297" i="2"/>
  <c r="H293" i="2"/>
  <c r="H289" i="2"/>
  <c r="H285" i="2"/>
  <c r="H281" i="2"/>
  <c r="H277" i="2"/>
  <c r="H273" i="2"/>
  <c r="H269" i="2"/>
  <c r="H265" i="2"/>
  <c r="H261" i="2"/>
  <c r="H257" i="2"/>
  <c r="H253" i="2"/>
  <c r="H249" i="2"/>
  <c r="H122" i="2"/>
  <c r="H118" i="2"/>
  <c r="H114" i="2"/>
  <c r="H110" i="2"/>
  <c r="H106" i="2"/>
  <c r="H102" i="2"/>
  <c r="H98" i="2"/>
  <c r="H94" i="2"/>
  <c r="H90" i="2"/>
  <c r="H79" i="2"/>
  <c r="EY69" i="2" s="1"/>
  <c r="H75" i="2"/>
  <c r="H71" i="2"/>
  <c r="H67" i="2"/>
  <c r="H63" i="2"/>
  <c r="H28" i="2"/>
  <c r="H24" i="2"/>
  <c r="I24" i="2"/>
  <c r="J24" i="2" s="1"/>
  <c r="H20" i="2"/>
  <c r="I20" i="2"/>
  <c r="J20" i="2" s="1"/>
  <c r="H16" i="2"/>
  <c r="I16" i="2"/>
  <c r="J16" i="2" s="1"/>
  <c r="H12" i="2"/>
  <c r="H8" i="2"/>
  <c r="I8" i="2"/>
  <c r="J8" i="2" s="1"/>
  <c r="H723" i="2"/>
  <c r="H719" i="2"/>
  <c r="H715" i="2"/>
  <c r="H711" i="2"/>
  <c r="H707" i="2"/>
  <c r="H683" i="2"/>
  <c r="H676" i="2"/>
  <c r="EY577" i="2" s="1"/>
  <c r="H672" i="2"/>
  <c r="EY573" i="2" s="1"/>
  <c r="H668" i="2"/>
  <c r="EY569" i="2" s="1"/>
  <c r="H664" i="2"/>
  <c r="EY565" i="2" s="1"/>
  <c r="H660" i="2"/>
  <c r="H656" i="2"/>
  <c r="EY557" i="2" s="1"/>
  <c r="H652" i="2"/>
  <c r="EY553" i="2" s="1"/>
  <c r="H648" i="2"/>
  <c r="EY549" i="2" s="1"/>
  <c r="H646" i="2"/>
  <c r="H642" i="2"/>
  <c r="EY543" i="2" s="1"/>
  <c r="H638" i="2"/>
  <c r="EY539" i="2" s="1"/>
  <c r="H634" i="2"/>
  <c r="H630" i="2"/>
  <c r="EY531" i="2" s="1"/>
  <c r="H626" i="2"/>
  <c r="EY527" i="2" s="1"/>
  <c r="H622" i="2"/>
  <c r="EY523" i="2" s="1"/>
  <c r="H618" i="2"/>
  <c r="EY519" i="2" s="1"/>
  <c r="H614" i="2"/>
  <c r="H610" i="2"/>
  <c r="EY511" i="2" s="1"/>
  <c r="H606" i="2"/>
  <c r="EY507" i="2" s="1"/>
  <c r="H602" i="2"/>
  <c r="EY503" i="2" s="1"/>
  <c r="H598" i="2"/>
  <c r="EY499" i="2" s="1"/>
  <c r="H594" i="2"/>
  <c r="EY495" i="2" s="1"/>
  <c r="H590" i="2"/>
  <c r="EY491" i="2" s="1"/>
  <c r="H586" i="2"/>
  <c r="EY487" i="2" s="1"/>
  <c r="H582" i="2"/>
  <c r="EY483" i="2" s="1"/>
  <c r="H578" i="2"/>
  <c r="EY479" i="2" s="1"/>
  <c r="H574" i="2"/>
  <c r="EY475" i="2" s="1"/>
  <c r="H570" i="2"/>
  <c r="H566" i="2"/>
  <c r="EY684" i="2" s="1"/>
  <c r="H562" i="2"/>
  <c r="EY468" i="2" s="1"/>
  <c r="H558" i="2"/>
  <c r="EY464" i="2" s="1"/>
  <c r="H554" i="2"/>
  <c r="H550" i="2"/>
  <c r="EY457" i="2" s="1"/>
  <c r="H546" i="2"/>
  <c r="EY453" i="2" s="1"/>
  <c r="H542" i="2"/>
  <c r="EY449" i="2" s="1"/>
  <c r="H538" i="2"/>
  <c r="EY445" i="2" s="1"/>
  <c r="H534" i="2"/>
  <c r="EY441" i="2" s="1"/>
  <c r="H510" i="2"/>
  <c r="H506" i="2"/>
  <c r="H502" i="2"/>
  <c r="H498" i="2"/>
  <c r="H494" i="2"/>
  <c r="H490" i="2"/>
  <c r="H486" i="2"/>
  <c r="H482" i="2"/>
  <c r="H478" i="2"/>
  <c r="H474" i="2"/>
  <c r="H470" i="2"/>
  <c r="H466" i="2"/>
  <c r="H462" i="2"/>
  <c r="H458" i="2"/>
  <c r="H426" i="2"/>
  <c r="H422" i="2"/>
  <c r="H418" i="2"/>
  <c r="H414" i="2"/>
  <c r="H410" i="2"/>
  <c r="H406" i="2"/>
  <c r="H402" i="2"/>
  <c r="H398" i="2"/>
  <c r="H393" i="2"/>
  <c r="H389" i="2"/>
  <c r="H385" i="2"/>
  <c r="H381" i="2"/>
  <c r="H377" i="2"/>
  <c r="H373" i="2"/>
  <c r="H369" i="2"/>
  <c r="H365" i="2"/>
  <c r="H361" i="2"/>
  <c r="H357" i="2"/>
  <c r="H353" i="2"/>
  <c r="H339" i="2"/>
  <c r="H335" i="2"/>
  <c r="H331" i="2"/>
  <c r="H327" i="2"/>
  <c r="H323" i="2"/>
  <c r="H319" i="2"/>
  <c r="H315" i="2"/>
  <c r="H311" i="2"/>
  <c r="H307" i="2"/>
  <c r="H303" i="2"/>
  <c r="H299" i="2"/>
  <c r="H295" i="2"/>
  <c r="H291" i="2"/>
  <c r="H287" i="2"/>
  <c r="H283" i="2"/>
  <c r="H279" i="2"/>
  <c r="H275" i="2"/>
  <c r="H271" i="2"/>
  <c r="H267" i="2"/>
  <c r="H263" i="2"/>
  <c r="H259" i="2"/>
  <c r="H255" i="2"/>
  <c r="H251" i="2"/>
  <c r="EY218" i="2" s="1"/>
  <c r="H247" i="2"/>
  <c r="H128" i="2"/>
  <c r="H124" i="2"/>
  <c r="I28" i="2"/>
  <c r="J28" i="2" s="1"/>
  <c r="H59" i="2"/>
  <c r="H55" i="2"/>
  <c r="H51" i="2"/>
  <c r="H47" i="2"/>
  <c r="EY37" i="2" s="1"/>
  <c r="H43" i="2"/>
  <c r="I291" i="2"/>
  <c r="J291" i="2" s="1"/>
  <c r="I287" i="2"/>
  <c r="J287" i="2" s="1"/>
  <c r="I283" i="2"/>
  <c r="J283" i="2" s="1"/>
  <c r="I279" i="2"/>
  <c r="J279" i="2" s="1"/>
  <c r="I275" i="2"/>
  <c r="J275" i="2" s="1"/>
  <c r="I271" i="2"/>
  <c r="J271" i="2" s="1"/>
  <c r="I267" i="2"/>
  <c r="J267" i="2" s="1"/>
  <c r="I263" i="2"/>
  <c r="J263" i="2" s="1"/>
  <c r="I259" i="2"/>
  <c r="J259" i="2" s="1"/>
  <c r="I255" i="2"/>
  <c r="J255" i="2" s="1"/>
  <c r="I251" i="2"/>
  <c r="J251" i="2" s="1"/>
  <c r="I247" i="2"/>
  <c r="J247" i="2" s="1"/>
  <c r="I243" i="2"/>
  <c r="J243" i="2" s="1"/>
  <c r="K243" i="2" s="1"/>
  <c r="I239" i="2"/>
  <c r="J239" i="2" s="1"/>
  <c r="I235" i="2"/>
  <c r="J235" i="2" s="1"/>
  <c r="K235" i="2" s="1"/>
  <c r="I231" i="2"/>
  <c r="J231" i="2" s="1"/>
  <c r="I227" i="2"/>
  <c r="J227" i="2" s="1"/>
  <c r="I223" i="2"/>
  <c r="J223" i="2" s="1"/>
  <c r="I215" i="2"/>
  <c r="J215" i="2" s="1"/>
  <c r="I211" i="2"/>
  <c r="J211" i="2" s="1"/>
  <c r="I207" i="2"/>
  <c r="J207" i="2" s="1"/>
  <c r="I203" i="2"/>
  <c r="J203" i="2" s="1"/>
  <c r="I199" i="2"/>
  <c r="J199" i="2" s="1"/>
  <c r="I195" i="2"/>
  <c r="J195" i="2" s="1"/>
  <c r="K195" i="2" s="1"/>
  <c r="I191" i="2"/>
  <c r="J191" i="2" s="1"/>
  <c r="K191" i="2" s="1"/>
  <c r="I187" i="2"/>
  <c r="J187" i="2" s="1"/>
  <c r="I183" i="2"/>
  <c r="J183" i="2" s="1"/>
  <c r="K183" i="2" s="1"/>
  <c r="I179" i="2"/>
  <c r="J179" i="2" s="1"/>
  <c r="I163" i="2"/>
  <c r="J163" i="2" s="1"/>
  <c r="K163" i="2" s="1"/>
  <c r="I155" i="2"/>
  <c r="J155" i="2" s="1"/>
  <c r="K155" i="2" s="1"/>
  <c r="I147" i="2"/>
  <c r="J147" i="2" s="1"/>
  <c r="K147" i="2" s="1"/>
  <c r="I139" i="2"/>
  <c r="J139" i="2" s="1"/>
  <c r="I131" i="2"/>
  <c r="J131" i="2" s="1"/>
  <c r="I123" i="2"/>
  <c r="J123" i="2" s="1"/>
  <c r="I115" i="2"/>
  <c r="J115" i="2" s="1"/>
  <c r="I107" i="2"/>
  <c r="J107" i="2" s="1"/>
  <c r="I99" i="2"/>
  <c r="J99" i="2" s="1"/>
  <c r="I91" i="2"/>
  <c r="J91" i="2" s="1"/>
  <c r="I79" i="2"/>
  <c r="J79" i="2" s="1"/>
  <c r="I75" i="2"/>
  <c r="J75" i="2" s="1"/>
  <c r="I71" i="2"/>
  <c r="J71" i="2" s="1"/>
  <c r="I67" i="2"/>
  <c r="J67" i="2" s="1"/>
  <c r="I63" i="2"/>
  <c r="J63" i="2" s="1"/>
  <c r="I59" i="2"/>
  <c r="J59" i="2" s="1"/>
  <c r="I55" i="2"/>
  <c r="J55" i="2" s="1"/>
  <c r="I51" i="2"/>
  <c r="J51" i="2" s="1"/>
  <c r="I47" i="2"/>
  <c r="J47" i="2" s="1"/>
  <c r="I43" i="2"/>
  <c r="J43" i="2" s="1"/>
  <c r="I27" i="2"/>
  <c r="J27" i="2" s="1"/>
  <c r="I19" i="2"/>
  <c r="J19" i="2" s="1"/>
  <c r="I11" i="2"/>
  <c r="J11" i="2" s="1"/>
  <c r="I5" i="2"/>
  <c r="J5" i="2" s="1"/>
  <c r="I293" i="2"/>
  <c r="J293" i="2" s="1"/>
  <c r="I289" i="2"/>
  <c r="J289" i="2" s="1"/>
  <c r="I285" i="2"/>
  <c r="J285" i="2" s="1"/>
  <c r="I281" i="2"/>
  <c r="J281" i="2" s="1"/>
  <c r="I277" i="2"/>
  <c r="J277" i="2" s="1"/>
  <c r="I273" i="2"/>
  <c r="J273" i="2" s="1"/>
  <c r="I269" i="2"/>
  <c r="J269" i="2" s="1"/>
  <c r="I265" i="2"/>
  <c r="J265" i="2" s="1"/>
  <c r="I261" i="2"/>
  <c r="J261" i="2" s="1"/>
  <c r="I257" i="2"/>
  <c r="J257" i="2" s="1"/>
  <c r="I253" i="2"/>
  <c r="J253" i="2" s="1"/>
  <c r="I249" i="2"/>
  <c r="J249" i="2" s="1"/>
  <c r="I245" i="2"/>
  <c r="J245" i="2" s="1"/>
  <c r="I237" i="2"/>
  <c r="J237" i="2" s="1"/>
  <c r="I233" i="2"/>
  <c r="J233" i="2" s="1"/>
  <c r="I229" i="2"/>
  <c r="J229" i="2" s="1"/>
  <c r="I225" i="2"/>
  <c r="J225" i="2" s="1"/>
  <c r="I217" i="2"/>
  <c r="J217" i="2" s="1"/>
  <c r="I213" i="2"/>
  <c r="J213" i="2" s="1"/>
  <c r="I209" i="2"/>
  <c r="J209" i="2" s="1"/>
  <c r="K209" i="2" s="1"/>
  <c r="I205" i="2"/>
  <c r="J205" i="2" s="1"/>
  <c r="K205" i="2" s="1"/>
  <c r="I197" i="2"/>
  <c r="J197" i="2" s="1"/>
  <c r="I189" i="2"/>
  <c r="J189" i="2" s="1"/>
  <c r="I181" i="2"/>
  <c r="J181" i="2" s="1"/>
  <c r="K181" i="2" s="1"/>
  <c r="I165" i="2"/>
  <c r="J165" i="2" s="1"/>
  <c r="I161" i="2"/>
  <c r="J161" i="2" s="1"/>
  <c r="I157" i="2"/>
  <c r="J157" i="2" s="1"/>
  <c r="I153" i="2"/>
  <c r="J153" i="2" s="1"/>
  <c r="K153" i="2" s="1"/>
  <c r="I149" i="2"/>
  <c r="J149" i="2" s="1"/>
  <c r="I145" i="2"/>
  <c r="J145" i="2" s="1"/>
  <c r="I141" i="2"/>
  <c r="J141" i="2" s="1"/>
  <c r="I137" i="2"/>
  <c r="J137" i="2" s="1"/>
  <c r="I133" i="2"/>
  <c r="J133" i="2" s="1"/>
  <c r="I129" i="2"/>
  <c r="J129" i="2" s="1"/>
  <c r="I125" i="2"/>
  <c r="J125" i="2" s="1"/>
  <c r="I121" i="2"/>
  <c r="J121" i="2" s="1"/>
  <c r="I117" i="2"/>
  <c r="J117" i="2" s="1"/>
  <c r="I113" i="2"/>
  <c r="J113" i="2" s="1"/>
  <c r="I109" i="2"/>
  <c r="J109" i="2" s="1"/>
  <c r="I105" i="2"/>
  <c r="J105" i="2" s="1"/>
  <c r="I101" i="2"/>
  <c r="J101" i="2" s="1"/>
  <c r="I97" i="2"/>
  <c r="J97" i="2" s="1"/>
  <c r="I93" i="2"/>
  <c r="J93" i="2" s="1"/>
  <c r="I89" i="2"/>
  <c r="J89" i="2" s="1"/>
  <c r="I77" i="2"/>
  <c r="J77" i="2" s="1"/>
  <c r="K77" i="2" s="1"/>
  <c r="I69" i="2"/>
  <c r="J69" i="2" s="1"/>
  <c r="I61" i="2"/>
  <c r="J61" i="2" s="1"/>
  <c r="I53" i="2"/>
  <c r="J53" i="2" s="1"/>
  <c r="I45" i="2"/>
  <c r="J45" i="2" s="1"/>
  <c r="I29" i="2"/>
  <c r="J29" i="2" s="1"/>
  <c r="I25" i="2"/>
  <c r="J25" i="2" s="1"/>
  <c r="I21" i="2"/>
  <c r="J21" i="2" s="1"/>
  <c r="I17" i="2"/>
  <c r="J17" i="2" s="1"/>
  <c r="I13" i="2"/>
  <c r="J13" i="2" s="1"/>
  <c r="I9" i="2"/>
  <c r="J9" i="2" s="1"/>
  <c r="H29" i="2"/>
  <c r="H27" i="2"/>
  <c r="EY27" i="2" s="1"/>
  <c r="H25" i="2"/>
  <c r="H23" i="2"/>
  <c r="H21" i="2"/>
  <c r="H19" i="2"/>
  <c r="EY19" i="2" s="1"/>
  <c r="H17" i="2"/>
  <c r="H15" i="2"/>
  <c r="H13" i="2"/>
  <c r="H11" i="2"/>
  <c r="H9" i="2"/>
  <c r="H7" i="2"/>
  <c r="H817" i="2"/>
  <c r="H815" i="2"/>
  <c r="H813" i="2"/>
  <c r="H811" i="2"/>
  <c r="H809" i="2"/>
  <c r="H807" i="2"/>
  <c r="H805" i="2"/>
  <c r="H803" i="2"/>
  <c r="H801" i="2"/>
  <c r="H799" i="2"/>
  <c r="H797" i="2"/>
  <c r="H795" i="2"/>
  <c r="H793" i="2"/>
  <c r="H791" i="2"/>
  <c r="H789" i="2"/>
  <c r="H787" i="2"/>
  <c r="H765" i="2"/>
  <c r="H763" i="2"/>
  <c r="H761" i="2"/>
  <c r="H759" i="2"/>
  <c r="H757" i="2"/>
  <c r="H755" i="2"/>
  <c r="H753" i="2"/>
  <c r="H751" i="2"/>
  <c r="H749" i="2"/>
  <c r="H747" i="2"/>
  <c r="H745" i="2"/>
  <c r="H743" i="2"/>
  <c r="H741" i="2"/>
  <c r="H739" i="2"/>
  <c r="H737" i="2"/>
  <c r="H679" i="2"/>
  <c r="EY580" i="2" s="1"/>
  <c r="H677" i="2"/>
  <c r="EY578" i="2" s="1"/>
  <c r="H675" i="2"/>
  <c r="EY576" i="2" s="1"/>
  <c r="H673" i="2"/>
  <c r="EY574" i="2" s="1"/>
  <c r="H671" i="2"/>
  <c r="EY572" i="2" s="1"/>
  <c r="H669" i="2"/>
  <c r="EY570" i="2" s="1"/>
  <c r="H667" i="2"/>
  <c r="EY568" i="2" s="1"/>
  <c r="H665" i="2"/>
  <c r="H663" i="2"/>
  <c r="EY564" i="2" s="1"/>
  <c r="H661" i="2"/>
  <c r="EY562" i="2" s="1"/>
  <c r="H659" i="2"/>
  <c r="EY560" i="2" s="1"/>
  <c r="H657" i="2"/>
  <c r="EY558" i="2" s="1"/>
  <c r="H655" i="2"/>
  <c r="EY556" i="2" s="1"/>
  <c r="H653" i="2"/>
  <c r="EY554" i="2" s="1"/>
  <c r="H651" i="2"/>
  <c r="H649" i="2"/>
  <c r="EY550" i="2" s="1"/>
  <c r="H647" i="2"/>
  <c r="EY548" i="2" s="1"/>
  <c r="H645" i="2"/>
  <c r="EY546" i="2" s="1"/>
  <c r="H643" i="2"/>
  <c r="EY544" i="2" s="1"/>
  <c r="H641" i="2"/>
  <c r="H639" i="2"/>
  <c r="EY540" i="2" s="1"/>
  <c r="H637" i="2"/>
  <c r="EY538" i="2" s="1"/>
  <c r="H635" i="2"/>
  <c r="EY536" i="2" s="1"/>
  <c r="H633" i="2"/>
  <c r="H631" i="2"/>
  <c r="EY532" i="2" s="1"/>
  <c r="H629" i="2"/>
  <c r="EY530" i="2" s="1"/>
  <c r="H627" i="2"/>
  <c r="H625" i="2"/>
  <c r="EY526" i="2" s="1"/>
  <c r="H623" i="2"/>
  <c r="EY524" i="2" s="1"/>
  <c r="H621" i="2"/>
  <c r="EY522" i="2" s="1"/>
  <c r="H619" i="2"/>
  <c r="H617" i="2"/>
  <c r="EY518" i="2" s="1"/>
  <c r="H615" i="2"/>
  <c r="H613" i="2"/>
  <c r="EY514" i="2" s="1"/>
  <c r="H611" i="2"/>
  <c r="EY512" i="2" s="1"/>
  <c r="H609" i="2"/>
  <c r="H607" i="2"/>
  <c r="H605" i="2"/>
  <c r="H603" i="2"/>
  <c r="EY504" i="2" s="1"/>
  <c r="H601" i="2"/>
  <c r="EY502" i="2" s="1"/>
  <c r="H599" i="2"/>
  <c r="H597" i="2"/>
  <c r="EY498" i="2" s="1"/>
  <c r="H595" i="2"/>
  <c r="EY496" i="2" s="1"/>
  <c r="H593" i="2"/>
  <c r="EY494" i="2" s="1"/>
  <c r="H591" i="2"/>
  <c r="H589" i="2"/>
  <c r="EY490" i="2" s="1"/>
  <c r="H587" i="2"/>
  <c r="H585" i="2"/>
  <c r="EY486" i="2" s="1"/>
  <c r="H583" i="2"/>
  <c r="EY484" i="2" s="1"/>
  <c r="H581" i="2"/>
  <c r="EY482" i="2" s="1"/>
  <c r="H579" i="2"/>
  <c r="H577" i="2"/>
  <c r="EY478" i="2" s="1"/>
  <c r="H575" i="2"/>
  <c r="EY476" i="2" s="1"/>
  <c r="H573" i="2"/>
  <c r="EY474" i="2" s="1"/>
  <c r="H571" i="2"/>
  <c r="EY472" i="2" s="1"/>
  <c r="H569" i="2"/>
  <c r="EY470" i="2" s="1"/>
  <c r="H567" i="2"/>
  <c r="EY685" i="2" s="1"/>
  <c r="H565" i="2"/>
  <c r="EY683" i="2" s="1"/>
  <c r="H563" i="2"/>
  <c r="EY681" i="2" s="1"/>
  <c r="H561" i="2"/>
  <c r="EY467" i="2" s="1"/>
  <c r="H559" i="2"/>
  <c r="EY465" i="2" s="1"/>
  <c r="H557" i="2"/>
  <c r="EY463" i="2" s="1"/>
  <c r="H555" i="2"/>
  <c r="EY461" i="2" s="1"/>
  <c r="H553" i="2"/>
  <c r="EY680" i="2" s="1"/>
  <c r="H551" i="2"/>
  <c r="EY458" i="2" s="1"/>
  <c r="H549" i="2"/>
  <c r="EY456" i="2" s="1"/>
  <c r="H547" i="2"/>
  <c r="EY454" i="2" s="1"/>
  <c r="H545" i="2"/>
  <c r="EY452" i="2" s="1"/>
  <c r="H543" i="2"/>
  <c r="EY450" i="2" s="1"/>
  <c r="H541" i="2"/>
  <c r="EY448" i="2" s="1"/>
  <c r="H539" i="2"/>
  <c r="EY446" i="2" s="1"/>
  <c r="H537" i="2"/>
  <c r="EY444" i="2" s="1"/>
  <c r="H535" i="2"/>
  <c r="EY442" i="2" s="1"/>
  <c r="H533" i="2"/>
  <c r="EY440" i="2" s="1"/>
  <c r="H531" i="2"/>
  <c r="H509" i="2"/>
  <c r="H507" i="2"/>
  <c r="H505" i="2"/>
  <c r="H503" i="2"/>
  <c r="H501" i="2"/>
  <c r="H499" i="2"/>
  <c r="H497" i="2"/>
  <c r="H495" i="2"/>
  <c r="H493" i="2"/>
  <c r="H491" i="2"/>
  <c r="H489" i="2"/>
  <c r="H487" i="2"/>
  <c r="H485" i="2"/>
  <c r="H483" i="2"/>
  <c r="H481" i="2"/>
  <c r="H479" i="2"/>
  <c r="H477" i="2"/>
  <c r="H475" i="2"/>
  <c r="H473" i="2"/>
  <c r="H471" i="2"/>
  <c r="H469" i="2"/>
  <c r="H467" i="2"/>
  <c r="H465" i="2"/>
  <c r="H463" i="2"/>
  <c r="H461" i="2"/>
  <c r="H459" i="2"/>
  <c r="H457" i="2"/>
  <c r="H427" i="2"/>
  <c r="H425" i="2"/>
  <c r="H423" i="2"/>
  <c r="H421" i="2"/>
  <c r="H419" i="2"/>
  <c r="H417" i="2"/>
  <c r="H415" i="2"/>
  <c r="H413" i="2"/>
  <c r="H411" i="2"/>
  <c r="H409" i="2"/>
  <c r="H407" i="2"/>
  <c r="H405" i="2"/>
  <c r="H403" i="2"/>
  <c r="H401" i="2"/>
  <c r="H399" i="2"/>
  <c r="H397" i="2"/>
  <c r="H395" i="2"/>
  <c r="H392" i="2"/>
  <c r="H390" i="2"/>
  <c r="H388" i="2"/>
  <c r="H386" i="2"/>
  <c r="H384" i="2"/>
  <c r="H382" i="2"/>
  <c r="H380" i="2"/>
  <c r="H378" i="2"/>
  <c r="H376" i="2"/>
  <c r="H374" i="2"/>
  <c r="H372" i="2"/>
  <c r="H370" i="2"/>
  <c r="H368" i="2"/>
  <c r="H366" i="2"/>
  <c r="H364" i="2"/>
  <c r="H362" i="2"/>
  <c r="H360" i="2"/>
  <c r="H358" i="2"/>
  <c r="H356" i="2"/>
  <c r="H354" i="2"/>
  <c r="H352" i="2"/>
  <c r="H350" i="2"/>
  <c r="H338" i="2"/>
  <c r="H336" i="2"/>
  <c r="H334" i="2"/>
  <c r="H332" i="2"/>
  <c r="H330" i="2"/>
  <c r="H328" i="2"/>
  <c r="H326" i="2"/>
  <c r="H324" i="2"/>
  <c r="H322" i="2"/>
  <c r="H320" i="2"/>
  <c r="H318" i="2"/>
  <c r="H316" i="2"/>
  <c r="H314" i="2"/>
  <c r="H312" i="2"/>
  <c r="H310" i="2"/>
  <c r="H308" i="2"/>
  <c r="H306" i="2"/>
  <c r="H304" i="2"/>
  <c r="H302" i="2"/>
  <c r="H300" i="2"/>
  <c r="H298" i="2"/>
  <c r="H296" i="2"/>
  <c r="H294" i="2"/>
  <c r="H292" i="2"/>
  <c r="H290" i="2"/>
  <c r="H288" i="2"/>
  <c r="H286" i="2"/>
  <c r="H284" i="2"/>
  <c r="H282" i="2"/>
  <c r="H280" i="2"/>
  <c r="H278" i="2"/>
  <c r="H276" i="2"/>
  <c r="H274" i="2"/>
  <c r="H272" i="2"/>
  <c r="H270" i="2"/>
  <c r="H268" i="2"/>
  <c r="H266" i="2"/>
  <c r="H264" i="2"/>
  <c r="H262" i="2"/>
  <c r="H260" i="2"/>
  <c r="H258" i="2"/>
  <c r="H256" i="2"/>
  <c r="H254" i="2"/>
  <c r="H252" i="2"/>
  <c r="H250" i="2"/>
  <c r="H248" i="2"/>
  <c r="H131" i="2"/>
  <c r="H129" i="2"/>
  <c r="H127" i="2"/>
  <c r="H125" i="2"/>
  <c r="H123" i="2"/>
  <c r="H121" i="2"/>
  <c r="H119" i="2"/>
  <c r="H117" i="2"/>
  <c r="H115" i="2"/>
  <c r="H113" i="2"/>
  <c r="H111" i="2"/>
  <c r="H109" i="2"/>
  <c r="H107" i="2"/>
  <c r="H105" i="2"/>
  <c r="H103" i="2"/>
  <c r="H101" i="2"/>
  <c r="EY84" i="2" s="1"/>
  <c r="H99" i="2"/>
  <c r="H97" i="2"/>
  <c r="H95" i="2"/>
  <c r="H93" i="2"/>
  <c r="H91" i="2"/>
  <c r="H89" i="2"/>
  <c r="H87" i="2"/>
  <c r="H78" i="2"/>
  <c r="H76" i="2"/>
  <c r="H74" i="2"/>
  <c r="H72" i="2"/>
  <c r="H70" i="2"/>
  <c r="H68" i="2"/>
  <c r="H66" i="2"/>
  <c r="H64" i="2"/>
  <c r="H62" i="2"/>
  <c r="H60" i="2"/>
  <c r="H58" i="2"/>
  <c r="H56" i="2"/>
  <c r="H54" i="2"/>
  <c r="H52" i="2"/>
  <c r="H50" i="2"/>
  <c r="H48" i="2"/>
  <c r="H46" i="2"/>
  <c r="H44" i="2"/>
  <c r="H42" i="2"/>
  <c r="H40" i="2"/>
  <c r="H5" i="2"/>
  <c r="H814" i="2"/>
  <c r="H810" i="2"/>
  <c r="H806" i="2"/>
  <c r="H802" i="2"/>
  <c r="H798" i="2"/>
  <c r="H794" i="2"/>
  <c r="H790" i="2"/>
  <c r="H786" i="2"/>
  <c r="H764" i="2"/>
  <c r="H760" i="2"/>
  <c r="H756" i="2"/>
  <c r="H752" i="2"/>
  <c r="H748" i="2"/>
  <c r="H744" i="2"/>
  <c r="H740" i="2"/>
  <c r="H736" i="2"/>
  <c r="H732" i="2"/>
  <c r="H728" i="2"/>
  <c r="H724" i="2"/>
  <c r="H720" i="2"/>
  <c r="H716" i="2"/>
  <c r="H712" i="2"/>
  <c r="H708" i="2"/>
  <c r="H704" i="2"/>
  <c r="H816" i="2"/>
  <c r="H812" i="2"/>
  <c r="H808" i="2"/>
  <c r="H804" i="2"/>
  <c r="H800" i="2"/>
  <c r="H796" i="2"/>
  <c r="H792" i="2"/>
  <c r="H788" i="2"/>
  <c r="H762" i="2"/>
  <c r="H758" i="2"/>
  <c r="H754" i="2"/>
  <c r="H750" i="2"/>
  <c r="H746" i="2"/>
  <c r="H742" i="2"/>
  <c r="H738" i="2"/>
  <c r="H734" i="2"/>
  <c r="H730" i="2"/>
  <c r="H726" i="2"/>
  <c r="H722" i="2"/>
  <c r="H718" i="2"/>
  <c r="H714" i="2"/>
  <c r="H710" i="2"/>
  <c r="H706" i="2"/>
  <c r="H682" i="2"/>
  <c r="M247" i="2" l="1"/>
  <c r="R246" i="2"/>
  <c r="M227" i="2"/>
  <c r="R226" i="2"/>
  <c r="K184" i="2"/>
  <c r="R352" i="2"/>
  <c r="M353" i="2"/>
  <c r="K213" i="2"/>
  <c r="K161" i="2"/>
  <c r="K217" i="2"/>
  <c r="K53" i="2"/>
  <c r="K207" i="2"/>
  <c r="K197" i="2"/>
  <c r="K45" i="2"/>
  <c r="K189" i="2"/>
  <c r="K749" i="2"/>
  <c r="CJ749" i="2"/>
  <c r="EY629" i="2"/>
  <c r="K765" i="2"/>
  <c r="CJ765" i="2"/>
  <c r="EY645" i="2"/>
  <c r="K817" i="2"/>
  <c r="CJ817" i="2"/>
  <c r="EY677" i="2"/>
  <c r="CJ21" i="2"/>
  <c r="EY21" i="2"/>
  <c r="EY49" i="2"/>
  <c r="CJ59" i="2"/>
  <c r="CJ267" i="2"/>
  <c r="EY234" i="2"/>
  <c r="K299" i="2"/>
  <c r="CJ299" i="2"/>
  <c r="EY266" i="2"/>
  <c r="K331" i="2"/>
  <c r="CJ331" i="2"/>
  <c r="EY297" i="2"/>
  <c r="EV119" i="2"/>
  <c r="ES80" i="2"/>
  <c r="EP37" i="2"/>
  <c r="K373" i="2"/>
  <c r="CJ373" i="2"/>
  <c r="EY328" i="2"/>
  <c r="EV127" i="2"/>
  <c r="K406" i="2"/>
  <c r="CJ406" i="2"/>
  <c r="EY361" i="2"/>
  <c r="K466" i="2"/>
  <c r="CJ466" i="2"/>
  <c r="EY393" i="2"/>
  <c r="EV146" i="2"/>
  <c r="ES93" i="2"/>
  <c r="K498" i="2"/>
  <c r="CJ498" i="2"/>
  <c r="EY425" i="2"/>
  <c r="ES98" i="2"/>
  <c r="EP44" i="2"/>
  <c r="EV157" i="2"/>
  <c r="CJ8" i="2"/>
  <c r="EY8" i="2"/>
  <c r="EY28" i="2"/>
  <c r="CJ28" i="2"/>
  <c r="CJ67" i="2"/>
  <c r="EY57" i="2"/>
  <c r="EV21" i="2"/>
  <c r="ES21" i="2"/>
  <c r="K106" i="2"/>
  <c r="CJ106" i="2"/>
  <c r="EY89" i="2"/>
  <c r="EY228" i="2"/>
  <c r="CJ261" i="2"/>
  <c r="ES66" i="2"/>
  <c r="EV88" i="2"/>
  <c r="EY260" i="2"/>
  <c r="CJ293" i="2"/>
  <c r="EV107" i="2"/>
  <c r="EP32" i="2"/>
  <c r="ES75" i="2"/>
  <c r="K367" i="2"/>
  <c r="CJ367" i="2"/>
  <c r="EY323" i="2"/>
  <c r="K400" i="2"/>
  <c r="CJ400" i="2"/>
  <c r="EY355" i="2"/>
  <c r="K460" i="2"/>
  <c r="CJ460" i="2"/>
  <c r="EY387" i="2"/>
  <c r="K492" i="2"/>
  <c r="CJ492" i="2"/>
  <c r="EY419" i="2"/>
  <c r="EV155" i="2"/>
  <c r="EY451" i="2"/>
  <c r="ES104" i="2"/>
  <c r="EP47" i="2"/>
  <c r="EV167" i="2"/>
  <c r="K751" i="2"/>
  <c r="CJ751" i="2"/>
  <c r="EY631" i="2"/>
  <c r="K803" i="2"/>
  <c r="EY663" i="2"/>
  <c r="EP57" i="2"/>
  <c r="EV215" i="2"/>
  <c r="ES127" i="2"/>
  <c r="K23" i="2"/>
  <c r="EY23" i="2"/>
  <c r="K714" i="2"/>
  <c r="CJ714" i="2"/>
  <c r="EY595" i="2"/>
  <c r="K746" i="2"/>
  <c r="CJ746" i="2"/>
  <c r="EY686" i="2"/>
  <c r="K800" i="2"/>
  <c r="CJ800" i="2"/>
  <c r="EY660" i="2"/>
  <c r="K716" i="2"/>
  <c r="CJ716" i="2"/>
  <c r="EY597" i="2"/>
  <c r="K748" i="2"/>
  <c r="CJ748" i="2"/>
  <c r="EY628" i="2"/>
  <c r="K798" i="2"/>
  <c r="CJ798" i="2"/>
  <c r="EY658" i="2"/>
  <c r="K44" i="2"/>
  <c r="CJ44" i="2"/>
  <c r="EY34" i="2"/>
  <c r="K60" i="2"/>
  <c r="CJ60" i="2"/>
  <c r="EY50" i="2"/>
  <c r="EV18" i="2"/>
  <c r="ES18" i="2"/>
  <c r="K76" i="2"/>
  <c r="CJ76" i="2"/>
  <c r="EY66" i="2"/>
  <c r="CJ99" i="2"/>
  <c r="EY82" i="2"/>
  <c r="CJ115" i="2"/>
  <c r="EY98" i="2"/>
  <c r="EV34" i="2"/>
  <c r="ES32" i="2"/>
  <c r="K131" i="2"/>
  <c r="CJ131" i="2"/>
  <c r="EY114" i="2"/>
  <c r="K262" i="2"/>
  <c r="CJ262" i="2"/>
  <c r="EY229" i="2"/>
  <c r="K278" i="2"/>
  <c r="CJ278" i="2"/>
  <c r="EY245" i="2"/>
  <c r="EV96" i="2"/>
  <c r="K294" i="2"/>
  <c r="CJ294" i="2"/>
  <c r="EY261" i="2"/>
  <c r="K310" i="2"/>
  <c r="CJ310" i="2"/>
  <c r="EY277" i="2"/>
  <c r="K326" i="2"/>
  <c r="CJ326" i="2"/>
  <c r="EY292" i="2"/>
  <c r="K352" i="2"/>
  <c r="CJ352" i="2"/>
  <c r="EY308" i="2"/>
  <c r="K368" i="2"/>
  <c r="CJ368" i="2"/>
  <c r="EY324" i="2"/>
  <c r="K384" i="2"/>
  <c r="CJ384" i="2"/>
  <c r="EY339" i="2"/>
  <c r="K401" i="2"/>
  <c r="CJ401" i="2"/>
  <c r="EY356" i="2"/>
  <c r="K417" i="2"/>
  <c r="CJ417" i="2"/>
  <c r="EY372" i="2"/>
  <c r="EV139" i="2"/>
  <c r="K461" i="2"/>
  <c r="EY388" i="2"/>
  <c r="CJ461" i="2"/>
  <c r="K477" i="2"/>
  <c r="CJ477" i="2"/>
  <c r="EY404" i="2"/>
  <c r="ES95" i="2"/>
  <c r="EV149" i="2"/>
  <c r="K493" i="2"/>
  <c r="CJ493" i="2"/>
  <c r="EY420" i="2"/>
  <c r="K509" i="2"/>
  <c r="CJ509" i="2"/>
  <c r="EV162" i="2"/>
  <c r="EY436" i="2"/>
  <c r="EV186" i="2"/>
  <c r="EY542" i="2"/>
  <c r="EP49" i="2"/>
  <c r="ES110" i="2"/>
  <c r="K718" i="2"/>
  <c r="CJ718" i="2"/>
  <c r="EY599" i="2"/>
  <c r="K750" i="2"/>
  <c r="CJ750" i="2"/>
  <c r="EY630" i="2"/>
  <c r="EV205" i="2"/>
  <c r="K804" i="2"/>
  <c r="EY664" i="2"/>
  <c r="K720" i="2"/>
  <c r="CJ720" i="2"/>
  <c r="EY601" i="2"/>
  <c r="K752" i="2"/>
  <c r="CJ752" i="2"/>
  <c r="EP54" i="2"/>
  <c r="EY632" i="2"/>
  <c r="EV206" i="2"/>
  <c r="ES121" i="2"/>
  <c r="K802" i="2"/>
  <c r="CJ802" i="2"/>
  <c r="EY662" i="2"/>
  <c r="K46" i="2"/>
  <c r="CJ46" i="2"/>
  <c r="EY36" i="2"/>
  <c r="K62" i="2"/>
  <c r="CJ62" i="2"/>
  <c r="EY52" i="2"/>
  <c r="K78" i="2"/>
  <c r="CJ78" i="2"/>
  <c r="EY68" i="2"/>
  <c r="EY100" i="2"/>
  <c r="CJ117" i="2"/>
  <c r="K248" i="2"/>
  <c r="CJ248" i="2"/>
  <c r="EY215" i="2"/>
  <c r="EV83" i="2"/>
  <c r="ES63" i="2"/>
  <c r="K264" i="2"/>
  <c r="CJ264" i="2"/>
  <c r="EY231" i="2"/>
  <c r="K280" i="2"/>
  <c r="CJ280" i="2"/>
  <c r="EY247" i="2"/>
  <c r="EV98" i="2"/>
  <c r="K296" i="2"/>
  <c r="CJ296" i="2"/>
  <c r="EY263" i="2"/>
  <c r="K312" i="2"/>
  <c r="CJ312" i="2"/>
  <c r="EY279" i="2"/>
  <c r="K328" i="2"/>
  <c r="CJ328" i="2"/>
  <c r="EY294" i="2"/>
  <c r="K354" i="2"/>
  <c r="CJ354" i="2"/>
  <c r="EY310" i="2"/>
  <c r="K370" i="2"/>
  <c r="CJ370" i="2"/>
  <c r="EY326" i="2"/>
  <c r="K386" i="2"/>
  <c r="CJ386" i="2"/>
  <c r="EY341" i="2"/>
  <c r="K403" i="2"/>
  <c r="CJ403" i="2"/>
  <c r="EY358" i="2"/>
  <c r="K419" i="2"/>
  <c r="CJ419" i="2"/>
  <c r="EY374" i="2"/>
  <c r="K463" i="2"/>
  <c r="CJ463" i="2"/>
  <c r="EY390" i="2"/>
  <c r="K479" i="2"/>
  <c r="EY406" i="2"/>
  <c r="EV150" i="2"/>
  <c r="K495" i="2"/>
  <c r="CJ495" i="2"/>
  <c r="EY422" i="2"/>
  <c r="EY438" i="2"/>
  <c r="EP46" i="2"/>
  <c r="EV163" i="2"/>
  <c r="ES100" i="2"/>
  <c r="EY480" i="2"/>
  <c r="EV171" i="2"/>
  <c r="EY528" i="2"/>
  <c r="EV183" i="2"/>
  <c r="K747" i="2"/>
  <c r="CJ747" i="2"/>
  <c r="EY627" i="2"/>
  <c r="EV204" i="2"/>
  <c r="K763" i="2"/>
  <c r="CJ763" i="2"/>
  <c r="EY643" i="2"/>
  <c r="K799" i="2"/>
  <c r="CJ799" i="2"/>
  <c r="EV213" i="2"/>
  <c r="EP56" i="2"/>
  <c r="EY659" i="2"/>
  <c r="ES126" i="2"/>
  <c r="K815" i="2"/>
  <c r="EY675" i="2"/>
  <c r="CJ55" i="2"/>
  <c r="EY45" i="2"/>
  <c r="CJ263" i="2"/>
  <c r="EY230" i="2"/>
  <c r="EV89" i="2"/>
  <c r="K295" i="2"/>
  <c r="CJ295" i="2"/>
  <c r="EY262" i="2"/>
  <c r="K327" i="2"/>
  <c r="CJ327" i="2"/>
  <c r="EY293" i="2"/>
  <c r="K369" i="2"/>
  <c r="CJ369" i="2"/>
  <c r="EY325" i="2"/>
  <c r="K402" i="2"/>
  <c r="CJ402" i="2"/>
  <c r="EY357" i="2"/>
  <c r="K462" i="2"/>
  <c r="CJ462" i="2"/>
  <c r="EY389" i="2"/>
  <c r="ES92" i="2"/>
  <c r="EV145" i="2"/>
  <c r="K494" i="2"/>
  <c r="CJ494" i="2"/>
  <c r="EY421" i="2"/>
  <c r="CJ24" i="2"/>
  <c r="EY24" i="2"/>
  <c r="CJ63" i="2"/>
  <c r="EV19" i="2"/>
  <c r="EY53" i="2"/>
  <c r="ES19" i="2"/>
  <c r="K102" i="2"/>
  <c r="EY85" i="2"/>
  <c r="CJ257" i="2"/>
  <c r="EY224" i="2"/>
  <c r="EV86" i="2"/>
  <c r="CJ289" i="2"/>
  <c r="EY256" i="2"/>
  <c r="K321" i="2"/>
  <c r="CJ321" i="2"/>
  <c r="EY288" i="2"/>
  <c r="K363" i="2"/>
  <c r="CJ363" i="2"/>
  <c r="EY319" i="2"/>
  <c r="EV126" i="2"/>
  <c r="ES86" i="2"/>
  <c r="EP40" i="2"/>
  <c r="K396" i="2"/>
  <c r="CJ396" i="2"/>
  <c r="EY351" i="2"/>
  <c r="K428" i="2"/>
  <c r="EY383" i="2"/>
  <c r="K488" i="2"/>
  <c r="CJ488" i="2"/>
  <c r="EY415" i="2"/>
  <c r="EY447" i="2"/>
  <c r="EV166" i="2"/>
  <c r="ES103" i="2"/>
  <c r="K725" i="2"/>
  <c r="CJ725" i="2"/>
  <c r="EY606" i="2"/>
  <c r="CJ191" i="2"/>
  <c r="EY164" i="2"/>
  <c r="EY43" i="2"/>
  <c r="CJ53" i="2"/>
  <c r="EP8" i="2"/>
  <c r="ES16" i="2"/>
  <c r="EV16" i="2"/>
  <c r="K120" i="2"/>
  <c r="CJ120" i="2"/>
  <c r="ES34" i="2"/>
  <c r="EY103" i="2"/>
  <c r="EV36" i="2"/>
  <c r="CJ207" i="2"/>
  <c r="EY180" i="2"/>
  <c r="EY170" i="2"/>
  <c r="CJ197" i="2"/>
  <c r="CJ161" i="2"/>
  <c r="EY144" i="2"/>
  <c r="K246" i="2"/>
  <c r="CJ246" i="2"/>
  <c r="EY213" i="2"/>
  <c r="CJ108" i="2"/>
  <c r="EY91" i="2"/>
  <c r="K190" i="2"/>
  <c r="CJ190" i="2"/>
  <c r="EY163" i="2"/>
  <c r="ES53" i="2"/>
  <c r="EP19" i="2"/>
  <c r="EV64" i="2"/>
  <c r="CJ138" i="2"/>
  <c r="EY121" i="2"/>
  <c r="EV44" i="2"/>
  <c r="ES39" i="2"/>
  <c r="CJ217" i="2"/>
  <c r="EY190" i="2"/>
  <c r="CJ142" i="2"/>
  <c r="EY125" i="2"/>
  <c r="ES40" i="2"/>
  <c r="EV46" i="2"/>
  <c r="CJ213" i="2"/>
  <c r="EY186" i="2"/>
  <c r="EV70" i="2"/>
  <c r="CJ177" i="2"/>
  <c r="EY150" i="2"/>
  <c r="EV60" i="2"/>
  <c r="ES49" i="2"/>
  <c r="EP18" i="2"/>
  <c r="CJ244" i="2"/>
  <c r="EY211" i="2"/>
  <c r="EV82" i="2"/>
  <c r="ES62" i="2"/>
  <c r="EY584" i="2"/>
  <c r="EV195" i="2"/>
  <c r="K12" i="2"/>
  <c r="EY12" i="2"/>
  <c r="CJ71" i="2"/>
  <c r="EY61" i="2"/>
  <c r="ES22" i="2"/>
  <c r="EV22" i="2"/>
  <c r="EP9" i="2"/>
  <c r="K110" i="2"/>
  <c r="CJ110" i="2"/>
  <c r="EY93" i="2"/>
  <c r="CJ265" i="2"/>
  <c r="EY232" i="2"/>
  <c r="EV90" i="2"/>
  <c r="EP25" i="2"/>
  <c r="ES67" i="2"/>
  <c r="K297" i="2"/>
  <c r="CJ297" i="2"/>
  <c r="EY264" i="2"/>
  <c r="K329" i="2"/>
  <c r="CJ329" i="2"/>
  <c r="EY295" i="2"/>
  <c r="EV118" i="2"/>
  <c r="K371" i="2"/>
  <c r="CJ371" i="2"/>
  <c r="EY327" i="2"/>
  <c r="K404" i="2"/>
  <c r="CJ404" i="2"/>
  <c r="EY359" i="2"/>
  <c r="K464" i="2"/>
  <c r="EY391" i="2"/>
  <c r="K496" i="2"/>
  <c r="CJ496" i="2"/>
  <c r="EV156" i="2"/>
  <c r="EY423" i="2"/>
  <c r="EY513" i="2"/>
  <c r="EV179" i="2"/>
  <c r="K733" i="2"/>
  <c r="CJ733" i="2"/>
  <c r="EY614" i="2"/>
  <c r="EY22" i="2"/>
  <c r="EV10" i="2"/>
  <c r="ES10" i="2"/>
  <c r="CJ133" i="2"/>
  <c r="EY116" i="2"/>
  <c r="K204" i="2"/>
  <c r="CJ204" i="2"/>
  <c r="EY177" i="2"/>
  <c r="EY59" i="2"/>
  <c r="CJ69" i="2"/>
  <c r="K144" i="2"/>
  <c r="CJ144" i="2"/>
  <c r="EY127" i="2"/>
  <c r="EV47" i="2"/>
  <c r="CJ227" i="2"/>
  <c r="EY196" i="2"/>
  <c r="EV74" i="2"/>
  <c r="ES57" i="2"/>
  <c r="K222" i="2"/>
  <c r="CJ222" i="2"/>
  <c r="EY191" i="2"/>
  <c r="EV72" i="2"/>
  <c r="ES55" i="2"/>
  <c r="EP21" i="2"/>
  <c r="CJ187" i="2"/>
  <c r="EY160" i="2"/>
  <c r="K49" i="2"/>
  <c r="CJ49" i="2"/>
  <c r="EY39" i="2"/>
  <c r="ES15" i="2"/>
  <c r="EV15" i="2"/>
  <c r="K132" i="2"/>
  <c r="CJ132" i="2"/>
  <c r="EY115" i="2"/>
  <c r="EP14" i="2"/>
  <c r="ES37" i="2"/>
  <c r="EV41" i="2"/>
  <c r="CJ203" i="2"/>
  <c r="EY176" i="2"/>
  <c r="K154" i="2"/>
  <c r="CJ154" i="2"/>
  <c r="EY137" i="2"/>
  <c r="ES45" i="2"/>
  <c r="EV53" i="2"/>
  <c r="EY206" i="2"/>
  <c r="CJ237" i="2"/>
  <c r="ES60" i="2"/>
  <c r="EV78" i="2"/>
  <c r="K158" i="2"/>
  <c r="CJ158" i="2"/>
  <c r="EY141" i="2"/>
  <c r="ES46" i="2"/>
  <c r="EV55" i="2"/>
  <c r="CJ233" i="2"/>
  <c r="EY202" i="2"/>
  <c r="K193" i="2"/>
  <c r="CJ193" i="2"/>
  <c r="EY166" i="2"/>
  <c r="EV67" i="2"/>
  <c r="K722" i="2"/>
  <c r="CJ722" i="2"/>
  <c r="EY603" i="2"/>
  <c r="K754" i="2"/>
  <c r="CJ754" i="2"/>
  <c r="EY634" i="2"/>
  <c r="K808" i="2"/>
  <c r="CJ808" i="2"/>
  <c r="EY668" i="2"/>
  <c r="K724" i="2"/>
  <c r="CJ724" i="2"/>
  <c r="EY605" i="2"/>
  <c r="K756" i="2"/>
  <c r="CJ756" i="2"/>
  <c r="EY636" i="2"/>
  <c r="K806" i="2"/>
  <c r="CJ806" i="2"/>
  <c r="EV216" i="2"/>
  <c r="EY666" i="2"/>
  <c r="K48" i="2"/>
  <c r="EY38" i="2"/>
  <c r="K64" i="2"/>
  <c r="CJ64" i="2"/>
  <c r="EY54" i="2"/>
  <c r="K87" i="2"/>
  <c r="CJ87" i="2"/>
  <c r="EY70" i="2"/>
  <c r="ES25" i="2"/>
  <c r="EP10" i="2"/>
  <c r="EV25" i="2"/>
  <c r="K103" i="2"/>
  <c r="CJ103" i="2"/>
  <c r="EY86" i="2"/>
  <c r="EV30" i="2"/>
  <c r="ES30" i="2"/>
  <c r="K119" i="2"/>
  <c r="CJ119" i="2"/>
  <c r="EY102" i="2"/>
  <c r="EV35" i="2"/>
  <c r="ES33" i="2"/>
  <c r="K250" i="2"/>
  <c r="EY217" i="2"/>
  <c r="K266" i="2"/>
  <c r="CJ266" i="2"/>
  <c r="EY233" i="2"/>
  <c r="K282" i="2"/>
  <c r="CJ282" i="2"/>
  <c r="EY249" i="2"/>
  <c r="EV100" i="2"/>
  <c r="ES72" i="2"/>
  <c r="K298" i="2"/>
  <c r="CJ298" i="2"/>
  <c r="EY265" i="2"/>
  <c r="K314" i="2"/>
  <c r="CJ314" i="2"/>
  <c r="EY281" i="2"/>
  <c r="K330" i="2"/>
  <c r="CJ330" i="2"/>
  <c r="EY296" i="2"/>
  <c r="K356" i="2"/>
  <c r="CJ356" i="2"/>
  <c r="EY312" i="2"/>
  <c r="K372" i="2"/>
  <c r="CJ372" i="2"/>
  <c r="EY679" i="2"/>
  <c r="K388" i="2"/>
  <c r="CJ388" i="2"/>
  <c r="EY343" i="2"/>
  <c r="EV131" i="2"/>
  <c r="K405" i="2"/>
  <c r="CJ405" i="2"/>
  <c r="EY360" i="2"/>
  <c r="K421" i="2"/>
  <c r="CJ421" i="2"/>
  <c r="EY376" i="2"/>
  <c r="K465" i="2"/>
  <c r="EY392" i="2"/>
  <c r="K481" i="2"/>
  <c r="CJ481" i="2"/>
  <c r="EY408" i="2"/>
  <c r="ES96" i="2"/>
  <c r="EV151" i="2"/>
  <c r="K497" i="2"/>
  <c r="CJ497" i="2"/>
  <c r="EY424" i="2"/>
  <c r="K150" i="2"/>
  <c r="CJ150" i="2"/>
  <c r="EY133" i="2"/>
  <c r="CJ225" i="2"/>
  <c r="EY194" i="2"/>
  <c r="K185" i="2"/>
  <c r="EY158" i="2"/>
  <c r="K758" i="2"/>
  <c r="CJ758" i="2"/>
  <c r="EY638" i="2"/>
  <c r="K787" i="2"/>
  <c r="CJ787" i="2"/>
  <c r="EV210" i="2"/>
  <c r="EY647" i="2"/>
  <c r="ES123" i="2"/>
  <c r="K7" i="2"/>
  <c r="CJ7" i="2"/>
  <c r="EY7" i="2"/>
  <c r="K124" i="2"/>
  <c r="CJ124" i="2"/>
  <c r="EY107" i="2"/>
  <c r="CJ271" i="2"/>
  <c r="EY238" i="2"/>
  <c r="EV92" i="2"/>
  <c r="K303" i="2"/>
  <c r="CJ303" i="2"/>
  <c r="EY270" i="2"/>
  <c r="EV109" i="2"/>
  <c r="K335" i="2"/>
  <c r="CJ335" i="2"/>
  <c r="EY301" i="2"/>
  <c r="EV120" i="2"/>
  <c r="K377" i="2"/>
  <c r="CJ377" i="2"/>
  <c r="EY332" i="2"/>
  <c r="EV129" i="2"/>
  <c r="K410" i="2"/>
  <c r="CJ410" i="2"/>
  <c r="EY365" i="2"/>
  <c r="K470" i="2"/>
  <c r="CJ470" i="2"/>
  <c r="EV147" i="2"/>
  <c r="EY397" i="2"/>
  <c r="EP43" i="2"/>
  <c r="ES94" i="2"/>
  <c r="K502" i="2"/>
  <c r="EY429" i="2"/>
  <c r="EY460" i="2"/>
  <c r="EV168" i="2"/>
  <c r="K730" i="2"/>
  <c r="CJ730" i="2"/>
  <c r="EY611" i="2"/>
  <c r="K762" i="2"/>
  <c r="CJ762" i="2"/>
  <c r="EY642" i="2"/>
  <c r="EV208" i="2"/>
  <c r="K816" i="2"/>
  <c r="CJ816" i="2"/>
  <c r="EY676" i="2"/>
  <c r="EV220" i="2"/>
  <c r="K732" i="2"/>
  <c r="CJ732" i="2"/>
  <c r="EY613" i="2"/>
  <c r="K764" i="2"/>
  <c r="CJ764" i="2"/>
  <c r="EY644" i="2"/>
  <c r="K814" i="2"/>
  <c r="EY674" i="2"/>
  <c r="EV219" i="2"/>
  <c r="K52" i="2"/>
  <c r="CJ52" i="2"/>
  <c r="EY42" i="2"/>
  <c r="K68" i="2"/>
  <c r="CJ68" i="2"/>
  <c r="EY58" i="2"/>
  <c r="K91" i="2"/>
  <c r="CJ91" i="2"/>
  <c r="EY74" i="2"/>
  <c r="CJ107" i="2"/>
  <c r="EY90" i="2"/>
  <c r="EV31" i="2"/>
  <c r="ES31" i="2"/>
  <c r="EP12" i="2"/>
  <c r="K123" i="2"/>
  <c r="CJ123" i="2"/>
  <c r="EY106" i="2"/>
  <c r="EV37" i="2"/>
  <c r="K254" i="2"/>
  <c r="CJ254" i="2"/>
  <c r="EY221" i="2"/>
  <c r="K270" i="2"/>
  <c r="CJ270" i="2"/>
  <c r="EY237" i="2"/>
  <c r="K286" i="2"/>
  <c r="CJ286" i="2"/>
  <c r="EY253" i="2"/>
  <c r="K302" i="2"/>
  <c r="CJ302" i="2"/>
  <c r="EY269" i="2"/>
  <c r="K318" i="2"/>
  <c r="EY285" i="2"/>
  <c r="K334" i="2"/>
  <c r="CJ334" i="2"/>
  <c r="EY300" i="2"/>
  <c r="K360" i="2"/>
  <c r="CJ360" i="2"/>
  <c r="EY316" i="2"/>
  <c r="K376" i="2"/>
  <c r="EY331" i="2"/>
  <c r="K392" i="2"/>
  <c r="CJ392" i="2"/>
  <c r="EY347" i="2"/>
  <c r="EV132" i="2"/>
  <c r="K409" i="2"/>
  <c r="CJ409" i="2"/>
  <c r="EY364" i="2"/>
  <c r="EV135" i="2"/>
  <c r="K425" i="2"/>
  <c r="EY380" i="2"/>
  <c r="EV141" i="2"/>
  <c r="ES89" i="2"/>
  <c r="K469" i="2"/>
  <c r="CJ469" i="2"/>
  <c r="EY396" i="2"/>
  <c r="K485" i="2"/>
  <c r="EY412" i="2"/>
  <c r="CJ485" i="2"/>
  <c r="K501" i="2"/>
  <c r="CJ501" i="2"/>
  <c r="EV158" i="2"/>
  <c r="EY428" i="2"/>
  <c r="EY534" i="2"/>
  <c r="EV184" i="2"/>
  <c r="EY566" i="2"/>
  <c r="EV191" i="2"/>
  <c r="K737" i="2"/>
  <c r="CJ737" i="2"/>
  <c r="EY618" i="2"/>
  <c r="EV203" i="2"/>
  <c r="K753" i="2"/>
  <c r="CJ753" i="2"/>
  <c r="EY633" i="2"/>
  <c r="K789" i="2"/>
  <c r="CJ789" i="2"/>
  <c r="EY649" i="2"/>
  <c r="K805" i="2"/>
  <c r="CJ805" i="2"/>
  <c r="EY665" i="2"/>
  <c r="EY9" i="2"/>
  <c r="CJ9" i="2"/>
  <c r="EY25" i="2"/>
  <c r="CJ25" i="2"/>
  <c r="K128" i="2"/>
  <c r="CJ128" i="2"/>
  <c r="EY111" i="2"/>
  <c r="CJ275" i="2"/>
  <c r="EY242" i="2"/>
  <c r="EV94" i="2"/>
  <c r="ES69" i="2"/>
  <c r="EP27" i="2"/>
  <c r="K307" i="2"/>
  <c r="CJ307" i="2"/>
  <c r="EY274" i="2"/>
  <c r="EV111" i="2"/>
  <c r="K339" i="2"/>
  <c r="EY305" i="2"/>
  <c r="K381" i="2"/>
  <c r="EY336" i="2"/>
  <c r="K414" i="2"/>
  <c r="CJ414" i="2"/>
  <c r="EY369" i="2"/>
  <c r="K474" i="2"/>
  <c r="CJ474" i="2"/>
  <c r="EY401" i="2"/>
  <c r="K506" i="2"/>
  <c r="EY433" i="2"/>
  <c r="K707" i="2"/>
  <c r="CJ707" i="2"/>
  <c r="EY588" i="2"/>
  <c r="CJ75" i="2"/>
  <c r="EY65" i="2"/>
  <c r="K114" i="2"/>
  <c r="CJ114" i="2"/>
  <c r="EY97" i="2"/>
  <c r="CJ269" i="2"/>
  <c r="EY236" i="2"/>
  <c r="EV91" i="2"/>
  <c r="K301" i="2"/>
  <c r="EY268" i="2"/>
  <c r="CJ301" i="2"/>
  <c r="EV108" i="2"/>
  <c r="EP33" i="2"/>
  <c r="ES76" i="2"/>
  <c r="K333" i="2"/>
  <c r="EY299" i="2"/>
  <c r="CJ333" i="2"/>
  <c r="K375" i="2"/>
  <c r="CJ375" i="2"/>
  <c r="EY330" i="2"/>
  <c r="EV128" i="2"/>
  <c r="K408" i="2"/>
  <c r="CJ408" i="2"/>
  <c r="EY363" i="2"/>
  <c r="K468" i="2"/>
  <c r="CJ468" i="2"/>
  <c r="EY395" i="2"/>
  <c r="K500" i="2"/>
  <c r="CJ500" i="2"/>
  <c r="EY427" i="2"/>
  <c r="K705" i="2"/>
  <c r="CJ705" i="2"/>
  <c r="EY586" i="2"/>
  <c r="ES116" i="2"/>
  <c r="EV197" i="2"/>
  <c r="K727" i="2"/>
  <c r="CJ727" i="2"/>
  <c r="EY608" i="2"/>
  <c r="CJ6" i="2"/>
  <c r="EY6" i="2"/>
  <c r="EV6" i="2"/>
  <c r="ES6" i="2"/>
  <c r="EY26" i="2"/>
  <c r="EV11" i="2"/>
  <c r="ES11" i="2"/>
  <c r="CJ141" i="2"/>
  <c r="EY124" i="2"/>
  <c r="K212" i="2"/>
  <c r="CJ212" i="2"/>
  <c r="EY185" i="2"/>
  <c r="CJ77" i="2"/>
  <c r="EY67" i="2"/>
  <c r="ES24" i="2"/>
  <c r="EV24" i="2"/>
  <c r="K152" i="2"/>
  <c r="CJ152" i="2"/>
  <c r="EY135" i="2"/>
  <c r="CJ235" i="2"/>
  <c r="EY204" i="2"/>
  <c r="EV76" i="2"/>
  <c r="ES59" i="2"/>
  <c r="EP22" i="2"/>
  <c r="K230" i="2"/>
  <c r="EY199" i="2"/>
  <c r="CJ195" i="2"/>
  <c r="EY168" i="2"/>
  <c r="CJ57" i="2"/>
  <c r="EY47" i="2"/>
  <c r="K140" i="2"/>
  <c r="CJ140" i="2"/>
  <c r="EY123" i="2"/>
  <c r="EV45" i="2"/>
  <c r="CJ211" i="2"/>
  <c r="EY184" i="2"/>
  <c r="K162" i="2"/>
  <c r="CJ162" i="2"/>
  <c r="EY145" i="2"/>
  <c r="CJ147" i="2"/>
  <c r="EY130" i="2"/>
  <c r="EV49" i="2"/>
  <c r="CJ166" i="2"/>
  <c r="EY149" i="2"/>
  <c r="CJ243" i="2"/>
  <c r="EY210" i="2"/>
  <c r="EV81" i="2"/>
  <c r="EP23" i="2"/>
  <c r="ES61" i="2"/>
  <c r="K201" i="2"/>
  <c r="CJ201" i="2"/>
  <c r="EY174" i="2"/>
  <c r="K801" i="2"/>
  <c r="CJ801" i="2"/>
  <c r="EY661" i="2"/>
  <c r="EV214" i="2"/>
  <c r="EY575" i="2"/>
  <c r="EV193" i="2"/>
  <c r="K729" i="2"/>
  <c r="CJ729" i="2"/>
  <c r="EY610" i="2"/>
  <c r="EY18" i="2"/>
  <c r="EP6" i="2"/>
  <c r="EV9" i="2"/>
  <c r="ES9" i="2"/>
  <c r="CJ199" i="2"/>
  <c r="EY172" i="2"/>
  <c r="EV66" i="2"/>
  <c r="EY51" i="2"/>
  <c r="CJ61" i="2"/>
  <c r="K136" i="2"/>
  <c r="CJ136" i="2"/>
  <c r="EY119" i="2"/>
  <c r="EV43" i="2"/>
  <c r="EP15" i="2"/>
  <c r="ES38" i="2"/>
  <c r="CJ215" i="2"/>
  <c r="EY188" i="2"/>
  <c r="EV71" i="2"/>
  <c r="K210" i="2"/>
  <c r="CJ210" i="2"/>
  <c r="EY183" i="2"/>
  <c r="CJ179" i="2"/>
  <c r="EY152" i="2"/>
  <c r="K41" i="2"/>
  <c r="CJ41" i="2"/>
  <c r="EY31" i="2"/>
  <c r="ES13" i="2"/>
  <c r="EV13" i="2"/>
  <c r="K116" i="2"/>
  <c r="CJ116" i="2"/>
  <c r="EY99" i="2"/>
  <c r="K198" i="2"/>
  <c r="CJ198" i="2"/>
  <c r="EY171" i="2"/>
  <c r="K146" i="2"/>
  <c r="CJ146" i="2"/>
  <c r="EY129" i="2"/>
  <c r="ES41" i="2"/>
  <c r="EV48" i="2"/>
  <c r="EY520" i="2"/>
  <c r="EV182" i="2"/>
  <c r="EY552" i="2"/>
  <c r="EV188" i="2"/>
  <c r="ES111" i="2"/>
  <c r="K739" i="2"/>
  <c r="CJ739" i="2"/>
  <c r="EY620" i="2"/>
  <c r="K755" i="2"/>
  <c r="CJ755" i="2"/>
  <c r="EY635" i="2"/>
  <c r="K791" i="2"/>
  <c r="CJ791" i="2"/>
  <c r="EV211" i="2"/>
  <c r="ES124" i="2"/>
  <c r="EY651" i="2"/>
  <c r="K807" i="2"/>
  <c r="CJ807" i="2"/>
  <c r="EY667" i="2"/>
  <c r="K11" i="2"/>
  <c r="CJ11" i="2"/>
  <c r="EY11" i="2"/>
  <c r="CJ247" i="2"/>
  <c r="EY214" i="2"/>
  <c r="CJ279" i="2"/>
  <c r="EY246" i="2"/>
  <c r="EV97" i="2"/>
  <c r="ES71" i="2"/>
  <c r="EP29" i="2"/>
  <c r="K311" i="2"/>
  <c r="CJ311" i="2"/>
  <c r="EY278" i="2"/>
  <c r="EV114" i="2"/>
  <c r="K353" i="2"/>
  <c r="CJ353" i="2"/>
  <c r="EY309" i="2"/>
  <c r="K385" i="2"/>
  <c r="CJ385" i="2"/>
  <c r="EY340" i="2"/>
  <c r="EV130" i="2"/>
  <c r="K418" i="2"/>
  <c r="CJ418" i="2"/>
  <c r="EY373" i="2"/>
  <c r="K478" i="2"/>
  <c r="CJ478" i="2"/>
  <c r="EY405" i="2"/>
  <c r="K510" i="2"/>
  <c r="CJ510" i="2"/>
  <c r="EY437" i="2"/>
  <c r="K711" i="2"/>
  <c r="EY592" i="2"/>
  <c r="CJ16" i="2"/>
  <c r="EY16" i="2"/>
  <c r="K118" i="2"/>
  <c r="CJ118" i="2"/>
  <c r="EY101" i="2"/>
  <c r="CJ273" i="2"/>
  <c r="EY240" i="2"/>
  <c r="ES68" i="2"/>
  <c r="EP26" i="2"/>
  <c r="EV93" i="2"/>
  <c r="K305" i="2"/>
  <c r="CJ305" i="2"/>
  <c r="EY272" i="2"/>
  <c r="EV110" i="2"/>
  <c r="K337" i="2"/>
  <c r="CJ337" i="2"/>
  <c r="EP38" i="2"/>
  <c r="EY303" i="2"/>
  <c r="ES81" i="2"/>
  <c r="EV121" i="2"/>
  <c r="K379" i="2"/>
  <c r="CJ379" i="2"/>
  <c r="EY334" i="2"/>
  <c r="K412" i="2"/>
  <c r="EY367" i="2"/>
  <c r="K472" i="2"/>
  <c r="CJ472" i="2"/>
  <c r="EY399" i="2"/>
  <c r="K504" i="2"/>
  <c r="EY431" i="2"/>
  <c r="K709" i="2"/>
  <c r="CJ709" i="2"/>
  <c r="EY590" i="2"/>
  <c r="ES117" i="2"/>
  <c r="EV198" i="2"/>
  <c r="K731" i="2"/>
  <c r="CJ731" i="2"/>
  <c r="EY612" i="2"/>
  <c r="CJ149" i="2"/>
  <c r="EY132" i="2"/>
  <c r="EV50" i="2"/>
  <c r="ES42" i="2"/>
  <c r="K224" i="2"/>
  <c r="CJ224" i="2"/>
  <c r="EY193" i="2"/>
  <c r="K88" i="2"/>
  <c r="CJ88" i="2"/>
  <c r="EV26" i="2"/>
  <c r="ES26" i="2"/>
  <c r="EY71" i="2"/>
  <c r="K160" i="2"/>
  <c r="CJ160" i="2"/>
  <c r="EV57" i="2"/>
  <c r="EY143" i="2"/>
  <c r="ES47" i="2"/>
  <c r="CJ245" i="2"/>
  <c r="EY212" i="2"/>
  <c r="K238" i="2"/>
  <c r="CJ238" i="2"/>
  <c r="EV79" i="2"/>
  <c r="EY207" i="2"/>
  <c r="K208" i="2"/>
  <c r="CJ208" i="2"/>
  <c r="EP20" i="2"/>
  <c r="ES54" i="2"/>
  <c r="EY181" i="2"/>
  <c r="EV69" i="2"/>
  <c r="K65" i="2"/>
  <c r="CJ65" i="2"/>
  <c r="EY55" i="2"/>
  <c r="EV20" i="2"/>
  <c r="ES20" i="2"/>
  <c r="K148" i="2"/>
  <c r="CJ148" i="2"/>
  <c r="EY131" i="2"/>
  <c r="CJ223" i="2"/>
  <c r="EY192" i="2"/>
  <c r="EV73" i="2"/>
  <c r="ES56" i="2"/>
  <c r="K180" i="2"/>
  <c r="CJ180" i="2"/>
  <c r="EY153" i="2"/>
  <c r="CJ155" i="2"/>
  <c r="EY138" i="2"/>
  <c r="K135" i="2"/>
  <c r="CJ135" i="2"/>
  <c r="EY118" i="2"/>
  <c r="K206" i="2"/>
  <c r="CJ206" i="2"/>
  <c r="EY179" i="2"/>
  <c r="EV68" i="2"/>
  <c r="EY515" i="2"/>
  <c r="EV180" i="2"/>
  <c r="ES109" i="2"/>
  <c r="EY547" i="2"/>
  <c r="EV187" i="2"/>
  <c r="K325" i="2"/>
  <c r="CJ325" i="2"/>
  <c r="EY291" i="2"/>
  <c r="EV117" i="2"/>
  <c r="ES79" i="2"/>
  <c r="EP36" i="2"/>
  <c r="EY500" i="2"/>
  <c r="EV175" i="2"/>
  <c r="EV181" i="2"/>
  <c r="EY516" i="2"/>
  <c r="EY488" i="2"/>
  <c r="ES106" i="2"/>
  <c r="EV172" i="2"/>
  <c r="K706" i="2"/>
  <c r="CJ706" i="2"/>
  <c r="EY587" i="2"/>
  <c r="K738" i="2"/>
  <c r="CJ738" i="2"/>
  <c r="EY619" i="2"/>
  <c r="K792" i="2"/>
  <c r="CJ792" i="2"/>
  <c r="EY652" i="2"/>
  <c r="K708" i="2"/>
  <c r="CJ708" i="2"/>
  <c r="EY589" i="2"/>
  <c r="K740" i="2"/>
  <c r="CJ740" i="2"/>
  <c r="EY621" i="2"/>
  <c r="K790" i="2"/>
  <c r="CJ790" i="2"/>
  <c r="EY650" i="2"/>
  <c r="K40" i="2"/>
  <c r="CJ40" i="2"/>
  <c r="EY30" i="2"/>
  <c r="EV12" i="2"/>
  <c r="EP7" i="2"/>
  <c r="ES12" i="2"/>
  <c r="K56" i="2"/>
  <c r="CJ56" i="2"/>
  <c r="EY46" i="2"/>
  <c r="K72" i="2"/>
  <c r="CJ72" i="2"/>
  <c r="EY62" i="2"/>
  <c r="K95" i="2"/>
  <c r="EY78" i="2"/>
  <c r="K111" i="2"/>
  <c r="CJ111" i="2"/>
  <c r="EY94" i="2"/>
  <c r="EV33" i="2"/>
  <c r="K127" i="2"/>
  <c r="CJ127" i="2"/>
  <c r="EY110" i="2"/>
  <c r="ES36" i="2"/>
  <c r="EV39" i="2"/>
  <c r="EP13" i="2"/>
  <c r="K258" i="2"/>
  <c r="CJ258" i="2"/>
  <c r="EY225" i="2"/>
  <c r="K274" i="2"/>
  <c r="CJ274" i="2"/>
  <c r="EY241" i="2"/>
  <c r="K290" i="2"/>
  <c r="CJ290" i="2"/>
  <c r="EY257" i="2"/>
  <c r="EV105" i="2"/>
  <c r="K306" i="2"/>
  <c r="CJ306" i="2"/>
  <c r="EY273" i="2"/>
  <c r="K322" i="2"/>
  <c r="CJ322" i="2"/>
  <c r="EY289" i="2"/>
  <c r="K338" i="2"/>
  <c r="CJ338" i="2"/>
  <c r="EY304" i="2"/>
  <c r="K364" i="2"/>
  <c r="CJ364" i="2"/>
  <c r="EY320" i="2"/>
  <c r="K380" i="2"/>
  <c r="EY335" i="2"/>
  <c r="K397" i="2"/>
  <c r="CJ397" i="2"/>
  <c r="EY352" i="2"/>
  <c r="K413" i="2"/>
  <c r="CJ413" i="2"/>
  <c r="EY368" i="2"/>
  <c r="EV137" i="2"/>
  <c r="ES88" i="2"/>
  <c r="EP41" i="2"/>
  <c r="K457" i="2"/>
  <c r="CJ457" i="2"/>
  <c r="EY384" i="2"/>
  <c r="ES90" i="2"/>
  <c r="EP42" i="2"/>
  <c r="EV143" i="2"/>
  <c r="K473" i="2"/>
  <c r="CJ473" i="2"/>
  <c r="EY400" i="2"/>
  <c r="K489" i="2"/>
  <c r="CJ489" i="2"/>
  <c r="EY416" i="2"/>
  <c r="EV154" i="2"/>
  <c r="ES97" i="2"/>
  <c r="K505" i="2"/>
  <c r="CJ505" i="2"/>
  <c r="EY432" i="2"/>
  <c r="EV160" i="2"/>
  <c r="ES99" i="2"/>
  <c r="EP45" i="2"/>
  <c r="K741" i="2"/>
  <c r="CJ741" i="2"/>
  <c r="EY622" i="2"/>
  <c r="K757" i="2"/>
  <c r="CJ757" i="2"/>
  <c r="EY637" i="2"/>
  <c r="K793" i="2"/>
  <c r="EY653" i="2"/>
  <c r="K809" i="2"/>
  <c r="CJ809" i="2"/>
  <c r="EY669" i="2"/>
  <c r="K13" i="2"/>
  <c r="EY13" i="2"/>
  <c r="EY29" i="2"/>
  <c r="CJ29" i="2"/>
  <c r="EY33" i="2"/>
  <c r="CJ43" i="2"/>
  <c r="CJ283" i="2"/>
  <c r="EY250" i="2"/>
  <c r="EP30" i="2"/>
  <c r="ES73" i="2"/>
  <c r="EV101" i="2"/>
  <c r="K315" i="2"/>
  <c r="CJ315" i="2"/>
  <c r="EY282" i="2"/>
  <c r="EV116" i="2"/>
  <c r="ES78" i="2"/>
  <c r="EP35" i="2"/>
  <c r="K357" i="2"/>
  <c r="EY313" i="2"/>
  <c r="K389" i="2"/>
  <c r="EY344" i="2"/>
  <c r="CJ389" i="2"/>
  <c r="K422" i="2"/>
  <c r="CJ422" i="2"/>
  <c r="EY377" i="2"/>
  <c r="K482" i="2"/>
  <c r="CJ482" i="2"/>
  <c r="EY409" i="2"/>
  <c r="EY561" i="2"/>
  <c r="EV190" i="2"/>
  <c r="ES112" i="2"/>
  <c r="K715" i="2"/>
  <c r="CJ715" i="2"/>
  <c r="EY596" i="2"/>
  <c r="K90" i="2"/>
  <c r="CJ90" i="2"/>
  <c r="EY73" i="2"/>
  <c r="K122" i="2"/>
  <c r="CJ122" i="2"/>
  <c r="EY105" i="2"/>
  <c r="CJ277" i="2"/>
  <c r="EY244" i="2"/>
  <c r="EV95" i="2"/>
  <c r="ES70" i="2"/>
  <c r="EP28" i="2"/>
  <c r="K309" i="2"/>
  <c r="EY276" i="2"/>
  <c r="CJ309" i="2"/>
  <c r="ES77" i="2"/>
  <c r="EP34" i="2"/>
  <c r="EV113" i="2"/>
  <c r="K351" i="2"/>
  <c r="CJ351" i="2"/>
  <c r="EY307" i="2"/>
  <c r="EV123" i="2"/>
  <c r="ES83" i="2"/>
  <c r="K383" i="2"/>
  <c r="CJ383" i="2"/>
  <c r="EY338" i="2"/>
  <c r="K416" i="2"/>
  <c r="CJ416" i="2"/>
  <c r="EY371" i="2"/>
  <c r="K476" i="2"/>
  <c r="EY403" i="2"/>
  <c r="K508" i="2"/>
  <c r="CJ508" i="2"/>
  <c r="EY435" i="2"/>
  <c r="EY493" i="2"/>
  <c r="ES107" i="2"/>
  <c r="EV174" i="2"/>
  <c r="EY559" i="2"/>
  <c r="EV189" i="2"/>
  <c r="K713" i="2"/>
  <c r="CJ713" i="2"/>
  <c r="EY594" i="2"/>
  <c r="ES118" i="2"/>
  <c r="EV199" i="2"/>
  <c r="K735" i="2"/>
  <c r="CJ735" i="2"/>
  <c r="EY616" i="2"/>
  <c r="CJ10" i="2"/>
  <c r="EY10" i="2"/>
  <c r="EV7" i="2"/>
  <c r="ES7" i="2"/>
  <c r="K232" i="2"/>
  <c r="CJ232" i="2"/>
  <c r="EY201" i="2"/>
  <c r="K96" i="2"/>
  <c r="CJ96" i="2"/>
  <c r="EV28" i="2"/>
  <c r="EY79" i="2"/>
  <c r="ES28" i="2"/>
  <c r="K178" i="2"/>
  <c r="CJ178" i="2"/>
  <c r="EY151" i="2"/>
  <c r="ES50" i="2"/>
  <c r="EV61" i="2"/>
  <c r="CJ139" i="2"/>
  <c r="EY122" i="2"/>
  <c r="CJ137" i="2"/>
  <c r="EY120" i="2"/>
  <c r="K216" i="2"/>
  <c r="CJ216" i="2"/>
  <c r="EY189" i="2"/>
  <c r="K73" i="2"/>
  <c r="CJ73" i="2"/>
  <c r="EY63" i="2"/>
  <c r="K156" i="2"/>
  <c r="CJ156" i="2"/>
  <c r="EY139" i="2"/>
  <c r="EV54" i="2"/>
  <c r="CJ231" i="2"/>
  <c r="EY200" i="2"/>
  <c r="ES58" i="2"/>
  <c r="EV75" i="2"/>
  <c r="K188" i="2"/>
  <c r="CJ188" i="2"/>
  <c r="EY161" i="2"/>
  <c r="CJ192" i="2"/>
  <c r="EY165" i="2"/>
  <c r="K143" i="2"/>
  <c r="CJ143" i="2"/>
  <c r="EY126" i="2"/>
  <c r="K214" i="2"/>
  <c r="CJ214" i="2"/>
  <c r="EY187" i="2"/>
  <c r="K726" i="2"/>
  <c r="CJ726" i="2"/>
  <c r="EY607" i="2"/>
  <c r="K812" i="2"/>
  <c r="EY672" i="2"/>
  <c r="K728" i="2"/>
  <c r="CJ728" i="2"/>
  <c r="EV202" i="2"/>
  <c r="ES120" i="2"/>
  <c r="EY609" i="2"/>
  <c r="K760" i="2"/>
  <c r="CJ760" i="2"/>
  <c r="EY640" i="2"/>
  <c r="K810" i="2"/>
  <c r="CJ810" i="2"/>
  <c r="EY670" i="2"/>
  <c r="EV217" i="2"/>
  <c r="K50" i="2"/>
  <c r="CJ50" i="2"/>
  <c r="EY40" i="2"/>
  <c r="K66" i="2"/>
  <c r="CJ66" i="2"/>
  <c r="EY56" i="2"/>
  <c r="CJ89" i="2"/>
  <c r="EY72" i="2"/>
  <c r="CJ105" i="2"/>
  <c r="EY88" i="2"/>
  <c r="CJ121" i="2"/>
  <c r="EY104" i="2"/>
  <c r="K252" i="2"/>
  <c r="CJ252" i="2"/>
  <c r="EY219" i="2"/>
  <c r="EV84" i="2"/>
  <c r="ES64" i="2"/>
  <c r="K268" i="2"/>
  <c r="CJ268" i="2"/>
  <c r="EY235" i="2"/>
  <c r="K284" i="2"/>
  <c r="CJ284" i="2"/>
  <c r="EY251" i="2"/>
  <c r="EV102" i="2"/>
  <c r="K300" i="2"/>
  <c r="CJ300" i="2"/>
  <c r="EY267" i="2"/>
  <c r="K316" i="2"/>
  <c r="CJ316" i="2"/>
  <c r="EY283" i="2"/>
  <c r="K332" i="2"/>
  <c r="CJ332" i="2"/>
  <c r="EY298" i="2"/>
  <c r="K358" i="2"/>
  <c r="EY314" i="2"/>
  <c r="K374" i="2"/>
  <c r="CJ374" i="2"/>
  <c r="EY329" i="2"/>
  <c r="K390" i="2"/>
  <c r="CJ390" i="2"/>
  <c r="EY345" i="2"/>
  <c r="K407" i="2"/>
  <c r="CJ407" i="2"/>
  <c r="EY362" i="2"/>
  <c r="ES87" i="2"/>
  <c r="EV134" i="2"/>
  <c r="K423" i="2"/>
  <c r="CJ423" i="2"/>
  <c r="EY378" i="2"/>
  <c r="EV140" i="2"/>
  <c r="K467" i="2"/>
  <c r="CJ467" i="2"/>
  <c r="EY394" i="2"/>
  <c r="K483" i="2"/>
  <c r="CJ483" i="2"/>
  <c r="EY410" i="2"/>
  <c r="EV152" i="2"/>
  <c r="K499" i="2"/>
  <c r="CJ499" i="2"/>
  <c r="EY426" i="2"/>
  <c r="EY583" i="2"/>
  <c r="EV194" i="2"/>
  <c r="ES114" i="2"/>
  <c r="EP51" i="2"/>
  <c r="K734" i="2"/>
  <c r="CJ734" i="2"/>
  <c r="EY615" i="2"/>
  <c r="K788" i="2"/>
  <c r="CJ788" i="2"/>
  <c r="EY648" i="2"/>
  <c r="K704" i="2"/>
  <c r="CJ704" i="2"/>
  <c r="EY585" i="2"/>
  <c r="EV196" i="2"/>
  <c r="ES115" i="2"/>
  <c r="EP52" i="2"/>
  <c r="K736" i="2"/>
  <c r="CJ736" i="2"/>
  <c r="EY617" i="2"/>
  <c r="K786" i="2"/>
  <c r="CJ786" i="2"/>
  <c r="EY646" i="2"/>
  <c r="ES122" i="2"/>
  <c r="EP55" i="2"/>
  <c r="EV209" i="2"/>
  <c r="CJ5" i="2"/>
  <c r="EV5" i="2"/>
  <c r="EP5" i="2"/>
  <c r="EY5" i="2"/>
  <c r="ES5" i="2"/>
  <c r="K54" i="2"/>
  <c r="CJ54" i="2"/>
  <c r="EY44" i="2"/>
  <c r="K70" i="2"/>
  <c r="CJ70" i="2"/>
  <c r="EY60" i="2"/>
  <c r="CJ93" i="2"/>
  <c r="EY76" i="2"/>
  <c r="K109" i="2"/>
  <c r="EY92" i="2"/>
  <c r="CJ109" i="2"/>
  <c r="EV32" i="2"/>
  <c r="CJ125" i="2"/>
  <c r="EY108" i="2"/>
  <c r="ES35" i="2"/>
  <c r="EV38" i="2"/>
  <c r="K256" i="2"/>
  <c r="EY223" i="2"/>
  <c r="EV85" i="2"/>
  <c r="EP24" i="2"/>
  <c r="ES65" i="2"/>
  <c r="K272" i="2"/>
  <c r="CJ272" i="2"/>
  <c r="EY239" i="2"/>
  <c r="K288" i="2"/>
  <c r="CJ288" i="2"/>
  <c r="EY255" i="2"/>
  <c r="K304" i="2"/>
  <c r="CJ304" i="2"/>
  <c r="EY271" i="2"/>
  <c r="K320" i="2"/>
  <c r="CJ320" i="2"/>
  <c r="EY287" i="2"/>
  <c r="K336" i="2"/>
  <c r="CJ336" i="2"/>
  <c r="EY302" i="2"/>
  <c r="K362" i="2"/>
  <c r="CJ362" i="2"/>
  <c r="EY318" i="2"/>
  <c r="K378" i="2"/>
  <c r="CJ378" i="2"/>
  <c r="EY333" i="2"/>
  <c r="K395" i="2"/>
  <c r="CJ395" i="2"/>
  <c r="EY350" i="2"/>
  <c r="K411" i="2"/>
  <c r="EY366" i="2"/>
  <c r="EV136" i="2"/>
  <c r="K427" i="2"/>
  <c r="EY382" i="2"/>
  <c r="EV142" i="2"/>
  <c r="K471" i="2"/>
  <c r="CJ471" i="2"/>
  <c r="EY398" i="2"/>
  <c r="K487" i="2"/>
  <c r="CJ487" i="2"/>
  <c r="EY414" i="2"/>
  <c r="EV153" i="2"/>
  <c r="K503" i="2"/>
  <c r="CJ503" i="2"/>
  <c r="EY430" i="2"/>
  <c r="EV159" i="2"/>
  <c r="K710" i="2"/>
  <c r="CJ710" i="2"/>
  <c r="EY591" i="2"/>
  <c r="K742" i="2"/>
  <c r="CJ742" i="2"/>
  <c r="EY623" i="2"/>
  <c r="K796" i="2"/>
  <c r="CJ796" i="2"/>
  <c r="EY656" i="2"/>
  <c r="K712" i="2"/>
  <c r="EY593" i="2"/>
  <c r="K744" i="2"/>
  <c r="CJ744" i="2"/>
  <c r="EY625" i="2"/>
  <c r="K794" i="2"/>
  <c r="EY654" i="2"/>
  <c r="K42" i="2"/>
  <c r="CJ42" i="2"/>
  <c r="EY32" i="2"/>
  <c r="K58" i="2"/>
  <c r="CJ58" i="2"/>
  <c r="EY48" i="2"/>
  <c r="EV17" i="2"/>
  <c r="ES17" i="2"/>
  <c r="K74" i="2"/>
  <c r="CJ74" i="2"/>
  <c r="EY64" i="2"/>
  <c r="ES23" i="2"/>
  <c r="EV23" i="2"/>
  <c r="CJ97" i="2"/>
  <c r="EY80" i="2"/>
  <c r="K113" i="2"/>
  <c r="CJ113" i="2"/>
  <c r="EY96" i="2"/>
  <c r="CJ129" i="2"/>
  <c r="EY112" i="2"/>
  <c r="EV40" i="2"/>
  <c r="K260" i="2"/>
  <c r="CJ260" i="2"/>
  <c r="EY227" i="2"/>
  <c r="K276" i="2"/>
  <c r="CJ276" i="2"/>
  <c r="EY243" i="2"/>
  <c r="K292" i="2"/>
  <c r="CJ292" i="2"/>
  <c r="EY259" i="2"/>
  <c r="EV106" i="2"/>
  <c r="K308" i="2"/>
  <c r="CJ308" i="2"/>
  <c r="EY275" i="2"/>
  <c r="EV112" i="2"/>
  <c r="K324" i="2"/>
  <c r="CJ324" i="2"/>
  <c r="EY678" i="2"/>
  <c r="K350" i="2"/>
  <c r="CJ350" i="2"/>
  <c r="EY306" i="2"/>
  <c r="EV122" i="2"/>
  <c r="ES82" i="2"/>
  <c r="EP39" i="2"/>
  <c r="K366" i="2"/>
  <c r="CJ366" i="2"/>
  <c r="EY322" i="2"/>
  <c r="K382" i="2"/>
  <c r="CJ382" i="2"/>
  <c r="EY337" i="2"/>
  <c r="K399" i="2"/>
  <c r="CJ399" i="2"/>
  <c r="EY354" i="2"/>
  <c r="K415" i="2"/>
  <c r="CJ415" i="2"/>
  <c r="EY370" i="2"/>
  <c r="EV138" i="2"/>
  <c r="K459" i="2"/>
  <c r="CJ459" i="2"/>
  <c r="EY386" i="2"/>
  <c r="K475" i="2"/>
  <c r="CJ475" i="2"/>
  <c r="EY402" i="2"/>
  <c r="EV148" i="2"/>
  <c r="K491" i="2"/>
  <c r="CJ491" i="2"/>
  <c r="EY418" i="2"/>
  <c r="K507" i="2"/>
  <c r="CJ507" i="2"/>
  <c r="EY434" i="2"/>
  <c r="EV161" i="2"/>
  <c r="EY492" i="2"/>
  <c r="EV173" i="2"/>
  <c r="EY508" i="2"/>
  <c r="EP48" i="2"/>
  <c r="ES108" i="2"/>
  <c r="EV177" i="2"/>
  <c r="K743" i="2"/>
  <c r="CJ743" i="2"/>
  <c r="EY624" i="2"/>
  <c r="K759" i="2"/>
  <c r="CJ759" i="2"/>
  <c r="EY639" i="2"/>
  <c r="K795" i="2"/>
  <c r="CJ795" i="2"/>
  <c r="EY655" i="2"/>
  <c r="EV212" i="2"/>
  <c r="ES125" i="2"/>
  <c r="K811" i="2"/>
  <c r="CJ811" i="2"/>
  <c r="EV218" i="2"/>
  <c r="EY671" i="2"/>
  <c r="EP58" i="2"/>
  <c r="ES128" i="2"/>
  <c r="K15" i="2"/>
  <c r="CJ15" i="2"/>
  <c r="EY15" i="2"/>
  <c r="CJ255" i="2"/>
  <c r="EY222" i="2"/>
  <c r="CJ287" i="2"/>
  <c r="EY254" i="2"/>
  <c r="EV104" i="2"/>
  <c r="K319" i="2"/>
  <c r="CJ319" i="2"/>
  <c r="EY286" i="2"/>
  <c r="K361" i="2"/>
  <c r="CJ361" i="2"/>
  <c r="EY317" i="2"/>
  <c r="K393" i="2"/>
  <c r="CJ393" i="2"/>
  <c r="EY348" i="2"/>
  <c r="K426" i="2"/>
  <c r="EY381" i="2"/>
  <c r="K486" i="2"/>
  <c r="CJ486" i="2"/>
  <c r="EY413" i="2"/>
  <c r="EV170" i="2"/>
  <c r="EY471" i="2"/>
  <c r="EY535" i="2"/>
  <c r="EV185" i="2"/>
  <c r="K719" i="2"/>
  <c r="CJ719" i="2"/>
  <c r="EY600" i="2"/>
  <c r="EY20" i="2"/>
  <c r="CJ20" i="2"/>
  <c r="K94" i="2"/>
  <c r="EY77" i="2"/>
  <c r="CJ249" i="2"/>
  <c r="EY216" i="2"/>
  <c r="K281" i="2"/>
  <c r="EY248" i="2"/>
  <c r="EV99" i="2"/>
  <c r="K313" i="2"/>
  <c r="CJ313" i="2"/>
  <c r="EY280" i="2"/>
  <c r="EV115" i="2"/>
  <c r="K355" i="2"/>
  <c r="CJ355" i="2"/>
  <c r="EY311" i="2"/>
  <c r="EV124" i="2"/>
  <c r="ES84" i="2"/>
  <c r="K387" i="2"/>
  <c r="CJ387" i="2"/>
  <c r="EY342" i="2"/>
  <c r="K420" i="2"/>
  <c r="CJ420" i="2"/>
  <c r="EY375" i="2"/>
  <c r="K480" i="2"/>
  <c r="EY407" i="2"/>
  <c r="EV164" i="2"/>
  <c r="EY439" i="2"/>
  <c r="ES101" i="2"/>
  <c r="K717" i="2"/>
  <c r="CJ717" i="2"/>
  <c r="EY598" i="2"/>
  <c r="EV200" i="2"/>
  <c r="ES119" i="2"/>
  <c r="EP53" i="2"/>
  <c r="EY148" i="2"/>
  <c r="CJ165" i="2"/>
  <c r="EV59" i="2"/>
  <c r="K240" i="2"/>
  <c r="CJ240" i="2"/>
  <c r="EY209" i="2"/>
  <c r="K104" i="2"/>
  <c r="CJ104" i="2"/>
  <c r="EY87" i="2"/>
  <c r="K186" i="2"/>
  <c r="CJ186" i="2"/>
  <c r="EY159" i="2"/>
  <c r="ES52" i="2"/>
  <c r="EV63" i="2"/>
  <c r="CJ181" i="2"/>
  <c r="EY154" i="2"/>
  <c r="CJ145" i="2"/>
  <c r="EY128" i="2"/>
  <c r="K228" i="2"/>
  <c r="CJ228" i="2"/>
  <c r="EY197" i="2"/>
  <c r="K92" i="2"/>
  <c r="CJ92" i="2"/>
  <c r="EY75" i="2"/>
  <c r="EV27" i="2"/>
  <c r="ES27" i="2"/>
  <c r="K164" i="2"/>
  <c r="CJ164" i="2"/>
  <c r="EY147" i="2"/>
  <c r="EV58" i="2"/>
  <c r="EP17" i="2"/>
  <c r="ES48" i="2"/>
  <c r="CJ239" i="2"/>
  <c r="EY208" i="2"/>
  <c r="EV80" i="2"/>
  <c r="K196" i="2"/>
  <c r="CJ196" i="2"/>
  <c r="EY169" i="2"/>
  <c r="CJ126" i="2"/>
  <c r="EY109" i="2"/>
  <c r="CJ200" i="2"/>
  <c r="EY173" i="2"/>
  <c r="K151" i="2"/>
  <c r="CJ151" i="2"/>
  <c r="EY134" i="2"/>
  <c r="EV51" i="2"/>
  <c r="ES43" i="2"/>
  <c r="K226" i="2"/>
  <c r="CJ226" i="2"/>
  <c r="EY195" i="2"/>
  <c r="EY506" i="2"/>
  <c r="EV176" i="2"/>
  <c r="EV178" i="2"/>
  <c r="EY510" i="2"/>
  <c r="K745" i="2"/>
  <c r="CJ745" i="2"/>
  <c r="EY626" i="2"/>
  <c r="K761" i="2"/>
  <c r="CJ761" i="2"/>
  <c r="EY641" i="2"/>
  <c r="EV207" i="2"/>
  <c r="K797" i="2"/>
  <c r="CJ797" i="2"/>
  <c r="EY657" i="2"/>
  <c r="K813" i="2"/>
  <c r="CJ813" i="2"/>
  <c r="EY673" i="2"/>
  <c r="K17" i="2"/>
  <c r="EY17" i="2"/>
  <c r="CJ17" i="2"/>
  <c r="EY41" i="2"/>
  <c r="CJ51" i="2"/>
  <c r="CJ259" i="2"/>
  <c r="EY226" i="2"/>
  <c r="EV87" i="2"/>
  <c r="CJ291" i="2"/>
  <c r="EY258" i="2"/>
  <c r="K323" i="2"/>
  <c r="EY290" i="2"/>
  <c r="K365" i="2"/>
  <c r="EY321" i="2"/>
  <c r="CJ365" i="2"/>
  <c r="K398" i="2"/>
  <c r="CJ398" i="2"/>
  <c r="EY353" i="2"/>
  <c r="EV133" i="2"/>
  <c r="K458" i="2"/>
  <c r="CJ458" i="2"/>
  <c r="EY385" i="2"/>
  <c r="ES91" i="2"/>
  <c r="EV144" i="2"/>
  <c r="K490" i="2"/>
  <c r="CJ490" i="2"/>
  <c r="EY417" i="2"/>
  <c r="K723" i="2"/>
  <c r="CJ723" i="2"/>
  <c r="EY604" i="2"/>
  <c r="EV201" i="2"/>
  <c r="K98" i="2"/>
  <c r="CJ98" i="2"/>
  <c r="EY81" i="2"/>
  <c r="EY220" i="2"/>
  <c r="CJ253" i="2"/>
  <c r="CJ285" i="2"/>
  <c r="EY252" i="2"/>
  <c r="ES74" i="2"/>
  <c r="EP31" i="2"/>
  <c r="EV103" i="2"/>
  <c r="K317" i="2"/>
  <c r="EY284" i="2"/>
  <c r="CJ317" i="2"/>
  <c r="K359" i="2"/>
  <c r="CJ359" i="2"/>
  <c r="EY315" i="2"/>
  <c r="EV125" i="2"/>
  <c r="ES85" i="2"/>
  <c r="K391" i="2"/>
  <c r="CJ391" i="2"/>
  <c r="EY346" i="2"/>
  <c r="K424" i="2"/>
  <c r="CJ424" i="2"/>
  <c r="EY379" i="2"/>
  <c r="K484" i="2"/>
  <c r="EY411" i="2"/>
  <c r="EY443" i="2"/>
  <c r="EV165" i="2"/>
  <c r="ES102" i="2"/>
  <c r="EY469" i="2"/>
  <c r="EV169" i="2"/>
  <c r="ES105" i="2"/>
  <c r="ES113" i="2"/>
  <c r="EV192" i="2"/>
  <c r="EP50" i="2"/>
  <c r="EY567" i="2"/>
  <c r="K721" i="2"/>
  <c r="CJ721" i="2"/>
  <c r="EY602" i="2"/>
  <c r="CJ14" i="2"/>
  <c r="EY14" i="2"/>
  <c r="EV8" i="2"/>
  <c r="ES8" i="2"/>
  <c r="CJ183" i="2"/>
  <c r="EY156" i="2"/>
  <c r="EY35" i="2"/>
  <c r="CJ45" i="2"/>
  <c r="ES14" i="2"/>
  <c r="EV14" i="2"/>
  <c r="K112" i="2"/>
  <c r="CJ112" i="2"/>
  <c r="EY95" i="2"/>
  <c r="CJ194" i="2"/>
  <c r="EY167" i="2"/>
  <c r="EV65" i="2"/>
  <c r="EY162" i="2"/>
  <c r="CJ189" i="2"/>
  <c r="CJ153" i="2"/>
  <c r="EY136" i="2"/>
  <c r="EV52" i="2"/>
  <c r="EP16" i="2"/>
  <c r="ES44" i="2"/>
  <c r="K236" i="2"/>
  <c r="CJ236" i="2"/>
  <c r="EY205" i="2"/>
  <c r="EV77" i="2"/>
  <c r="K100" i="2"/>
  <c r="CJ100" i="2"/>
  <c r="EY83" i="2"/>
  <c r="EP11" i="2"/>
  <c r="EV29" i="2"/>
  <c r="ES29" i="2"/>
  <c r="K182" i="2"/>
  <c r="CJ182" i="2"/>
  <c r="EY155" i="2"/>
  <c r="ES51" i="2"/>
  <c r="EV62" i="2"/>
  <c r="CJ130" i="2"/>
  <c r="EY113" i="2"/>
  <c r="CJ209" i="2"/>
  <c r="EY182" i="2"/>
  <c r="CJ134" i="2"/>
  <c r="EV42" i="2"/>
  <c r="EY117" i="2"/>
  <c r="EY178" i="2"/>
  <c r="CJ205" i="2"/>
  <c r="K159" i="2"/>
  <c r="CJ159" i="2"/>
  <c r="EY142" i="2"/>
  <c r="EV56" i="2"/>
  <c r="K234" i="2"/>
  <c r="CJ234" i="2"/>
  <c r="EY203" i="2"/>
  <c r="K133" i="2"/>
  <c r="K225" i="2"/>
  <c r="K203" i="2"/>
  <c r="K229" i="2"/>
  <c r="K61" i="2"/>
  <c r="K233" i="2"/>
  <c r="K179" i="2"/>
  <c r="K97" i="2"/>
  <c r="K129" i="2"/>
  <c r="K69" i="2"/>
  <c r="K237" i="2"/>
  <c r="K187" i="2"/>
  <c r="K227" i="2"/>
  <c r="K107" i="2"/>
  <c r="K9" i="2"/>
  <c r="K165" i="2"/>
  <c r="K239" i="2"/>
  <c r="K145" i="2"/>
  <c r="K215" i="2"/>
  <c r="K99" i="2"/>
  <c r="K157" i="2"/>
  <c r="K139" i="2"/>
  <c r="K231" i="2"/>
  <c r="K105" i="2"/>
  <c r="K199" i="2"/>
  <c r="K25" i="2"/>
  <c r="K137" i="2"/>
  <c r="K93" i="2"/>
  <c r="K125" i="2"/>
  <c r="K29" i="2"/>
  <c r="K141" i="2"/>
  <c r="K211" i="2"/>
  <c r="K149" i="2"/>
  <c r="K245" i="2"/>
  <c r="K223" i="2"/>
  <c r="K18" i="2"/>
  <c r="K115" i="2"/>
  <c r="K59" i="2"/>
  <c r="K16" i="2"/>
  <c r="K14" i="2"/>
  <c r="K21" i="2"/>
  <c r="K263" i="2"/>
  <c r="K24" i="2"/>
  <c r="K6" i="2"/>
  <c r="K26" i="2"/>
  <c r="K89" i="2"/>
  <c r="K121" i="2"/>
  <c r="K8" i="2"/>
  <c r="K27" i="2"/>
  <c r="K10" i="2"/>
  <c r="K43" i="2"/>
  <c r="K47" i="2"/>
  <c r="K247" i="2"/>
  <c r="K279" i="2"/>
  <c r="K67" i="2"/>
  <c r="K261" i="2"/>
  <c r="K293" i="2"/>
  <c r="M179" i="2"/>
  <c r="R178" i="2"/>
  <c r="K101" i="2"/>
  <c r="K117" i="2"/>
  <c r="K19" i="2"/>
  <c r="K5" i="2"/>
  <c r="K51" i="2"/>
  <c r="K251" i="2"/>
  <c r="K267" i="2"/>
  <c r="K283" i="2"/>
  <c r="K20" i="2"/>
  <c r="K71" i="2"/>
  <c r="K249" i="2"/>
  <c r="K265" i="2"/>
  <c r="K22" i="2"/>
  <c r="M42" i="2"/>
  <c r="R41" i="2"/>
  <c r="M707" i="2"/>
  <c r="R706" i="2"/>
  <c r="K28" i="2"/>
  <c r="K277" i="2"/>
  <c r="M788" i="2"/>
  <c r="R787" i="2"/>
  <c r="K55" i="2"/>
  <c r="K255" i="2"/>
  <c r="K271" i="2"/>
  <c r="K287" i="2"/>
  <c r="K75" i="2"/>
  <c r="K253" i="2"/>
  <c r="K269" i="2"/>
  <c r="K285" i="2"/>
  <c r="M459" i="2"/>
  <c r="R458" i="2"/>
  <c r="K259" i="2"/>
  <c r="K275" i="2"/>
  <c r="K291" i="2"/>
  <c r="K63" i="2"/>
  <c r="K79" i="2"/>
  <c r="K257" i="2"/>
  <c r="K273" i="2"/>
  <c r="K289" i="2"/>
  <c r="M8" i="2"/>
  <c r="R7" i="2"/>
  <c r="M248" i="2" l="1"/>
  <c r="R247" i="2"/>
  <c r="R353" i="2"/>
  <c r="M354" i="2"/>
  <c r="M228" i="2"/>
  <c r="R227" i="2"/>
  <c r="M180" i="2"/>
  <c r="R179" i="2"/>
  <c r="M43" i="2"/>
  <c r="R42" i="2"/>
  <c r="M460" i="2"/>
  <c r="R459" i="2"/>
  <c r="M789" i="2"/>
  <c r="R788" i="2"/>
  <c r="M9" i="2"/>
  <c r="R8" i="2"/>
  <c r="M708" i="2"/>
  <c r="R707" i="2"/>
  <c r="M229" i="2" l="1"/>
  <c r="R228" i="2"/>
  <c r="M355" i="2"/>
  <c r="R354" i="2"/>
  <c r="M249" i="2"/>
  <c r="R248" i="2"/>
  <c r="M709" i="2"/>
  <c r="R708" i="2"/>
  <c r="M10" i="2"/>
  <c r="R9" i="2"/>
  <c r="M790" i="2"/>
  <c r="R789" i="2"/>
  <c r="M461" i="2"/>
  <c r="R460" i="2"/>
  <c r="M44" i="2"/>
  <c r="R43" i="2"/>
  <c r="M181" i="2"/>
  <c r="R180" i="2"/>
  <c r="M250" i="2" l="1"/>
  <c r="R249" i="2"/>
  <c r="M356" i="2"/>
  <c r="R355" i="2"/>
  <c r="M230" i="2"/>
  <c r="R229" i="2"/>
  <c r="M462" i="2"/>
  <c r="R461" i="2"/>
  <c r="M45" i="2"/>
  <c r="R44" i="2"/>
  <c r="M710" i="2"/>
  <c r="R709" i="2"/>
  <c r="M791" i="2"/>
  <c r="R790" i="2"/>
  <c r="M182" i="2"/>
  <c r="R181" i="2"/>
  <c r="M11" i="2"/>
  <c r="R10" i="2"/>
  <c r="M357" i="2" l="1"/>
  <c r="R356" i="2"/>
  <c r="M231" i="2"/>
  <c r="R230" i="2"/>
  <c r="M251" i="2"/>
  <c r="R250" i="2"/>
  <c r="M792" i="2"/>
  <c r="R791" i="2"/>
  <c r="M711" i="2"/>
  <c r="R710" i="2"/>
  <c r="M46" i="2"/>
  <c r="R45" i="2"/>
  <c r="M463" i="2"/>
  <c r="R462" i="2"/>
  <c r="M183" i="2"/>
  <c r="R182" i="2"/>
  <c r="M12" i="2"/>
  <c r="R11" i="2"/>
  <c r="M232" i="2" l="1"/>
  <c r="R231" i="2"/>
  <c r="M252" i="2"/>
  <c r="R251" i="2"/>
  <c r="M358" i="2"/>
  <c r="R357" i="2"/>
  <c r="M464" i="2"/>
  <c r="R463" i="2"/>
  <c r="M47" i="2"/>
  <c r="R46" i="2"/>
  <c r="M793" i="2"/>
  <c r="R792" i="2"/>
  <c r="M13" i="2"/>
  <c r="R12" i="2"/>
  <c r="M184" i="2"/>
  <c r="R183" i="2"/>
  <c r="M712" i="2"/>
  <c r="R711" i="2"/>
  <c r="M253" i="2" l="1"/>
  <c r="R252" i="2"/>
  <c r="M359" i="2"/>
  <c r="R358" i="2"/>
  <c r="M233" i="2"/>
  <c r="R232" i="2"/>
  <c r="M713" i="2"/>
  <c r="R712" i="2"/>
  <c r="M794" i="2"/>
  <c r="R793" i="2"/>
  <c r="M465" i="2"/>
  <c r="R464" i="2"/>
  <c r="M185" i="2"/>
  <c r="R184" i="2"/>
  <c r="M14" i="2"/>
  <c r="R13" i="2"/>
  <c r="M48" i="2"/>
  <c r="R47" i="2"/>
  <c r="M360" i="2" l="1"/>
  <c r="R359" i="2"/>
  <c r="M234" i="2"/>
  <c r="R233" i="2"/>
  <c r="M254" i="2"/>
  <c r="R253" i="2"/>
  <c r="M466" i="2"/>
  <c r="R465" i="2"/>
  <c r="M49" i="2"/>
  <c r="R48" i="2"/>
  <c r="M714" i="2"/>
  <c r="R713" i="2"/>
  <c r="M15" i="2"/>
  <c r="R14" i="2"/>
  <c r="M186" i="2"/>
  <c r="R185" i="2"/>
  <c r="M795" i="2"/>
  <c r="R794" i="2"/>
  <c r="M235" i="2" l="1"/>
  <c r="R234" i="2"/>
  <c r="M255" i="2"/>
  <c r="R254" i="2"/>
  <c r="M361" i="2"/>
  <c r="R360" i="2"/>
  <c r="M796" i="2"/>
  <c r="R795" i="2"/>
  <c r="M187" i="2"/>
  <c r="R186" i="2"/>
  <c r="M715" i="2"/>
  <c r="R714" i="2"/>
  <c r="M50" i="2"/>
  <c r="R49" i="2"/>
  <c r="M16" i="2"/>
  <c r="R15" i="2"/>
  <c r="M467" i="2"/>
  <c r="R466" i="2"/>
  <c r="M256" i="2" l="1"/>
  <c r="R255" i="2"/>
  <c r="M362" i="2"/>
  <c r="R361" i="2"/>
  <c r="M236" i="2"/>
  <c r="R235" i="2"/>
  <c r="M468" i="2"/>
  <c r="R467" i="2"/>
  <c r="M17" i="2"/>
  <c r="R16" i="2"/>
  <c r="M797" i="2"/>
  <c r="R796" i="2"/>
  <c r="M51" i="2"/>
  <c r="R50" i="2"/>
  <c r="M716" i="2"/>
  <c r="R715" i="2"/>
  <c r="M188" i="2"/>
  <c r="R187" i="2"/>
  <c r="M363" i="2" l="1"/>
  <c r="R362" i="2"/>
  <c r="M237" i="2"/>
  <c r="R236" i="2"/>
  <c r="M257" i="2"/>
  <c r="R256" i="2"/>
  <c r="M717" i="2"/>
  <c r="R716" i="2"/>
  <c r="M52" i="2"/>
  <c r="R51" i="2"/>
  <c r="M18" i="2"/>
  <c r="R17" i="2"/>
  <c r="M469" i="2"/>
  <c r="R468" i="2"/>
  <c r="M798" i="2"/>
  <c r="R797" i="2"/>
  <c r="M189" i="2"/>
  <c r="R188" i="2"/>
  <c r="M258" i="2" l="1"/>
  <c r="R257" i="2"/>
  <c r="R363" i="2"/>
  <c r="M364" i="2"/>
  <c r="M238" i="2"/>
  <c r="R237" i="2"/>
  <c r="M19" i="2"/>
  <c r="R18" i="2"/>
  <c r="M470" i="2"/>
  <c r="R469" i="2"/>
  <c r="M799" i="2"/>
  <c r="R798" i="2"/>
  <c r="M190" i="2"/>
  <c r="R189" i="2"/>
  <c r="M53" i="2"/>
  <c r="R52" i="2"/>
  <c r="M718" i="2"/>
  <c r="R717" i="2"/>
  <c r="M365" i="2" l="1"/>
  <c r="R364" i="2"/>
  <c r="M239" i="2"/>
  <c r="R238" i="2"/>
  <c r="M259" i="2"/>
  <c r="R258" i="2"/>
  <c r="M800" i="2"/>
  <c r="R799" i="2"/>
  <c r="M20" i="2"/>
  <c r="R19" i="2"/>
  <c r="M54" i="2"/>
  <c r="R53" i="2"/>
  <c r="M191" i="2"/>
  <c r="R190" i="2"/>
  <c r="M471" i="2"/>
  <c r="R470" i="2"/>
  <c r="M719" i="2"/>
  <c r="R718" i="2"/>
  <c r="M260" i="2" l="1"/>
  <c r="R259" i="2"/>
  <c r="R365" i="2"/>
  <c r="M366" i="2"/>
  <c r="M240" i="2"/>
  <c r="R240" i="2" s="1"/>
  <c r="R239" i="2"/>
  <c r="M21" i="2"/>
  <c r="R20" i="2"/>
  <c r="M472" i="2"/>
  <c r="R471" i="2"/>
  <c r="M55" i="2"/>
  <c r="R54" i="2"/>
  <c r="M720" i="2"/>
  <c r="R719" i="2"/>
  <c r="M192" i="2"/>
  <c r="R191" i="2"/>
  <c r="M801" i="2"/>
  <c r="R800" i="2"/>
  <c r="M367" i="2" l="1"/>
  <c r="R366" i="2"/>
  <c r="M261" i="2"/>
  <c r="R260" i="2"/>
  <c r="M193" i="2"/>
  <c r="R192" i="2"/>
  <c r="M721" i="2"/>
  <c r="R720" i="2"/>
  <c r="M802" i="2"/>
  <c r="R801" i="2"/>
  <c r="R55" i="2"/>
  <c r="M56" i="2"/>
  <c r="M473" i="2"/>
  <c r="R472" i="2"/>
  <c r="M22" i="2"/>
  <c r="R21" i="2"/>
  <c r="M368" i="2" l="1"/>
  <c r="R367" i="2"/>
  <c r="M262" i="2"/>
  <c r="R261" i="2"/>
  <c r="R56" i="2"/>
  <c r="M57" i="2"/>
  <c r="M23" i="2"/>
  <c r="R22" i="2"/>
  <c r="M194" i="2"/>
  <c r="R193" i="2"/>
  <c r="M722" i="2"/>
  <c r="R721" i="2"/>
  <c r="M474" i="2"/>
  <c r="R473" i="2"/>
  <c r="M803" i="2"/>
  <c r="R802" i="2"/>
  <c r="M263" i="2" l="1"/>
  <c r="R262" i="2"/>
  <c r="R368" i="2"/>
  <c r="M369" i="2"/>
  <c r="M804" i="2"/>
  <c r="R803" i="2"/>
  <c r="M723" i="2"/>
  <c r="R722" i="2"/>
  <c r="M195" i="2"/>
  <c r="R194" i="2"/>
  <c r="M58" i="2"/>
  <c r="R57" i="2"/>
  <c r="M475" i="2"/>
  <c r="R474" i="2"/>
  <c r="M24" i="2"/>
  <c r="R23" i="2"/>
  <c r="M370" i="2" l="1"/>
  <c r="R369" i="2"/>
  <c r="M264" i="2"/>
  <c r="R263" i="2"/>
  <c r="M196" i="2"/>
  <c r="R195" i="2"/>
  <c r="M805" i="2"/>
  <c r="R804" i="2"/>
  <c r="M476" i="2"/>
  <c r="R475" i="2"/>
  <c r="M25" i="2"/>
  <c r="R24" i="2"/>
  <c r="M59" i="2"/>
  <c r="R58" i="2"/>
  <c r="M724" i="2"/>
  <c r="R723" i="2"/>
  <c r="M265" i="2" l="1"/>
  <c r="R264" i="2"/>
  <c r="M371" i="2"/>
  <c r="R370" i="2"/>
  <c r="M725" i="2"/>
  <c r="R724" i="2"/>
  <c r="M26" i="2"/>
  <c r="R25" i="2"/>
  <c r="M806" i="2"/>
  <c r="R805" i="2"/>
  <c r="M60" i="2"/>
  <c r="R59" i="2"/>
  <c r="M477" i="2"/>
  <c r="R476" i="2"/>
  <c r="M197" i="2"/>
  <c r="R196" i="2"/>
  <c r="M372" i="2" l="1"/>
  <c r="R371" i="2"/>
  <c r="M266" i="2"/>
  <c r="R265" i="2"/>
  <c r="M61" i="2"/>
  <c r="R60" i="2"/>
  <c r="M807" i="2"/>
  <c r="R806" i="2"/>
  <c r="M198" i="2"/>
  <c r="R197" i="2"/>
  <c r="M478" i="2"/>
  <c r="R477" i="2"/>
  <c r="M27" i="2"/>
  <c r="R26" i="2"/>
  <c r="M726" i="2"/>
  <c r="R725" i="2"/>
  <c r="M267" i="2" l="1"/>
  <c r="R266" i="2"/>
  <c r="M373" i="2"/>
  <c r="R372" i="2"/>
  <c r="M479" i="2"/>
  <c r="R478" i="2"/>
  <c r="M808" i="2"/>
  <c r="R807" i="2"/>
  <c r="M727" i="2"/>
  <c r="R726" i="2"/>
  <c r="M28" i="2"/>
  <c r="R27" i="2"/>
  <c r="M199" i="2"/>
  <c r="R198" i="2"/>
  <c r="M62" i="2"/>
  <c r="R61" i="2"/>
  <c r="M374" i="2" l="1"/>
  <c r="R373" i="2"/>
  <c r="M268" i="2"/>
  <c r="R267" i="2"/>
  <c r="M200" i="2"/>
  <c r="R199" i="2"/>
  <c r="M29" i="2"/>
  <c r="R29" i="2" s="1"/>
  <c r="R28" i="2"/>
  <c r="M809" i="2"/>
  <c r="R808" i="2"/>
  <c r="M480" i="2"/>
  <c r="R479" i="2"/>
  <c r="M63" i="2"/>
  <c r="R62" i="2"/>
  <c r="M728" i="2"/>
  <c r="R727" i="2"/>
  <c r="M269" i="2" l="1"/>
  <c r="R268" i="2"/>
  <c r="M375" i="2"/>
  <c r="R374" i="2"/>
  <c r="M481" i="2"/>
  <c r="R480" i="2"/>
  <c r="M729" i="2"/>
  <c r="R728" i="2"/>
  <c r="M64" i="2"/>
  <c r="R63" i="2"/>
  <c r="M810" i="2"/>
  <c r="R809" i="2"/>
  <c r="M201" i="2"/>
  <c r="R200" i="2"/>
  <c r="M376" i="2" l="1"/>
  <c r="R375" i="2"/>
  <c r="M270" i="2"/>
  <c r="R269" i="2"/>
  <c r="M730" i="2"/>
  <c r="R729" i="2"/>
  <c r="M482" i="2"/>
  <c r="R481" i="2"/>
  <c r="M811" i="2"/>
  <c r="R810" i="2"/>
  <c r="M202" i="2"/>
  <c r="R201" i="2"/>
  <c r="M65" i="2"/>
  <c r="R64" i="2"/>
  <c r="M271" i="2" l="1"/>
  <c r="R270" i="2"/>
  <c r="R376" i="2"/>
  <c r="M377" i="2"/>
  <c r="M731" i="2"/>
  <c r="R730" i="2"/>
  <c r="M812" i="2"/>
  <c r="R811" i="2"/>
  <c r="M66" i="2"/>
  <c r="R65" i="2"/>
  <c r="M203" i="2"/>
  <c r="R202" i="2"/>
  <c r="M483" i="2"/>
  <c r="R482" i="2"/>
  <c r="M378" i="2" l="1"/>
  <c r="R377" i="2"/>
  <c r="M272" i="2"/>
  <c r="R271" i="2"/>
  <c r="M67" i="2"/>
  <c r="R66" i="2"/>
  <c r="M732" i="2"/>
  <c r="R731" i="2"/>
  <c r="M484" i="2"/>
  <c r="R483" i="2"/>
  <c r="M204" i="2"/>
  <c r="R203" i="2"/>
  <c r="M813" i="2"/>
  <c r="R812" i="2"/>
  <c r="M273" i="2" l="1"/>
  <c r="R272" i="2"/>
  <c r="M379" i="2"/>
  <c r="R378" i="2"/>
  <c r="M814" i="2"/>
  <c r="R813" i="2"/>
  <c r="M68" i="2"/>
  <c r="R67" i="2"/>
  <c r="M205" i="2"/>
  <c r="R204" i="2"/>
  <c r="M485" i="2"/>
  <c r="R484" i="2"/>
  <c r="M733" i="2"/>
  <c r="R732" i="2"/>
  <c r="M380" i="2" l="1"/>
  <c r="R379" i="2"/>
  <c r="M274" i="2"/>
  <c r="R273" i="2"/>
  <c r="M734" i="2"/>
  <c r="R733" i="2"/>
  <c r="M486" i="2"/>
  <c r="R485" i="2"/>
  <c r="M69" i="2"/>
  <c r="R68" i="2"/>
  <c r="M206" i="2"/>
  <c r="R205" i="2"/>
  <c r="M815" i="2"/>
  <c r="R814" i="2"/>
  <c r="M275" i="2" l="1"/>
  <c r="R274" i="2"/>
  <c r="M381" i="2"/>
  <c r="R380" i="2"/>
  <c r="M487" i="2"/>
  <c r="R486" i="2"/>
  <c r="M207" i="2"/>
  <c r="R206" i="2"/>
  <c r="M816" i="2"/>
  <c r="R815" i="2"/>
  <c r="M70" i="2"/>
  <c r="R69" i="2"/>
  <c r="M735" i="2"/>
  <c r="R734" i="2"/>
  <c r="R381" i="2" l="1"/>
  <c r="M382" i="2"/>
  <c r="M276" i="2"/>
  <c r="R275" i="2"/>
  <c r="M71" i="2"/>
  <c r="R70" i="2"/>
  <c r="M488" i="2"/>
  <c r="R487" i="2"/>
  <c r="M736" i="2"/>
  <c r="R735" i="2"/>
  <c r="M817" i="2"/>
  <c r="R817" i="2" s="1"/>
  <c r="R816" i="2"/>
  <c r="M208" i="2"/>
  <c r="R207" i="2"/>
  <c r="M277" i="2" l="1"/>
  <c r="R276" i="2"/>
  <c r="M383" i="2"/>
  <c r="R382" i="2"/>
  <c r="M209" i="2"/>
  <c r="R208" i="2"/>
  <c r="M737" i="2"/>
  <c r="R736" i="2"/>
  <c r="M489" i="2"/>
  <c r="R488" i="2"/>
  <c r="M72" i="2"/>
  <c r="R71" i="2"/>
  <c r="M384" i="2" l="1"/>
  <c r="R383" i="2"/>
  <c r="M278" i="2"/>
  <c r="R277" i="2"/>
  <c r="M210" i="2"/>
  <c r="R209" i="2"/>
  <c r="M490" i="2"/>
  <c r="R489" i="2"/>
  <c r="M73" i="2"/>
  <c r="R72" i="2"/>
  <c r="M738" i="2"/>
  <c r="R737" i="2"/>
  <c r="M279" i="2" l="1"/>
  <c r="R278" i="2"/>
  <c r="M385" i="2"/>
  <c r="R384" i="2"/>
  <c r="M74" i="2"/>
  <c r="R73" i="2"/>
  <c r="M211" i="2"/>
  <c r="R210" i="2"/>
  <c r="M739" i="2"/>
  <c r="R738" i="2"/>
  <c r="M491" i="2"/>
  <c r="R490" i="2"/>
  <c r="M386" i="2" l="1"/>
  <c r="R385" i="2"/>
  <c r="M280" i="2"/>
  <c r="R279" i="2"/>
  <c r="M740" i="2"/>
  <c r="R739" i="2"/>
  <c r="M75" i="2"/>
  <c r="R74" i="2"/>
  <c r="M492" i="2"/>
  <c r="R491" i="2"/>
  <c r="M212" i="2"/>
  <c r="R211" i="2"/>
  <c r="M281" i="2" l="1"/>
  <c r="R280" i="2"/>
  <c r="R386" i="2"/>
  <c r="M387" i="2"/>
  <c r="M76" i="2"/>
  <c r="R75" i="2"/>
  <c r="M213" i="2"/>
  <c r="R212" i="2"/>
  <c r="M493" i="2"/>
  <c r="R492" i="2"/>
  <c r="M741" i="2"/>
  <c r="R740" i="2"/>
  <c r="M388" i="2" l="1"/>
  <c r="R387" i="2"/>
  <c r="M282" i="2"/>
  <c r="R281" i="2"/>
  <c r="M214" i="2"/>
  <c r="R213" i="2"/>
  <c r="M494" i="2"/>
  <c r="R493" i="2"/>
  <c r="M742" i="2"/>
  <c r="R741" i="2"/>
  <c r="M77" i="2"/>
  <c r="R76" i="2"/>
  <c r="M283" i="2" l="1"/>
  <c r="R282" i="2"/>
  <c r="M389" i="2"/>
  <c r="R388" i="2"/>
  <c r="M78" i="2"/>
  <c r="R77" i="2"/>
  <c r="M743" i="2"/>
  <c r="R742" i="2"/>
  <c r="M215" i="2"/>
  <c r="R214" i="2"/>
  <c r="M495" i="2"/>
  <c r="R494" i="2"/>
  <c r="M390" i="2" l="1"/>
  <c r="R389" i="2"/>
  <c r="M284" i="2"/>
  <c r="R283" i="2"/>
  <c r="M496" i="2"/>
  <c r="R495" i="2"/>
  <c r="M744" i="2"/>
  <c r="R743" i="2"/>
  <c r="M216" i="2"/>
  <c r="R215" i="2"/>
  <c r="M79" i="2"/>
  <c r="R79" i="2" s="1"/>
  <c r="R78" i="2"/>
  <c r="M285" i="2" l="1"/>
  <c r="R284" i="2"/>
  <c r="M391" i="2"/>
  <c r="R390" i="2"/>
  <c r="M217" i="2"/>
  <c r="R217" i="2" s="1"/>
  <c r="R216" i="2"/>
  <c r="M745" i="2"/>
  <c r="R744" i="2"/>
  <c r="M497" i="2"/>
  <c r="R496" i="2"/>
  <c r="M392" i="2" l="1"/>
  <c r="R391" i="2"/>
  <c r="M286" i="2"/>
  <c r="R285" i="2"/>
  <c r="M746" i="2"/>
  <c r="R745" i="2"/>
  <c r="M498" i="2"/>
  <c r="R497" i="2"/>
  <c r="M287" i="2" l="1"/>
  <c r="R286" i="2"/>
  <c r="M393" i="2"/>
  <c r="R392" i="2"/>
  <c r="M499" i="2"/>
  <c r="R498" i="2"/>
  <c r="M747" i="2"/>
  <c r="R746" i="2"/>
  <c r="M394" i="2" l="1"/>
  <c r="R393" i="2"/>
  <c r="M288" i="2"/>
  <c r="R287" i="2"/>
  <c r="M748" i="2"/>
  <c r="R747" i="2"/>
  <c r="M500" i="2"/>
  <c r="R499" i="2"/>
  <c r="M289" i="2" l="1"/>
  <c r="R288" i="2"/>
  <c r="M395" i="2"/>
  <c r="R394" i="2"/>
  <c r="M501" i="2"/>
  <c r="R500" i="2"/>
  <c r="M749" i="2"/>
  <c r="R748" i="2"/>
  <c r="M396" i="2" l="1"/>
  <c r="R395" i="2"/>
  <c r="M290" i="2"/>
  <c r="R289" i="2"/>
  <c r="M502" i="2"/>
  <c r="R501" i="2"/>
  <c r="M750" i="2"/>
  <c r="R749" i="2"/>
  <c r="M291" i="2" l="1"/>
  <c r="R290" i="2"/>
  <c r="M397" i="2"/>
  <c r="R396" i="2"/>
  <c r="M751" i="2"/>
  <c r="R750" i="2"/>
  <c r="M503" i="2"/>
  <c r="R502" i="2"/>
  <c r="M398" i="2" l="1"/>
  <c r="R397" i="2"/>
  <c r="M292" i="2"/>
  <c r="R291" i="2"/>
  <c r="M504" i="2"/>
  <c r="R503" i="2"/>
  <c r="M752" i="2"/>
  <c r="R751" i="2"/>
  <c r="M293" i="2" l="1"/>
  <c r="R292" i="2"/>
  <c r="R398" i="2"/>
  <c r="M399" i="2"/>
  <c r="M505" i="2"/>
  <c r="R504" i="2"/>
  <c r="M753" i="2"/>
  <c r="R752" i="2"/>
  <c r="M400" i="2" l="1"/>
  <c r="R399" i="2"/>
  <c r="M294" i="2"/>
  <c r="R293" i="2"/>
  <c r="M754" i="2"/>
  <c r="R753" i="2"/>
  <c r="M506" i="2"/>
  <c r="R505" i="2"/>
  <c r="M295" i="2" l="1"/>
  <c r="R294" i="2"/>
  <c r="M401" i="2"/>
  <c r="R400" i="2"/>
  <c r="M507" i="2"/>
  <c r="R506" i="2"/>
  <c r="M755" i="2"/>
  <c r="R754" i="2"/>
  <c r="M402" i="2" l="1"/>
  <c r="R401" i="2"/>
  <c r="M296" i="2"/>
  <c r="R295" i="2"/>
  <c r="M508" i="2"/>
  <c r="R507" i="2"/>
  <c r="M756" i="2"/>
  <c r="R755" i="2"/>
  <c r="M297" i="2" l="1"/>
  <c r="R296" i="2"/>
  <c r="M403" i="2"/>
  <c r="R402" i="2"/>
  <c r="M757" i="2"/>
  <c r="R756" i="2"/>
  <c r="M509" i="2"/>
  <c r="R508" i="2"/>
  <c r="M404" i="2" l="1"/>
  <c r="R403" i="2"/>
  <c r="M298" i="2"/>
  <c r="R297" i="2"/>
  <c r="M510" i="2"/>
  <c r="R510" i="2" s="1"/>
  <c r="R509" i="2"/>
  <c r="M758" i="2"/>
  <c r="R757" i="2"/>
  <c r="M299" i="2" l="1"/>
  <c r="R298" i="2"/>
  <c r="R404" i="2"/>
  <c r="M405" i="2"/>
  <c r="M759" i="2"/>
  <c r="R758" i="2"/>
  <c r="M406" i="2" l="1"/>
  <c r="R405" i="2"/>
  <c r="M300" i="2"/>
  <c r="R299" i="2"/>
  <c r="M760" i="2"/>
  <c r="R759" i="2"/>
  <c r="M301" i="2" l="1"/>
  <c r="R300" i="2"/>
  <c r="M407" i="2"/>
  <c r="R406" i="2"/>
  <c r="M761" i="2"/>
  <c r="R760" i="2"/>
  <c r="M408" i="2" l="1"/>
  <c r="R407" i="2"/>
  <c r="M302" i="2"/>
  <c r="R301" i="2"/>
  <c r="M762" i="2"/>
  <c r="R761" i="2"/>
  <c r="M303" i="2" l="1"/>
  <c r="R302" i="2"/>
  <c r="M409" i="2"/>
  <c r="R408" i="2"/>
  <c r="M763" i="2"/>
  <c r="R762" i="2"/>
  <c r="M410" i="2" l="1"/>
  <c r="R409" i="2"/>
  <c r="M304" i="2"/>
  <c r="R303" i="2"/>
  <c r="M764" i="2"/>
  <c r="R763" i="2"/>
  <c r="M305" i="2" l="1"/>
  <c r="R304" i="2"/>
  <c r="M411" i="2"/>
  <c r="R410" i="2"/>
  <c r="M765" i="2"/>
  <c r="R765" i="2" s="1"/>
  <c r="R764" i="2"/>
  <c r="M412" i="2" l="1"/>
  <c r="R411" i="2"/>
  <c r="M306" i="2"/>
  <c r="R305" i="2"/>
  <c r="M307" i="2" l="1"/>
  <c r="R306" i="2"/>
  <c r="M413" i="2"/>
  <c r="R412" i="2"/>
  <c r="BH532" i="2"/>
  <c r="BL532" i="2" s="1"/>
  <c r="CJ532" i="2" s="1"/>
  <c r="BH540" i="2"/>
  <c r="BL540" i="2" s="1"/>
  <c r="CJ540" i="2" s="1"/>
  <c r="BH548" i="2"/>
  <c r="BH556" i="2"/>
  <c r="BH564" i="2"/>
  <c r="BH572" i="2"/>
  <c r="BH580" i="2"/>
  <c r="BH588" i="2"/>
  <c r="BH596" i="2"/>
  <c r="BH604" i="2"/>
  <c r="BH612" i="2"/>
  <c r="BH620" i="2"/>
  <c r="BH628" i="2"/>
  <c r="BH636" i="2"/>
  <c r="BH644" i="2"/>
  <c r="BH652" i="2"/>
  <c r="BH660" i="2"/>
  <c r="BH668" i="2"/>
  <c r="BH676" i="2"/>
  <c r="BH578" i="2"/>
  <c r="BH547" i="2"/>
  <c r="BH595" i="2"/>
  <c r="BH635" i="2"/>
  <c r="BH667" i="2"/>
  <c r="BH533" i="2"/>
  <c r="BL533" i="2" s="1"/>
  <c r="CJ533" i="2" s="1"/>
  <c r="BH541" i="2"/>
  <c r="BL541" i="2" s="1"/>
  <c r="CJ541" i="2" s="1"/>
  <c r="BH549" i="2"/>
  <c r="BH557" i="2"/>
  <c r="BH565" i="2"/>
  <c r="BH573" i="2"/>
  <c r="BH581" i="2"/>
  <c r="BH589" i="2"/>
  <c r="BH597" i="2"/>
  <c r="BH605" i="2"/>
  <c r="BH613" i="2"/>
  <c r="BH621" i="2"/>
  <c r="BH629" i="2"/>
  <c r="BH637" i="2"/>
  <c r="BH645" i="2"/>
  <c r="BH653" i="2"/>
  <c r="BH661" i="2"/>
  <c r="BH669" i="2"/>
  <c r="BH677" i="2"/>
  <c r="BH546" i="2"/>
  <c r="BH594" i="2"/>
  <c r="BH610" i="2"/>
  <c r="BH626" i="2"/>
  <c r="BH658" i="2"/>
  <c r="BH682" i="2"/>
  <c r="BH563" i="2"/>
  <c r="BH603" i="2"/>
  <c r="BH643" i="2"/>
  <c r="BH675" i="2"/>
  <c r="BH534" i="2"/>
  <c r="BL534" i="2" s="1"/>
  <c r="CJ534" i="2" s="1"/>
  <c r="BH542" i="2"/>
  <c r="BH550" i="2"/>
  <c r="BH558" i="2"/>
  <c r="BH566" i="2"/>
  <c r="BH574" i="2"/>
  <c r="BH582" i="2"/>
  <c r="BH590" i="2"/>
  <c r="BH598" i="2"/>
  <c r="BH606" i="2"/>
  <c r="BH614" i="2"/>
  <c r="BH622" i="2"/>
  <c r="BH630" i="2"/>
  <c r="BH638" i="2"/>
  <c r="BH646" i="2"/>
  <c r="BH654" i="2"/>
  <c r="BH662" i="2"/>
  <c r="BH670" i="2"/>
  <c r="BH678" i="2"/>
  <c r="BH554" i="2"/>
  <c r="BH642" i="2"/>
  <c r="BH674" i="2"/>
  <c r="BH571" i="2"/>
  <c r="BH587" i="2"/>
  <c r="BH627" i="2"/>
  <c r="BH659" i="2"/>
  <c r="BH535" i="2"/>
  <c r="BL535" i="2" s="1"/>
  <c r="CJ535" i="2" s="1"/>
  <c r="BH543" i="2"/>
  <c r="BH551" i="2"/>
  <c r="BH559" i="2"/>
  <c r="BH567" i="2"/>
  <c r="BH575" i="2"/>
  <c r="BH583" i="2"/>
  <c r="BH591" i="2"/>
  <c r="BH599" i="2"/>
  <c r="BH607" i="2"/>
  <c r="BH615" i="2"/>
  <c r="BH623" i="2"/>
  <c r="BH631" i="2"/>
  <c r="BH639" i="2"/>
  <c r="BH647" i="2"/>
  <c r="BH655" i="2"/>
  <c r="BH663" i="2"/>
  <c r="BH671" i="2"/>
  <c r="BH679" i="2"/>
  <c r="BH562" i="2"/>
  <c r="BH579" i="2"/>
  <c r="BH536" i="2"/>
  <c r="BL536" i="2" s="1"/>
  <c r="CJ536" i="2" s="1"/>
  <c r="BH544" i="2"/>
  <c r="BH552" i="2"/>
  <c r="BH560" i="2"/>
  <c r="BH568" i="2"/>
  <c r="BH576" i="2"/>
  <c r="BH584" i="2"/>
  <c r="BH592" i="2"/>
  <c r="BH600" i="2"/>
  <c r="BH608" i="2"/>
  <c r="BH616" i="2"/>
  <c r="BH624" i="2"/>
  <c r="BH632" i="2"/>
  <c r="BH640" i="2"/>
  <c r="BH648" i="2"/>
  <c r="BH656" i="2"/>
  <c r="BH664" i="2"/>
  <c r="BH672" i="2"/>
  <c r="BH680" i="2"/>
  <c r="BH570" i="2"/>
  <c r="BH650" i="2"/>
  <c r="BH555" i="2"/>
  <c r="BH619" i="2"/>
  <c r="BH683" i="2"/>
  <c r="BH537" i="2"/>
  <c r="BL537" i="2" s="1"/>
  <c r="CJ537" i="2" s="1"/>
  <c r="BH545" i="2"/>
  <c r="BH553" i="2"/>
  <c r="BH561" i="2"/>
  <c r="BH569" i="2"/>
  <c r="BH577" i="2"/>
  <c r="BH585" i="2"/>
  <c r="BH593" i="2"/>
  <c r="BH601" i="2"/>
  <c r="BH609" i="2"/>
  <c r="BH617" i="2"/>
  <c r="BH625" i="2"/>
  <c r="BH633" i="2"/>
  <c r="BH641" i="2"/>
  <c r="BH649" i="2"/>
  <c r="BH657" i="2"/>
  <c r="BH665" i="2"/>
  <c r="BH673" i="2"/>
  <c r="BH681" i="2"/>
  <c r="BH538" i="2"/>
  <c r="BL538" i="2" s="1"/>
  <c r="CJ538" i="2" s="1"/>
  <c r="BH586" i="2"/>
  <c r="BH602" i="2"/>
  <c r="BH618" i="2"/>
  <c r="BH634" i="2"/>
  <c r="BH666" i="2"/>
  <c r="BH539" i="2"/>
  <c r="BL539" i="2" s="1"/>
  <c r="CJ539" i="2" s="1"/>
  <c r="BH611" i="2"/>
  <c r="BH651" i="2"/>
  <c r="BH531" i="2"/>
  <c r="BL531" i="2" s="1"/>
  <c r="CJ531" i="2" s="1"/>
  <c r="M414" i="2" l="1"/>
  <c r="R413" i="2"/>
  <c r="M308" i="2"/>
  <c r="R307" i="2"/>
  <c r="BL651" i="2"/>
  <c r="BL561" i="2"/>
  <c r="BL663" i="2"/>
  <c r="CJ663" i="2" s="1"/>
  <c r="BL614" i="2"/>
  <c r="BL653" i="2"/>
  <c r="BL589" i="2"/>
  <c r="BL652" i="2"/>
  <c r="CJ652" i="2" s="1"/>
  <c r="BL611" i="2"/>
  <c r="BL681" i="2"/>
  <c r="BL617" i="2"/>
  <c r="BL553" i="2"/>
  <c r="CJ553" i="2" s="1"/>
  <c r="BL680" i="2"/>
  <c r="BL616" i="2"/>
  <c r="BL552" i="2"/>
  <c r="BL655" i="2"/>
  <c r="CJ655" i="2" s="1"/>
  <c r="BL591" i="2"/>
  <c r="BL659" i="2"/>
  <c r="BL670" i="2"/>
  <c r="BL606" i="2"/>
  <c r="CJ606" i="2" s="1"/>
  <c r="BL626" i="2"/>
  <c r="BL645" i="2"/>
  <c r="BL581" i="2"/>
  <c r="BL635" i="2"/>
  <c r="CJ635" i="2" s="1"/>
  <c r="BL644" i="2"/>
  <c r="BL580" i="2"/>
  <c r="BL624" i="2"/>
  <c r="BL599" i="2"/>
  <c r="CJ599" i="2" s="1"/>
  <c r="BL658" i="2"/>
  <c r="BL673" i="2"/>
  <c r="BL609" i="2"/>
  <c r="BL672" i="2"/>
  <c r="CJ672" i="2" s="1"/>
  <c r="BL608" i="2"/>
  <c r="BL647" i="2"/>
  <c r="BL583" i="2"/>
  <c r="BL627" i="2"/>
  <c r="CJ627" i="2" s="1"/>
  <c r="BL662" i="2"/>
  <c r="BL598" i="2"/>
  <c r="BL610" i="2"/>
  <c r="BL637" i="2"/>
  <c r="CJ637" i="2" s="1"/>
  <c r="BL573" i="2"/>
  <c r="BL595" i="2"/>
  <c r="BL636" i="2"/>
  <c r="BL572" i="2"/>
  <c r="CJ572" i="2" s="1"/>
  <c r="BL570" i="2"/>
  <c r="BL560" i="2"/>
  <c r="BL666" i="2"/>
  <c r="BL665" i="2"/>
  <c r="CJ665" i="2" s="1"/>
  <c r="BL601" i="2"/>
  <c r="BL664" i="2"/>
  <c r="BL600" i="2"/>
  <c r="BL639" i="2"/>
  <c r="CJ639" i="2" s="1"/>
  <c r="BL575" i="2"/>
  <c r="BL587" i="2"/>
  <c r="BL654" i="2"/>
  <c r="BL590" i="2"/>
  <c r="CJ590" i="2" s="1"/>
  <c r="BL675" i="2"/>
  <c r="BL594" i="2"/>
  <c r="BL629" i="2"/>
  <c r="BL565" i="2"/>
  <c r="CJ565" i="2" s="1"/>
  <c r="BL628" i="2"/>
  <c r="BL564" i="2"/>
  <c r="BL625" i="2"/>
  <c r="BL678" i="2"/>
  <c r="CJ678" i="2" s="1"/>
  <c r="BL550" i="2"/>
  <c r="BL667" i="2"/>
  <c r="BL588" i="2"/>
  <c r="BL634" i="2"/>
  <c r="CJ634" i="2" s="1"/>
  <c r="BL657" i="2"/>
  <c r="BL593" i="2"/>
  <c r="BL683" i="2"/>
  <c r="BL656" i="2"/>
  <c r="CJ656" i="2" s="1"/>
  <c r="BL592" i="2"/>
  <c r="BL579" i="2"/>
  <c r="BL631" i="2"/>
  <c r="BL567" i="2"/>
  <c r="CJ567" i="2" s="1"/>
  <c r="BL571" i="2"/>
  <c r="BL646" i="2"/>
  <c r="BL582" i="2"/>
  <c r="BL643" i="2"/>
  <c r="CJ643" i="2" s="1"/>
  <c r="BL621" i="2"/>
  <c r="BL557" i="2"/>
  <c r="BL578" i="2"/>
  <c r="BL620" i="2"/>
  <c r="CJ620" i="2" s="1"/>
  <c r="BL556" i="2"/>
  <c r="BL618" i="2"/>
  <c r="BL649" i="2"/>
  <c r="BL585" i="2"/>
  <c r="BL619" i="2"/>
  <c r="CJ619" i="2" s="1"/>
  <c r="BL648" i="2"/>
  <c r="BL584" i="2"/>
  <c r="BL562" i="2"/>
  <c r="BL623" i="2"/>
  <c r="CJ623" i="2" s="1"/>
  <c r="BL559" i="2"/>
  <c r="BL674" i="2"/>
  <c r="BL638" i="2"/>
  <c r="BL574" i="2"/>
  <c r="CJ574" i="2" s="1"/>
  <c r="BL603" i="2"/>
  <c r="BL677" i="2"/>
  <c r="BL613" i="2"/>
  <c r="BL549" i="2"/>
  <c r="CJ549" i="2" s="1"/>
  <c r="BL676" i="2"/>
  <c r="BL612" i="2"/>
  <c r="BL548" i="2"/>
  <c r="BL641" i="2"/>
  <c r="CJ641" i="2" s="1"/>
  <c r="BL555" i="2"/>
  <c r="BL642" i="2"/>
  <c r="BL630" i="2"/>
  <c r="BL566" i="2"/>
  <c r="CJ566" i="2" s="1"/>
  <c r="BL563" i="2"/>
  <c r="BL669" i="2"/>
  <c r="BL605" i="2"/>
  <c r="BL668" i="2"/>
  <c r="CJ668" i="2" s="1"/>
  <c r="BL604" i="2"/>
  <c r="BL602" i="2"/>
  <c r="BL577" i="2"/>
  <c r="BL640" i="2"/>
  <c r="CJ640" i="2" s="1"/>
  <c r="BL576" i="2"/>
  <c r="BL679" i="2"/>
  <c r="BL615" i="2"/>
  <c r="BL551" i="2"/>
  <c r="CJ551" i="2" s="1"/>
  <c r="BL586" i="2"/>
  <c r="BL633" i="2"/>
  <c r="BL569" i="2"/>
  <c r="BL650" i="2"/>
  <c r="CJ650" i="2" s="1"/>
  <c r="BL632" i="2"/>
  <c r="BL568" i="2"/>
  <c r="BL671" i="2"/>
  <c r="BL607" i="2"/>
  <c r="CJ607" i="2" s="1"/>
  <c r="BL554" i="2"/>
  <c r="BL622" i="2"/>
  <c r="BL558" i="2"/>
  <c r="BL682" i="2"/>
  <c r="CJ682" i="2" s="1"/>
  <c r="BL661" i="2"/>
  <c r="BL597" i="2"/>
  <c r="BL660" i="2"/>
  <c r="BL596" i="2"/>
  <c r="CJ596" i="2" s="1"/>
  <c r="BL547" i="2"/>
  <c r="BL542" i="2"/>
  <c r="BL545" i="2"/>
  <c r="BL544" i="2"/>
  <c r="CJ544" i="2" s="1"/>
  <c r="BL546" i="2"/>
  <c r="BL543" i="2"/>
  <c r="I538" i="2"/>
  <c r="J538" i="2" s="1"/>
  <c r="K538" i="2" s="1"/>
  <c r="I535" i="2"/>
  <c r="J535" i="2" s="1"/>
  <c r="K535" i="2" s="1"/>
  <c r="I539" i="2"/>
  <c r="J539" i="2" s="1"/>
  <c r="K539" i="2" s="1"/>
  <c r="I534" i="2"/>
  <c r="J534" i="2" s="1"/>
  <c r="K534" i="2" s="1"/>
  <c r="I537" i="2"/>
  <c r="J537" i="2" s="1"/>
  <c r="K537" i="2" s="1"/>
  <c r="I536" i="2"/>
  <c r="J536" i="2" s="1"/>
  <c r="K536" i="2" s="1"/>
  <c r="I541" i="2"/>
  <c r="J541" i="2" s="1"/>
  <c r="K541" i="2" s="1"/>
  <c r="I540" i="2"/>
  <c r="J540" i="2" s="1"/>
  <c r="K540" i="2" s="1"/>
  <c r="I533" i="2"/>
  <c r="J533" i="2" s="1"/>
  <c r="K533" i="2" s="1"/>
  <c r="I532" i="2"/>
  <c r="J532" i="2" s="1"/>
  <c r="K532" i="2" s="1"/>
  <c r="I531" i="2"/>
  <c r="J531" i="2" s="1"/>
  <c r="K531" i="2" s="1"/>
  <c r="M309" i="2" l="1"/>
  <c r="R308" i="2"/>
  <c r="M415" i="2"/>
  <c r="R414" i="2"/>
  <c r="I637" i="2"/>
  <c r="J637" i="2" s="1"/>
  <c r="K637" i="2" s="1"/>
  <c r="I551" i="2"/>
  <c r="J551" i="2" s="1"/>
  <c r="K551" i="2" s="1"/>
  <c r="I544" i="2"/>
  <c r="J544" i="2" s="1"/>
  <c r="K544" i="2" s="1"/>
  <c r="I596" i="2"/>
  <c r="J596" i="2" s="1"/>
  <c r="K596" i="2" s="1"/>
  <c r="I672" i="2"/>
  <c r="J672" i="2" s="1"/>
  <c r="K672" i="2" s="1"/>
  <c r="I641" i="2"/>
  <c r="J641" i="2" s="1"/>
  <c r="K641" i="2" s="1"/>
  <c r="I565" i="2"/>
  <c r="J565" i="2" s="1"/>
  <c r="K565" i="2" s="1"/>
  <c r="I574" i="2"/>
  <c r="J574" i="2" s="1"/>
  <c r="K574" i="2" s="1"/>
  <c r="I619" i="2"/>
  <c r="J619" i="2" s="1"/>
  <c r="K619" i="2" s="1"/>
  <c r="I652" i="2"/>
  <c r="J652" i="2" s="1"/>
  <c r="K652" i="2" s="1"/>
  <c r="I607" i="2"/>
  <c r="J607" i="2" s="1"/>
  <c r="K607" i="2" s="1"/>
  <c r="I656" i="2"/>
  <c r="J656" i="2" s="1"/>
  <c r="K656" i="2" s="1"/>
  <c r="I678" i="2"/>
  <c r="J678" i="2" s="1"/>
  <c r="K678" i="2" s="1"/>
  <c r="I668" i="2"/>
  <c r="J668" i="2" s="1"/>
  <c r="K668" i="2" s="1"/>
  <c r="I597" i="2"/>
  <c r="J597" i="2" s="1"/>
  <c r="K597" i="2" s="1"/>
  <c r="CJ597" i="2"/>
  <c r="I586" i="2"/>
  <c r="J586" i="2" s="1"/>
  <c r="K586" i="2" s="1"/>
  <c r="CJ586" i="2"/>
  <c r="I577" i="2"/>
  <c r="J577" i="2" s="1"/>
  <c r="K577" i="2" s="1"/>
  <c r="CJ577" i="2"/>
  <c r="I612" i="2"/>
  <c r="J612" i="2" s="1"/>
  <c r="K612" i="2" s="1"/>
  <c r="CJ612" i="2"/>
  <c r="I648" i="2"/>
  <c r="J648" i="2" s="1"/>
  <c r="K648" i="2" s="1"/>
  <c r="CJ648" i="2"/>
  <c r="I646" i="2"/>
  <c r="J646" i="2" s="1"/>
  <c r="K646" i="2" s="1"/>
  <c r="CJ646" i="2"/>
  <c r="I550" i="2"/>
  <c r="J550" i="2" s="1"/>
  <c r="K550" i="2" s="1"/>
  <c r="CJ550" i="2"/>
  <c r="I629" i="2"/>
  <c r="J629" i="2" s="1"/>
  <c r="K629" i="2" s="1"/>
  <c r="CJ629" i="2"/>
  <c r="I560" i="2"/>
  <c r="J560" i="2" s="1"/>
  <c r="K560" i="2" s="1"/>
  <c r="CJ560" i="2"/>
  <c r="I608" i="2"/>
  <c r="J608" i="2" s="1"/>
  <c r="K608" i="2" s="1"/>
  <c r="CJ608" i="2"/>
  <c r="I624" i="2"/>
  <c r="J624" i="2" s="1"/>
  <c r="K624" i="2" s="1"/>
  <c r="CJ624" i="2"/>
  <c r="I616" i="2"/>
  <c r="J616" i="2" s="1"/>
  <c r="K616" i="2" s="1"/>
  <c r="CJ616" i="2"/>
  <c r="I661" i="2"/>
  <c r="J661" i="2" s="1"/>
  <c r="K661" i="2" s="1"/>
  <c r="CJ661" i="2"/>
  <c r="I671" i="2"/>
  <c r="J671" i="2" s="1"/>
  <c r="K671" i="2" s="1"/>
  <c r="CJ671" i="2"/>
  <c r="I602" i="2"/>
  <c r="J602" i="2" s="1"/>
  <c r="K602" i="2" s="1"/>
  <c r="CJ602" i="2"/>
  <c r="I566" i="2"/>
  <c r="J566" i="2" s="1"/>
  <c r="K566" i="2" s="1"/>
  <c r="I676" i="2"/>
  <c r="J676" i="2" s="1"/>
  <c r="K676" i="2" s="1"/>
  <c r="CJ676" i="2"/>
  <c r="I638" i="2"/>
  <c r="J638" i="2" s="1"/>
  <c r="K638" i="2" s="1"/>
  <c r="CJ638" i="2"/>
  <c r="I620" i="2"/>
  <c r="J620" i="2" s="1"/>
  <c r="K620" i="2" s="1"/>
  <c r="I571" i="2"/>
  <c r="J571" i="2" s="1"/>
  <c r="K571" i="2" s="1"/>
  <c r="CJ571" i="2"/>
  <c r="I683" i="2"/>
  <c r="J683" i="2" s="1"/>
  <c r="K683" i="2" s="1"/>
  <c r="CJ683" i="2"/>
  <c r="I594" i="2"/>
  <c r="J594" i="2" s="1"/>
  <c r="K594" i="2" s="1"/>
  <c r="CJ594" i="2"/>
  <c r="I639" i="2"/>
  <c r="J639" i="2" s="1"/>
  <c r="K639" i="2" s="1"/>
  <c r="I570" i="2"/>
  <c r="J570" i="2" s="1"/>
  <c r="K570" i="2" s="1"/>
  <c r="CJ570" i="2"/>
  <c r="I610" i="2"/>
  <c r="J610" i="2" s="1"/>
  <c r="K610" i="2" s="1"/>
  <c r="CJ610" i="2"/>
  <c r="I580" i="2"/>
  <c r="J580" i="2" s="1"/>
  <c r="K580" i="2" s="1"/>
  <c r="CJ580" i="2"/>
  <c r="I606" i="2"/>
  <c r="J606" i="2" s="1"/>
  <c r="K606" i="2" s="1"/>
  <c r="I680" i="2"/>
  <c r="J680" i="2" s="1"/>
  <c r="CJ680" i="2"/>
  <c r="I589" i="2"/>
  <c r="J589" i="2" s="1"/>
  <c r="K589" i="2" s="1"/>
  <c r="CJ589" i="2"/>
  <c r="I542" i="2"/>
  <c r="J542" i="2" s="1"/>
  <c r="K542" i="2" s="1"/>
  <c r="CJ542" i="2"/>
  <c r="I568" i="2"/>
  <c r="J568" i="2" s="1"/>
  <c r="K568" i="2" s="1"/>
  <c r="CJ568" i="2"/>
  <c r="I604" i="2"/>
  <c r="J604" i="2" s="1"/>
  <c r="K604" i="2" s="1"/>
  <c r="CJ604" i="2"/>
  <c r="I630" i="2"/>
  <c r="J630" i="2" s="1"/>
  <c r="K630" i="2" s="1"/>
  <c r="CJ630" i="2"/>
  <c r="I674" i="2"/>
  <c r="J674" i="2" s="1"/>
  <c r="K674" i="2" s="1"/>
  <c r="CJ674" i="2"/>
  <c r="I578" i="2"/>
  <c r="J578" i="2" s="1"/>
  <c r="K578" i="2" s="1"/>
  <c r="CJ578" i="2"/>
  <c r="I593" i="2"/>
  <c r="J593" i="2" s="1"/>
  <c r="K593" i="2" s="1"/>
  <c r="CJ593" i="2"/>
  <c r="I675" i="2"/>
  <c r="J675" i="2" s="1"/>
  <c r="K675" i="2" s="1"/>
  <c r="CJ675" i="2"/>
  <c r="I600" i="2"/>
  <c r="J600" i="2" s="1"/>
  <c r="K600" i="2" s="1"/>
  <c r="CJ600" i="2"/>
  <c r="I598" i="2"/>
  <c r="J598" i="2" s="1"/>
  <c r="K598" i="2" s="1"/>
  <c r="CJ598" i="2"/>
  <c r="I644" i="2"/>
  <c r="J644" i="2" s="1"/>
  <c r="K644" i="2" s="1"/>
  <c r="CJ644" i="2"/>
  <c r="I670" i="2"/>
  <c r="J670" i="2" s="1"/>
  <c r="K670" i="2" s="1"/>
  <c r="CJ670" i="2"/>
  <c r="I653" i="2"/>
  <c r="J653" i="2" s="1"/>
  <c r="K653" i="2" s="1"/>
  <c r="CJ653" i="2"/>
  <c r="I546" i="2"/>
  <c r="J546" i="2" s="1"/>
  <c r="K546" i="2" s="1"/>
  <c r="CJ546" i="2"/>
  <c r="I682" i="2"/>
  <c r="J682" i="2" s="1"/>
  <c r="K682" i="2" s="1"/>
  <c r="I632" i="2"/>
  <c r="J632" i="2" s="1"/>
  <c r="K632" i="2" s="1"/>
  <c r="CJ632" i="2"/>
  <c r="I615" i="2"/>
  <c r="J615" i="2" s="1"/>
  <c r="K615" i="2" s="1"/>
  <c r="CJ615" i="2"/>
  <c r="I642" i="2"/>
  <c r="J642" i="2" s="1"/>
  <c r="K642" i="2" s="1"/>
  <c r="CJ642" i="2"/>
  <c r="I549" i="2"/>
  <c r="J549" i="2" s="1"/>
  <c r="K549" i="2" s="1"/>
  <c r="I559" i="2"/>
  <c r="J559" i="2" s="1"/>
  <c r="K559" i="2" s="1"/>
  <c r="CJ559" i="2"/>
  <c r="I585" i="2"/>
  <c r="J585" i="2" s="1"/>
  <c r="K585" i="2" s="1"/>
  <c r="CJ585" i="2"/>
  <c r="I557" i="2"/>
  <c r="J557" i="2" s="1"/>
  <c r="K557" i="2" s="1"/>
  <c r="CJ557" i="2"/>
  <c r="I567" i="2"/>
  <c r="J567" i="2" s="1"/>
  <c r="K567" i="2" s="1"/>
  <c r="I657" i="2"/>
  <c r="J657" i="2" s="1"/>
  <c r="K657" i="2" s="1"/>
  <c r="CJ657" i="2"/>
  <c r="I625" i="2"/>
  <c r="J625" i="2" s="1"/>
  <c r="K625" i="2" s="1"/>
  <c r="CJ625" i="2"/>
  <c r="I664" i="2"/>
  <c r="J664" i="2" s="1"/>
  <c r="K664" i="2" s="1"/>
  <c r="CJ664" i="2"/>
  <c r="I572" i="2"/>
  <c r="J572" i="2" s="1"/>
  <c r="K572" i="2" s="1"/>
  <c r="I662" i="2"/>
  <c r="J662" i="2" s="1"/>
  <c r="K662" i="2" s="1"/>
  <c r="CJ662" i="2"/>
  <c r="I609" i="2"/>
  <c r="J609" i="2" s="1"/>
  <c r="K609" i="2" s="1"/>
  <c r="CJ609" i="2"/>
  <c r="I659" i="2"/>
  <c r="J659" i="2" s="1"/>
  <c r="K659" i="2" s="1"/>
  <c r="CJ659" i="2"/>
  <c r="I553" i="2"/>
  <c r="J553" i="2" s="1"/>
  <c r="K553" i="2" s="1"/>
  <c r="I614" i="2"/>
  <c r="J614" i="2" s="1"/>
  <c r="K614" i="2" s="1"/>
  <c r="CJ614" i="2"/>
  <c r="I547" i="2"/>
  <c r="J547" i="2" s="1"/>
  <c r="K547" i="2" s="1"/>
  <c r="CJ547" i="2"/>
  <c r="I558" i="2"/>
  <c r="J558" i="2" s="1"/>
  <c r="K558" i="2" s="1"/>
  <c r="CJ558" i="2"/>
  <c r="I679" i="2"/>
  <c r="J679" i="2" s="1"/>
  <c r="K679" i="2" s="1"/>
  <c r="CJ679" i="2"/>
  <c r="I555" i="2"/>
  <c r="J555" i="2" s="1"/>
  <c r="K555" i="2" s="1"/>
  <c r="CJ555" i="2"/>
  <c r="I613" i="2"/>
  <c r="J613" i="2" s="1"/>
  <c r="K613" i="2" s="1"/>
  <c r="CJ613" i="2"/>
  <c r="I649" i="2"/>
  <c r="J649" i="2" s="1"/>
  <c r="K649" i="2" s="1"/>
  <c r="CJ649" i="2"/>
  <c r="I621" i="2"/>
  <c r="J621" i="2" s="1"/>
  <c r="K621" i="2" s="1"/>
  <c r="CJ621" i="2"/>
  <c r="I631" i="2"/>
  <c r="J631" i="2" s="1"/>
  <c r="K631" i="2" s="1"/>
  <c r="CJ631" i="2"/>
  <c r="I564" i="2"/>
  <c r="J564" i="2" s="1"/>
  <c r="K564" i="2" s="1"/>
  <c r="CJ564" i="2"/>
  <c r="I590" i="2"/>
  <c r="J590" i="2" s="1"/>
  <c r="K590" i="2" s="1"/>
  <c r="I601" i="2"/>
  <c r="J601" i="2" s="1"/>
  <c r="K601" i="2" s="1"/>
  <c r="CJ601" i="2"/>
  <c r="I636" i="2"/>
  <c r="J636" i="2" s="1"/>
  <c r="K636" i="2" s="1"/>
  <c r="CJ636" i="2"/>
  <c r="I673" i="2"/>
  <c r="J673" i="2" s="1"/>
  <c r="K673" i="2" s="1"/>
  <c r="CJ673" i="2"/>
  <c r="I635" i="2"/>
  <c r="J635" i="2" s="1"/>
  <c r="K635" i="2" s="1"/>
  <c r="I591" i="2"/>
  <c r="J591" i="2" s="1"/>
  <c r="K591" i="2" s="1"/>
  <c r="CJ591" i="2"/>
  <c r="I617" i="2"/>
  <c r="J617" i="2" s="1"/>
  <c r="K617" i="2" s="1"/>
  <c r="CJ617" i="2"/>
  <c r="I622" i="2"/>
  <c r="J622" i="2" s="1"/>
  <c r="K622" i="2" s="1"/>
  <c r="CJ622" i="2"/>
  <c r="I650" i="2"/>
  <c r="J650" i="2" s="1"/>
  <c r="K650" i="2" s="1"/>
  <c r="I576" i="2"/>
  <c r="J576" i="2" s="1"/>
  <c r="K576" i="2" s="1"/>
  <c r="CJ576" i="2"/>
  <c r="I605" i="2"/>
  <c r="J605" i="2" s="1"/>
  <c r="K605" i="2" s="1"/>
  <c r="CJ605" i="2"/>
  <c r="I677" i="2"/>
  <c r="J677" i="2" s="1"/>
  <c r="K677" i="2" s="1"/>
  <c r="CJ677" i="2"/>
  <c r="I623" i="2"/>
  <c r="J623" i="2" s="1"/>
  <c r="K623" i="2" s="1"/>
  <c r="I618" i="2"/>
  <c r="J618" i="2" s="1"/>
  <c r="K618" i="2" s="1"/>
  <c r="CJ618" i="2"/>
  <c r="I579" i="2"/>
  <c r="J579" i="2" s="1"/>
  <c r="K579" i="2" s="1"/>
  <c r="CJ579" i="2"/>
  <c r="I634" i="2"/>
  <c r="J634" i="2" s="1"/>
  <c r="K634" i="2" s="1"/>
  <c r="I628" i="2"/>
  <c r="J628" i="2" s="1"/>
  <c r="K628" i="2" s="1"/>
  <c r="CJ628" i="2"/>
  <c r="I654" i="2"/>
  <c r="J654" i="2" s="1"/>
  <c r="K654" i="2" s="1"/>
  <c r="CJ654" i="2"/>
  <c r="I595" i="2"/>
  <c r="J595" i="2" s="1"/>
  <c r="K595" i="2" s="1"/>
  <c r="CJ595" i="2"/>
  <c r="I627" i="2"/>
  <c r="J627" i="2" s="1"/>
  <c r="K627" i="2" s="1"/>
  <c r="I658" i="2"/>
  <c r="J658" i="2" s="1"/>
  <c r="K658" i="2" s="1"/>
  <c r="CJ658" i="2"/>
  <c r="I581" i="2"/>
  <c r="J581" i="2" s="1"/>
  <c r="K581" i="2" s="1"/>
  <c r="CJ581" i="2"/>
  <c r="I681" i="2"/>
  <c r="J681" i="2" s="1"/>
  <c r="K681" i="2" s="1"/>
  <c r="CJ681" i="2"/>
  <c r="I663" i="2"/>
  <c r="J663" i="2" s="1"/>
  <c r="K663" i="2" s="1"/>
  <c r="I543" i="2"/>
  <c r="J543" i="2" s="1"/>
  <c r="K543" i="2" s="1"/>
  <c r="CJ543" i="2"/>
  <c r="I554" i="2"/>
  <c r="J554" i="2" s="1"/>
  <c r="K554" i="2" s="1"/>
  <c r="CJ554" i="2"/>
  <c r="I569" i="2"/>
  <c r="J569" i="2" s="1"/>
  <c r="K569" i="2" s="1"/>
  <c r="CJ569" i="2"/>
  <c r="I669" i="2"/>
  <c r="J669" i="2" s="1"/>
  <c r="K669" i="2" s="1"/>
  <c r="CJ669" i="2"/>
  <c r="I603" i="2"/>
  <c r="J603" i="2" s="1"/>
  <c r="K603" i="2" s="1"/>
  <c r="CJ603" i="2"/>
  <c r="I562" i="2"/>
  <c r="J562" i="2" s="1"/>
  <c r="K562" i="2" s="1"/>
  <c r="CJ562" i="2"/>
  <c r="I643" i="2"/>
  <c r="J643" i="2" s="1"/>
  <c r="K643" i="2" s="1"/>
  <c r="I592" i="2"/>
  <c r="J592" i="2" s="1"/>
  <c r="K592" i="2" s="1"/>
  <c r="CJ592" i="2"/>
  <c r="I588" i="2"/>
  <c r="J588" i="2" s="1"/>
  <c r="K588" i="2" s="1"/>
  <c r="CJ588" i="2"/>
  <c r="I587" i="2"/>
  <c r="J587" i="2" s="1"/>
  <c r="K587" i="2" s="1"/>
  <c r="CJ587" i="2"/>
  <c r="I665" i="2"/>
  <c r="J665" i="2" s="1"/>
  <c r="K665" i="2" s="1"/>
  <c r="I573" i="2"/>
  <c r="J573" i="2" s="1"/>
  <c r="K573" i="2" s="1"/>
  <c r="CJ573" i="2"/>
  <c r="I583" i="2"/>
  <c r="J583" i="2" s="1"/>
  <c r="K583" i="2" s="1"/>
  <c r="CJ583" i="2"/>
  <c r="I645" i="2"/>
  <c r="J645" i="2" s="1"/>
  <c r="K645" i="2" s="1"/>
  <c r="CJ645" i="2"/>
  <c r="I655" i="2"/>
  <c r="J655" i="2" s="1"/>
  <c r="K655" i="2" s="1"/>
  <c r="I611" i="2"/>
  <c r="J611" i="2" s="1"/>
  <c r="K611" i="2" s="1"/>
  <c r="CJ611" i="2"/>
  <c r="I561" i="2"/>
  <c r="J561" i="2" s="1"/>
  <c r="K561" i="2" s="1"/>
  <c r="CJ561" i="2"/>
  <c r="I545" i="2"/>
  <c r="J545" i="2" s="1"/>
  <c r="K545" i="2" s="1"/>
  <c r="CJ545" i="2"/>
  <c r="I660" i="2"/>
  <c r="J660" i="2" s="1"/>
  <c r="K660" i="2" s="1"/>
  <c r="CJ660" i="2"/>
  <c r="I633" i="2"/>
  <c r="J633" i="2" s="1"/>
  <c r="K633" i="2" s="1"/>
  <c r="CJ633" i="2"/>
  <c r="I640" i="2"/>
  <c r="J640" i="2" s="1"/>
  <c r="K640" i="2" s="1"/>
  <c r="I563" i="2"/>
  <c r="J563" i="2" s="1"/>
  <c r="K563" i="2" s="1"/>
  <c r="CJ563" i="2"/>
  <c r="I548" i="2"/>
  <c r="J548" i="2" s="1"/>
  <c r="K548" i="2" s="1"/>
  <c r="CJ548" i="2"/>
  <c r="I584" i="2"/>
  <c r="J584" i="2" s="1"/>
  <c r="K584" i="2" s="1"/>
  <c r="CJ584" i="2"/>
  <c r="I556" i="2"/>
  <c r="J556" i="2" s="1"/>
  <c r="K556" i="2" s="1"/>
  <c r="CJ556" i="2"/>
  <c r="I582" i="2"/>
  <c r="J582" i="2" s="1"/>
  <c r="K582" i="2" s="1"/>
  <c r="CJ582" i="2"/>
  <c r="I667" i="2"/>
  <c r="J667" i="2" s="1"/>
  <c r="K667" i="2" s="1"/>
  <c r="CJ667" i="2"/>
  <c r="I575" i="2"/>
  <c r="J575" i="2" s="1"/>
  <c r="K575" i="2" s="1"/>
  <c r="CJ575" i="2"/>
  <c r="I666" i="2"/>
  <c r="J666" i="2" s="1"/>
  <c r="K666" i="2" s="1"/>
  <c r="CJ666" i="2"/>
  <c r="I647" i="2"/>
  <c r="J647" i="2" s="1"/>
  <c r="K647" i="2" s="1"/>
  <c r="CJ647" i="2"/>
  <c r="I599" i="2"/>
  <c r="J599" i="2" s="1"/>
  <c r="K599" i="2" s="1"/>
  <c r="I626" i="2"/>
  <c r="J626" i="2" s="1"/>
  <c r="K626" i="2" s="1"/>
  <c r="CJ626" i="2"/>
  <c r="I552" i="2"/>
  <c r="J552" i="2" s="1"/>
  <c r="K552" i="2" s="1"/>
  <c r="CJ552" i="2"/>
  <c r="I651" i="2"/>
  <c r="J651" i="2" s="1"/>
  <c r="K651" i="2" s="1"/>
  <c r="CJ651" i="2"/>
  <c r="R415" i="2" l="1"/>
  <c r="M416" i="2"/>
  <c r="M310" i="2"/>
  <c r="R309" i="2"/>
  <c r="M311" i="2" l="1"/>
  <c r="R310" i="2"/>
  <c r="R416" i="2"/>
  <c r="M417" i="2"/>
  <c r="M418" i="2" l="1"/>
  <c r="R417" i="2"/>
  <c r="M312" i="2"/>
  <c r="R311" i="2"/>
  <c r="M313" i="2" l="1"/>
  <c r="R312" i="2"/>
  <c r="M419" i="2"/>
  <c r="R418" i="2"/>
  <c r="M420" i="2" l="1"/>
  <c r="R419" i="2"/>
  <c r="M314" i="2"/>
  <c r="R313" i="2"/>
  <c r="M315" i="2" l="1"/>
  <c r="R314" i="2"/>
  <c r="M421" i="2"/>
  <c r="R420" i="2"/>
  <c r="M422" i="2" l="1"/>
  <c r="R421" i="2"/>
  <c r="M316" i="2"/>
  <c r="R315" i="2"/>
  <c r="M317" i="2" l="1"/>
  <c r="R316" i="2"/>
  <c r="M423" i="2"/>
  <c r="R422" i="2"/>
  <c r="M424" i="2" l="1"/>
  <c r="R423" i="2"/>
  <c r="M318" i="2"/>
  <c r="R317" i="2"/>
  <c r="M319" i="2" l="1"/>
  <c r="R318" i="2"/>
  <c r="M425" i="2"/>
  <c r="R424" i="2"/>
  <c r="M426" i="2" l="1"/>
  <c r="R425" i="2"/>
  <c r="M320" i="2"/>
  <c r="R319" i="2"/>
  <c r="M321" i="2" l="1"/>
  <c r="R320" i="2"/>
  <c r="M427" i="2"/>
  <c r="R426" i="2"/>
  <c r="M428" i="2" l="1"/>
  <c r="R428" i="2" s="1"/>
  <c r="R427" i="2"/>
  <c r="M322" i="2"/>
  <c r="R321" i="2"/>
  <c r="M323" i="2" l="1"/>
  <c r="R322" i="2"/>
  <c r="M324" i="2" l="1"/>
  <c r="R323" i="2"/>
  <c r="M325" i="2" l="1"/>
  <c r="R324" i="2"/>
  <c r="M326" i="2" l="1"/>
  <c r="R325" i="2"/>
  <c r="M327" i="2" l="1"/>
  <c r="R326" i="2"/>
  <c r="M328" i="2" l="1"/>
  <c r="R327" i="2"/>
  <c r="M329" i="2" l="1"/>
  <c r="R328" i="2"/>
  <c r="M330" i="2" l="1"/>
  <c r="R329" i="2"/>
  <c r="M331" i="2" l="1"/>
  <c r="R330" i="2"/>
  <c r="M332" i="2" l="1"/>
  <c r="R331" i="2"/>
  <c r="M333" i="2" l="1"/>
  <c r="R332" i="2"/>
  <c r="M334" i="2" l="1"/>
  <c r="R333" i="2"/>
  <c r="M335" i="2" l="1"/>
  <c r="R334" i="2"/>
  <c r="M336" i="2" l="1"/>
  <c r="R335" i="2"/>
  <c r="M337" i="2" l="1"/>
  <c r="R336" i="2"/>
  <c r="M338" i="2" l="1"/>
  <c r="R337" i="2"/>
  <c r="M339" i="2" l="1"/>
  <c r="R339" i="2" s="1"/>
  <c r="R338" i="2"/>
</calcChain>
</file>

<file path=xl/sharedStrings.xml><?xml version="1.0" encoding="utf-8"?>
<sst xmlns="http://schemas.openxmlformats.org/spreadsheetml/2006/main" count="28493" uniqueCount="3832">
  <si>
    <t>VARIABLES PLAN DE ACCIÓN</t>
  </si>
  <si>
    <t>COD</t>
  </si>
  <si>
    <t>NOMBRE</t>
  </si>
  <si>
    <t>COD.</t>
  </si>
  <si>
    <t>JEFE</t>
  </si>
  <si>
    <t>REFERENTE PA</t>
  </si>
  <si>
    <t>PROG P.A.</t>
  </si>
  <si>
    <t>PROG.</t>
  </si>
  <si>
    <t>EJEC.</t>
  </si>
  <si>
    <t>%</t>
  </si>
  <si>
    <t>NO. PROY.</t>
  </si>
  <si>
    <t>OBJ</t>
  </si>
  <si>
    <t>PROD</t>
  </si>
  <si>
    <t>ACT</t>
  </si>
  <si>
    <t>INSTITUTO NACIONAL DE SALUD</t>
  </si>
  <si>
    <t>MARTHA LUCÍA OSPINA MARTÍNEZ</t>
  </si>
  <si>
    <t xml:space="preserve"> </t>
  </si>
  <si>
    <t>10</t>
  </si>
  <si>
    <t>11</t>
  </si>
  <si>
    <t>OFICINA DE CONTROL INTERNO</t>
  </si>
  <si>
    <t>CIELO DEL SOCORRO CASTILLA PALLARES</t>
  </si>
  <si>
    <t>LUIS HERNANDO PARRA</t>
  </si>
  <si>
    <t>12</t>
  </si>
  <si>
    <t>OFICINA ASESORA JURÍDICA</t>
  </si>
  <si>
    <t>LUIS ERNESTO FLÓREZ SIMANCA</t>
  </si>
  <si>
    <t>KATHERINE BUENDÍA FRANCO</t>
  </si>
  <si>
    <t>13</t>
  </si>
  <si>
    <t>OFICINA ASESORA DE PLANEACIÓN</t>
  </si>
  <si>
    <t>WILLIAM JIMÉNEZ HERRERA</t>
  </si>
  <si>
    <t>MILENA VELOSA DUQUE</t>
  </si>
  <si>
    <t>14</t>
  </si>
  <si>
    <t>OFICINA DE TECNOLOGÍAS DE LA INFORMACIÓN Y LAS COMUNICACIONES</t>
  </si>
  <si>
    <t>ELSA MARLEN BARACALDO HUERTAS</t>
  </si>
  <si>
    <t>YOLANDA RAMÍREZ SUÁREZ</t>
  </si>
  <si>
    <t>15</t>
  </si>
  <si>
    <t>GRUPO DE COMUNICACIONES</t>
  </si>
  <si>
    <t>CAROLINA VILLADA MEJÍA</t>
  </si>
  <si>
    <t>20</t>
  </si>
  <si>
    <t>SECRETARÍA GENERAL</t>
  </si>
  <si>
    <t>JUAN CAMILO CHAVARRO MARÍN</t>
  </si>
  <si>
    <t>AMANDA JULIETH RIVERA MURCIA</t>
  </si>
  <si>
    <t>30</t>
  </si>
  <si>
    <t>DIRECCIÓN DE INVESTIGACIÓN EN SALUD PÚBLICA</t>
  </si>
  <si>
    <t>MARCELA MARÍA MERCADO REYES</t>
  </si>
  <si>
    <t>EDWIN ALBERTO MELO GONZÁLEZ</t>
  </si>
  <si>
    <t>40</t>
  </si>
  <si>
    <t>DIRECCIÓN DE VIGILANCIA EN SALUD PÚBLICA</t>
  </si>
  <si>
    <t>FRANKLYN EDWIN PRIETO ALVARADO</t>
  </si>
  <si>
    <t>CAMILO FONSECA FINO</t>
  </si>
  <si>
    <t>50</t>
  </si>
  <si>
    <t>DIRECCIÓN DE REDES EN SALUD PÚBLICA</t>
  </si>
  <si>
    <t>ASTRID CAROLINA FLÓREZ SÁNCHEZ</t>
  </si>
  <si>
    <t>ROSA ELVINIA RODRÍGUEZ RODRÍGUEZ</t>
  </si>
  <si>
    <t>60</t>
  </si>
  <si>
    <t>DIRECCIÓN DE PRODUCCIÓN</t>
  </si>
  <si>
    <t>EDGAR JAVIER ARIAS RAMÍREZ</t>
  </si>
  <si>
    <t>ROSBERT GERMÁN RAMÍREZ VARGAS</t>
  </si>
  <si>
    <t>70</t>
  </si>
  <si>
    <t>OBSERVATORIO NACIONAL DE SALUD</t>
  </si>
  <si>
    <t>CARLOS ANDRÉS CASTAÑEDA ORJUELA</t>
  </si>
  <si>
    <t>PAOLA BELEÑO SALAS</t>
  </si>
  <si>
    <t>Bloqueado</t>
  </si>
  <si>
    <t>PROGRAMADO</t>
  </si>
  <si>
    <t>EJECUTADO PERIODO</t>
  </si>
  <si>
    <t>EJECUTADO ACUMULADO</t>
  </si>
  <si>
    <t>PROGRAMADO % PERIODO</t>
  </si>
  <si>
    <t>EJECUTADO % PERIODO</t>
  </si>
  <si>
    <t>% EJECUTADO X PERIODO (EFICACIA)</t>
  </si>
  <si>
    <t>% EJECUTADO ACUMULADO (EFICACIA)</t>
  </si>
  <si>
    <t>PROGRAMADO ACUMULADO</t>
  </si>
  <si>
    <t>EJECUCIÓN DE RECURSOS (EFICACIA)</t>
  </si>
  <si>
    <t>OBSERVACIONES  TAREAS</t>
  </si>
  <si>
    <t>PROGRAMACIÓN FÍSICA TRIMESTRAL</t>
  </si>
  <si>
    <t>T-I</t>
  </si>
  <si>
    <t>T-II</t>
  </si>
  <si>
    <t>T-III</t>
  </si>
  <si>
    <t>T-IV</t>
  </si>
  <si>
    <t>EJECUCIÓN ACUMULADA</t>
  </si>
  <si>
    <t>EJEC. ACUMULADA PONDERADA</t>
  </si>
  <si>
    <t>TAREAS</t>
  </si>
  <si>
    <t>ACTIV.</t>
  </si>
  <si>
    <t>TAREA</t>
  </si>
  <si>
    <t>DESCRIPCIÓN</t>
  </si>
  <si>
    <t>POND</t>
  </si>
  <si>
    <t>CANT.</t>
  </si>
  <si>
    <t>ENE.</t>
  </si>
  <si>
    <t>FEB.</t>
  </si>
  <si>
    <t>MAR.</t>
  </si>
  <si>
    <t>ABR.</t>
  </si>
  <si>
    <t>MAY.</t>
  </si>
  <si>
    <t>JUN.</t>
  </si>
  <si>
    <t>JUL.</t>
  </si>
  <si>
    <t>AGO.</t>
  </si>
  <si>
    <t>SEP.</t>
  </si>
  <si>
    <t>OCT.</t>
  </si>
  <si>
    <t>NOV.</t>
  </si>
  <si>
    <t>DIC.</t>
  </si>
  <si>
    <t>ENTREGABLE</t>
  </si>
  <si>
    <t>RESPONSABLE</t>
  </si>
  <si>
    <t>PESO ESPEC</t>
  </si>
  <si>
    <t>TOTAL GASTO</t>
  </si>
  <si>
    <t>OBJETO DEL GASTO</t>
  </si>
  <si>
    <t>VALOR</t>
  </si>
  <si>
    <t>REPORTE DE EJECUCIÓN TRIMESTRAL</t>
  </si>
  <si>
    <t>EJECUCIÓN FÍSICA ACUMULADA</t>
  </si>
  <si>
    <t>PORCENTAJE DE PROGRAMACIÓN POR PERIODO</t>
  </si>
  <si>
    <t>PORCENTAJE DE EJECUCIÓN POR PERIODO</t>
  </si>
  <si>
    <t>PORCENTAJE DE EJECUCIÓN ACUMULADA</t>
  </si>
  <si>
    <t>PROGRAMACIÓN RELATIVA ACUMULADO</t>
  </si>
  <si>
    <t>EJECUCIÓN RELATIVA ACUMULADA</t>
  </si>
  <si>
    <t>110011</t>
  </si>
  <si>
    <t>1100111</t>
  </si>
  <si>
    <t>Actualizar y Monitorear los  riesgos de gestión y corrupción  de los procesos</t>
  </si>
  <si>
    <t>Riesgos monitoreados y actualizados</t>
  </si>
  <si>
    <t>Referente de riesgos</t>
  </si>
  <si>
    <t>Durante el segundo trimestre 2021, se realizó monitoreo de los riesgos del proceso de ControlIinstitucional con corte al primer trimestre 2021, asi mismo se diligencio el el instrumento generado por la OAP para su reporte.
Adicionalmente de conformidad con los roles de la Oficina de control interno, se realizó el seguimiento a los riesgos de corrupción institucional con corte al primer cuatrimestre vigencia 2021, generando y socializando informe de resultados.</t>
  </si>
  <si>
    <t>Durante el tercer trimestre 2021, de conformidad con el rol de la primera línea de defensa, se realizó el ajuste de un riesgo de gestión del proceso de Control institucional, se efectuó el monitoreo de los riesgos del proceso con corte al segundo trimestre 2021, así mismo se diligenció el instrumento generado por la OAP para su reporte.
Por otra parte, bajo el rol de tercera línea de defensa, se realizó el seguimiento a los riesgos de corrupción institucional con corte al segundo cuatrimestre vigencia 2021, generando y socializando informe de resultados.</t>
  </si>
  <si>
    <t>110021</t>
  </si>
  <si>
    <t>1100211</t>
  </si>
  <si>
    <t xml:space="preserve">Mantener actualizados los documentos del proceso en el SIG (procedimientos, formatos, instructivos, etc) </t>
  </si>
  <si>
    <t>Documentación susceptible de modificación reportada a la OAP para administración</t>
  </si>
  <si>
    <t>Referente de calidad</t>
  </si>
  <si>
    <t>En el segundo trimestre 2021, se trabajó en la actualización de algunos de los documentos que hacen parte del proceso de Control Institucional, lo anterior basados en las oportunidades de mejora identificadas en las reuniones de seguimiento llevada a cabo con el equipo  de trabajo OCI. Los documentos que presentaron cambios son los isguientes: Caracterización proceso Control Institucional, Evaluación, seguimiento, auditoría y/o reportes de ley, Auditorías internas al SIG, Criterios de selección y evaluación del equipo auditor, Informe de evaluación, seguimiento o auditoría, Programa de auditoría interna al SIG, Plan de auditoría interna al SIG, Lista de chequeo auditoría interna, Informe general de auditoría interna al SIG, Selección de auditores internos, Evaluación del auditor. 
Creación de dos nuevos formatos: Confidencialidad e imparcialidad del auditor, Plan de auditoría interna de gestión y eliminación de un formato Declaración de confidencialidad e imparcialidad del auditor interno.</t>
  </si>
  <si>
    <t>Para el tercer trimestre se realizó la formalización y normalización en el SIG de los documentos que actualizó el proceso de control institucional conforme a la revisión realizada por el grupo de trabajo.</t>
  </si>
  <si>
    <t>1100212</t>
  </si>
  <si>
    <t xml:space="preserve">Realizar el informe de gestión de los procesos de la dependencia, como insumo para para la Revisión por la Dirección. </t>
  </si>
  <si>
    <t>Información reportada a la OAP, para consolidación</t>
  </si>
  <si>
    <t>Esta tarea fue realizada durante el primer trimestre 2021.</t>
  </si>
  <si>
    <t>Esta tarea fué realizada durante el primer trimestre 2021.</t>
  </si>
  <si>
    <t>1100213</t>
  </si>
  <si>
    <t xml:space="preserve">Realizar, actualizar y monitorear  los indicadores del proceso de acuerdo a los tiempos establecidos por la OAP y DNP para proyectos de inversión. </t>
  </si>
  <si>
    <t>Indicadores actualizados y reportados a la OAP</t>
  </si>
  <si>
    <t>Durante el segundo trimestre, se realizó el monitoreo del indicador de gestión del proceso, registrando los resultados con corte al primer trimestre 2021.</t>
  </si>
  <si>
    <t>Durante el tercer trimestre, se realizó el monitoreo del indicador de gestión del proceso, registrando los resultados con corte al segundo trimestre 2021.</t>
  </si>
  <si>
    <t>1100214</t>
  </si>
  <si>
    <t xml:space="preserve">Atender y suministrar información para auditorías internas y extenas (de Control Interno, Internas, de Certificación, de acreditación y de la CGR) </t>
  </si>
  <si>
    <t>Auditorías atendidas</t>
  </si>
  <si>
    <t>En el periodo objeto de medición, fue solicitada información a los líderes de proceso para el desarrollo de las evaluaciones independientes de la Oficina de control interno a desarrollar durante el segundo trimestre 2021.
Adicionalmente fueron desarrollas auditorías internas al proceso de redes y auditorías externas por parte de INVIMA y ONAC a los procesos correspondientes.</t>
  </si>
  <si>
    <t>En el periodo objeto de medición, fue solicitada información a los líderes de proceso para el desarrollo de las evaluaciones independientes a cargo de la Oficina de control interno a desarrollar durante el tercer trimestre 2021.</t>
  </si>
  <si>
    <t>110031</t>
  </si>
  <si>
    <t>1100311</t>
  </si>
  <si>
    <t>Revisar y ajustar Plan de Acción 2021</t>
  </si>
  <si>
    <t>Plan de Acción ajustado, enviado a la OAP</t>
  </si>
  <si>
    <t>Referente de Planeación</t>
  </si>
  <si>
    <t>1100312</t>
  </si>
  <si>
    <t>Reportar avances de la gestión del Plan de Acción</t>
  </si>
  <si>
    <t>Reportes de avances del Plan de Acción enviados dentro de términos</t>
  </si>
  <si>
    <t>Durante el segundo trimestre se realizó el monitoreo de las actividades que hacen parte del plan de acción de la dependencia OCI, registrando los resultados cuantitativos y cualitativos alcanzados por la dependencia con corte al primer trimestre 2021.</t>
  </si>
  <si>
    <t>Durante el tercer trimestre se realizó el monitoreo de las actividades que hacen parte del plan de acción de la dependencia OCI, registrando los resultados cuantitativos y cualitativos alcanzados por la dependencia con corte al segundo trimestre 2021.</t>
  </si>
  <si>
    <t>1100313</t>
  </si>
  <si>
    <t>Participar en la jornada de Planeación para atender los lineamientos para formulación P.A. 2022</t>
  </si>
  <si>
    <t>Registro de asistencia a Jornada de Planeación</t>
  </si>
  <si>
    <t>Esta tarea no se encuentra programada para el presente trimestre.</t>
  </si>
  <si>
    <t>1100314</t>
  </si>
  <si>
    <t>Formular Plan de Acción 2022</t>
  </si>
  <si>
    <t>Plan formulado según directrices de la Jornada</t>
  </si>
  <si>
    <t>110041</t>
  </si>
  <si>
    <t>1100411</t>
  </si>
  <si>
    <t>Realizar el seguimiento y registrar avances de los planes de mejoramiento del proceso en el aplicativo SIGEM</t>
  </si>
  <si>
    <t>SIGEM actualizado con avances y/o ajustes</t>
  </si>
  <si>
    <t>Se realizó monitoreo de los planes de mejoramiento de la OCI. Adicionalmente se realizó seguimiento a una muestra de planes de mejoramiento suscritos con corte al primer trimestre de 2021.</t>
  </si>
  <si>
    <t>Una vez revisada la herramienta SIGEM, se observan tres planes de mejoramiento que se encuentran en proceso, dos (2) hacen parte de No conformidades reales y una (1) oportunidad de mejora. Se viene realizando monitoreo y control de los planes de mejoramiento suscritos.</t>
  </si>
  <si>
    <t>1100412</t>
  </si>
  <si>
    <t xml:space="preserve">Mantener actualizados los contenidos publicados en la página web de la entidad, que sean competencia del proceso </t>
  </si>
  <si>
    <t>Espacios en web para publicaciones de la dependencia, actualizados</t>
  </si>
  <si>
    <t>Referente de Transparencia</t>
  </si>
  <si>
    <t>Durante el segundo trimestre 2021, se realizó la publicación en la página WEB del INS, link transparencia, los informes de ley generados por la Oficina de control interno y algunos seguimientos de interés por parte de los grupos de valor realizados por esta Oficina de control. Informes disponibles a través de los siguientes link: http://www.ins.gov.co/Transparencia/Paginas/informes-de-gestion-evaluacion-y-auditoria.aspx y http://www.ins.gov.co/Transparencia/Paginas/Reportes-de-control-interno.aspx</t>
  </si>
  <si>
    <t>Durante el tercer trimestre 2021, se realizó la publicación en la página WEB del INS, link transparencia, de los informes de ley generados por la Oficina de control interno y algunos seguimientos de interés por parte de los grupos de valor. Informes disponibles a través de los siguientes link: http://www.ins.gov.co/Transparencia/Paginas/informes-de-gestion-evaluacion-y-auditoria.aspx y http://www.ins.gov.co/Transparencia/Paginas/Reportes-de-control-interno.aspx</t>
  </si>
  <si>
    <t>1100413</t>
  </si>
  <si>
    <t>Elaborar y remitir aportes de la Dependencia, para la audiencia de Rendición de Cuentas</t>
  </si>
  <si>
    <t>Información remitida para presentación en Audiencia de Rendición de Cuentas</t>
  </si>
  <si>
    <t>La audiencia de rendición de cuentas se llevó a cabo durante el primer trimestre 2021, para lo cual fue remitida la información que contenía los principales logros de la gestión realizada por la OCI durante el 2020 entre otros de acuerdo a lo requerido.</t>
  </si>
  <si>
    <t>1100414</t>
  </si>
  <si>
    <t>Elaborar y remitir aportes de la Dependencia, para el Informe al Congreso</t>
  </si>
  <si>
    <t>Información remitida para elaboración del Informe al Congreso</t>
  </si>
  <si>
    <t>Jefe de Dependencia</t>
  </si>
  <si>
    <t>Se realizó un resumen ejecutivo de los avances estratégicos de la gestión del proceso de Control institucional durante el periodo de Junio de 2020 a mayo de 2021. Lo anterior para consolidar el informe al congreso 2020-2021.</t>
  </si>
  <si>
    <t>Esta tarea se cumplió durante el segundo trimestre 2021.</t>
  </si>
  <si>
    <t>110111</t>
  </si>
  <si>
    <t>1101111</t>
  </si>
  <si>
    <t>Elaborar el crononograma de los reportes y/o informes de Ley a presentar durante la vigencia de conformidad con terminos de tiempo establecidos por la normatividad vigente</t>
  </si>
  <si>
    <t>Cronograma de reportes y/o informes de Ley vigencia 2021.</t>
  </si>
  <si>
    <t>1101112</t>
  </si>
  <si>
    <t>Establecer las responsabildiades para la elaboración de los  informes y/o reportes de ley programados para la vigencia 2021.</t>
  </si>
  <si>
    <t>Cronograma de reportes y/o informes de Ley vigencia 2021 con las responsabilidades.</t>
  </si>
  <si>
    <t>1101113</t>
  </si>
  <si>
    <t>Elaborar, presentar y/o socializar los informes y/o reportes de Ley con los grupos de interes (Entes de control o lideres de proceso)</t>
  </si>
  <si>
    <t>Informes y/o reportes definitivos de Ley.</t>
  </si>
  <si>
    <t>En el marco del Plan Anual de auditoría vigencia 2021, durante el segundo trimestre, fueron elaborados 13 informes y/o reportes de Ley requeridos de conformidad con la normatividad vigente los cuales fueron socializados a las partes interesadas, entre los cuales se encuentran:
Abril 2021: Reporte gestión contractual CGR-SIRECI-Marzo de 2020; Reporte Obras inconclusas CGR-SIRECI-Marzo de 2020; Informe de seguimiento cumplimiento Ley 1712 de 2014; Seguimiento Austeridad del gasto Primer trimestre 2021.
Mayo 2021: Reporte gestión contractual CGR-SIRECI-Abril de 2020; Reporte Obras inconclusas CGR-SIRECI-Abril de 2020; Reporte ajuste suscripción Plan de mejoramiento de la contraloría; Seguimiento Plan anticorrupción y de atención al ciudadano primer cuatrimestre 2021; Seguimiento Ejecución presupuestal corte abril 2021; Seguimiento a la gestión de riesgos institucionales
Junio 2021: Reporte gestión contractual CGR-SIRECI-Mayo de 2020; Reporte Obras inconclusas CGR-SIRECI-Mayo de 2020; Reporte acciones de repetición CGR-SIRECI-2020.</t>
  </si>
  <si>
    <t>En el marco del Plan Anual de auditoría vigencia 2021, durante el tercer trimestre, fueron elaborados y socializados a las partes interesadas 19 informes y/o reportes de Ley requeridos de conformidad con la normatividad vigente entre los cuales se encuentran: 1. Seguimiento avances plan de mejoramiento AGN, 2. Reporte CGR-SIRECI-Delitos contra la corrupción-Primer semestre 2021, 3. Reporte Obras civiles CGR-SIRECI-Junio de 2021, 4. Reporte SIRECI-Gestión contractual-Julio de 2021, 5. Seguimiento y verificación avances y cumplimiento plan de mejoramiento para atender hallazgos CGR- Reporte SIRECI-Plan de mejoramiento Contraloria seguimiento 30_06_2021, 6. Seguimiento Plan estratégico sectorial primer semestre 2021, 7. Seguimiento PQRSD primer semestre 2021, 8. Informe de seguimiento cumplimiento Ley 1712 de 2014, 9. Seguimiento Austeridad del gasto Segundo trimestre 2021, 10. Reporte de informacion judicial al ekoqui y comité conciliacion primer semestre 2021, 11. Reporte SIRECI-Gestión contractual -Julio de 2021, 12. Reporte Obras civiles CGR-SIRECI-Julio de 2021; 13. Evaluacion Semestral Sistema de Control Interno 2021, 14. Seguimiento al cumplimiento de las obligaciones establecidas en el Decreto 1068 de 2015. Ekogui y gestión del comité de conciliación primer semestre, 15. Informe de seguimiento a la ejecución presupuestal corte Julio de 2021, 16. Reportes SIRECI-Gestion contractual -Agosto de 2021, 17. Reportes obras CGR- SIRECI, 18. Seguimiento PAAC II cuatrimestre 2021, 19. Evaluación de gestion del Riesgo (Gestión y corrupción INS).</t>
  </si>
  <si>
    <t>1101114</t>
  </si>
  <si>
    <t>Monitorear el cumplimiento del cronograma establecido para elaboración de los informes y/o reportes de Ley.</t>
  </si>
  <si>
    <t>Matriz de seguimiento al programa de auditoría para la vigencia 2021.</t>
  </si>
  <si>
    <t>Periódicamente se realiza seguimiento a las actividades incluidas en el Plan anual de auditoría 2021, dejando registro de los informes y actividades generadas, fechas de socialización e información relevante de los datos generados.</t>
  </si>
  <si>
    <t>Durante el tercer trimestre se realiza seguimiento a las actividades incluidas en el Plan anual de auditoría 2021, dejando registro de los informes y actividades generadas, fechas de socialización e información relevante de los datos generados.</t>
  </si>
  <si>
    <t>110121</t>
  </si>
  <si>
    <t>1101211</t>
  </si>
  <si>
    <t>Elaborar el crononograma de evaluaciones independientes a presentar durante la vigencia 2021.</t>
  </si>
  <si>
    <t>Cronograma de informes de evaluaciones independientes vigencia 2021.</t>
  </si>
  <si>
    <t>1101212</t>
  </si>
  <si>
    <t>Establecer las responsabildiades para la elaboración de las evaluaciones independientes programadas para la vigencia 2021.</t>
  </si>
  <si>
    <t>1101213</t>
  </si>
  <si>
    <t>Elaborar, presentar y/o socializar el informe de resultados de evaluacion independiente a los lideres de proceso.</t>
  </si>
  <si>
    <t>Informes de resultados definitivos  de evaluación independiente.</t>
  </si>
  <si>
    <t xml:space="preserve">En el marco del Plan anual de auditoría vigencia 2021, durante el segundo trimestre, fueron elaborados 14 informes que contienen las evaluaciones independientes realizadas al Sistema de control interno, los informes se listan a continuación:
Abril 2021: Informe de gestión OCI primer trimestre 2020; Seguimiento a la planeación institucional; Seguimiento formulación y avance PAA 2021 I trimestre.
Mayo 2021: Seguimiento proyecto de inversión-Dirección de producción
Junio 2021: Seguimiento a la planeación institucional de archivos-PINAR 2021; Seguimiento al Sistema de infromación y gestión del empleo público SIGEP corte mayo de 2021; Seguimiento muestra de contratos etapa precontractual y contractual; Seguimiento efectividad planes de mejoramiento SIG; Seguimiento a la gestión de las entradas de bienes devolutivos y de consumo al almacén -INS vigencia 2020; Seguimiento proyecto de inversión-Dirección de Redes; Seguimiento proyecto de inversión-Secretaría general; Seguimiento a la Política de control interno; Informe-Análisis y actualización de riesgos OCI; Informe-Análisis normatividad OCI </t>
  </si>
  <si>
    <t>En el marco del Plan anual de auditoría vigencia 2021, durante el tercer trimestre, fueron elaborados 6 informes que contienen las evaluaciones independientes realizadas al Sistema de control interno, a continuación se relacionan los seguimientos desarrollados en el periodo objeto de seguimiento: 1. Informe de gestión OCI segundo trimestre 2021, 2. Seguimiento reporte de información sobre obras civiles inconclusas o sin uso a la CGR., 3. Informe de seguimiento al plan de acción por dependencias con corte al primer semestre 2021, 4. Seguimiento al cumplimiento de la Ley 581 del 2000 Ley de cuotas con cort 9 de agosto de 2021, 5. Seguimiento acuerdos de gestión y evaluación del desempeño laboral, 6. Seguimiento resultados SCI-MECI FURAG</t>
  </si>
  <si>
    <t>1101214</t>
  </si>
  <si>
    <t>Monitorear el cumplimiento del cronograma establecido para elaboración de las evaluaciones indepedientes</t>
  </si>
  <si>
    <t>110131</t>
  </si>
  <si>
    <t>1101311</t>
  </si>
  <si>
    <t>Elaborar el crononograma de estrategias para el fomento de la cultura del autocontrol programadas para la vigencia 2021</t>
  </si>
  <si>
    <t>Cronograma de estrategias para el fomento de la cultura del autocontrol  para la vigencia.</t>
  </si>
  <si>
    <t>1101312</t>
  </si>
  <si>
    <t>Establecer las responsabildiades para la elaboración de estrategias para el fomento de la cultura del autocontrol durante la vigencia 2021.</t>
  </si>
  <si>
    <t>1101313</t>
  </si>
  <si>
    <t>Elaborar y socializar las estrategias para el fomento de la cultura del autocontrol durante la vigencia 2021.</t>
  </si>
  <si>
    <t>Boletines, capsulas de sensibilización y lista de asitencia a taller.</t>
  </si>
  <si>
    <t>Durante el segundo trimestre 2021, en el marco del rol para el fomento de la cultura del control, se elaboraron y socializaron algunas estrategias de comunicación e información plasmadas en 3 boletines y 3 cápsulas de sensibilización.
Abril 2021: Cápsula de sensibilización No. 4 "Declaración de bienes y rentas"; Boletín OCI No. 4 "Sabías que es SIGEP".
Mayo 2021: Cápsula de sensibilización No. 5 "Actualización Manual Modelo integrado de planeación y gestión V4"; Boletín OCI No. 5 Nuevos estándares publicación contenido WEB.
Junio 2021: Cápsula de sensibilización No. 6 Evaluación de control fiscal interno; Boletín OCI No. 6 Evaluación de control fiscal interno.</t>
  </si>
  <si>
    <t xml:space="preserve">Durante el tercer trimestre 2021, en el marco del rol para el fomento de la cultura del control, se elaboraron y socializaron algunas estrategias de comunicación e información plasmadas en 3 boletines y 3 cápsulas de sensibilización, las cuales se listan a continuación:
1. Cápsula de sensibilización No. 7-2021 "Valores del servidor público"-Socializada por INS Autocontrol 26/07/2021, 2. Boletín OCI No. 7-2021 "Los valores éticos un mecanismo para la lucha contra la corrupción"-Socializada por INS Autocontrol 28/07/2021, 3. Boletín OCI No. 8-2021 "Nuevos informes a presentar a la Contraloría general de la república"-Socializada por INS Autocontrol 06/08/2021, 4. Cápsula de sensibilización No. 8-2021 "Día nacional de la lucha contra la corrupción"-Socializada por INS Autocontrol 18/08/2021, 5. Boletín OCI No. 9-2021 "Que son los datos abiertos"-Socializada por INS Autocontrol 29/09/2021, 6. Cápsula de sensibilización No. 9-2021 "Día internacional del acceso universal a la información"-Socializada por INS Autocontrol 28/09/2021.
</t>
  </si>
  <si>
    <t>1101314</t>
  </si>
  <si>
    <t>Periódicamente se realiza seguimiento a las actividades incluidas en el plan anual de auditoría de la vigencia relacionadas con el fomento de la cultura del control, dejando registro de los informes y actividades generadas, fechas de socialización y temáticas tratadas.</t>
  </si>
  <si>
    <t>En el tercer trimestre se continúa realizando seguimiento a las actividades incluidas en el plan anual de auditoría de la vigencia relacionadas con el fomento de la cultura del control, dejando registro de los informes y actividades generadas, fechas de socialización y temáticas tratadas.</t>
  </si>
  <si>
    <t/>
  </si>
  <si>
    <t>120011</t>
  </si>
  <si>
    <t>1200111</t>
  </si>
  <si>
    <t>Se hizo la revisión y seguimiento de los riesgos.</t>
  </si>
  <si>
    <t>Se realizó el monitoreo de los riesgos  para el 3 trimestre del año.</t>
  </si>
  <si>
    <t>120021</t>
  </si>
  <si>
    <t>1200211</t>
  </si>
  <si>
    <t xml:space="preserve">Se encuentran actualizados todos los documentos del proceso en el SIG. Se hizo el cierre efectivo del plan de mejora del comité de conciliación. Se realizó la actualización de un Instructivo (INT- Mesas de prevención del daño antijuridica) </t>
  </si>
  <si>
    <t xml:space="preserve">Se actualizó el formato  FOR-A07.0000-007 de analisis de propuesta para convenios y la OAJ participó en la actualización del POE-R02.0000-004 "CONCEPTOS TOXICOLÓGICOS Y EVALUACIÓN DEL RIESGO DE TOXICIDAD DE PLAGUICIDAS". </t>
  </si>
  <si>
    <t>1200212</t>
  </si>
  <si>
    <t>N/A</t>
  </si>
  <si>
    <t>Fue presentado conforme a la solicitud allegada por la OAP</t>
  </si>
  <si>
    <t>1200213</t>
  </si>
  <si>
    <t xml:space="preserve">Se informó el resultado de segumiento para indicadores 2021 el 9 de julio de 2021, conforme a los términos señalados. </t>
  </si>
  <si>
    <t>Recibida la solicitud por parte de la OAP, y verificada la periodicidad con que se presenta su reporte, esta actividad  se realizará al finalizar el cuarto trimeste, ya que su reporte se encuentra programado de manera semestral.</t>
  </si>
  <si>
    <t>1200214</t>
  </si>
  <si>
    <t xml:space="preserve">Se hizo acompañamiento a auditoria de recertificación con la DRSP </t>
  </si>
  <si>
    <t xml:space="preserve">Durante este periodo se atendieron y suministró información para las auditorias internas realizadas por la OCI. (Indicadores OAJ, Comité de conciliación y Ekogui y ejecución plan de acción primer semestre) </t>
  </si>
  <si>
    <t>120031</t>
  </si>
  <si>
    <t>1200311</t>
  </si>
  <si>
    <t>Actividad realizada en febrero de 2021</t>
  </si>
  <si>
    <t>1200312</t>
  </si>
  <si>
    <t>Se realizada el 19 de julio de 2021</t>
  </si>
  <si>
    <t>Tarea relizada en octubre de 2021</t>
  </si>
  <si>
    <t>1200313</t>
  </si>
  <si>
    <t>La OAJ participó en la jornada</t>
  </si>
  <si>
    <t>Se atenderá cuando se realice la citación.</t>
  </si>
  <si>
    <t>1200314</t>
  </si>
  <si>
    <t>Se realizará cuando se se requiera por parte de la OAP.</t>
  </si>
  <si>
    <t>120041</t>
  </si>
  <si>
    <t>1200411</t>
  </si>
  <si>
    <t>Se hizo cierre del plan de acción del comité de contratación como efectivo. Y se han realizado actividades establecidas para las observaciones de la CGR</t>
  </si>
  <si>
    <t>Se encuentra en proceso 3 planes de acción, gestionados asi: Contraloria y Normatividad y de socialización de riesgos dentro de la OAJ</t>
  </si>
  <si>
    <t>1200412</t>
  </si>
  <si>
    <t>No se ha publicado contenido de competencia de la OAJ</t>
  </si>
  <si>
    <t>Se actualizó con los procesos institucionales el  indice de información reservada o clasificada del INS y se solicitó su  publicación en el espacio web de transparencia  (septiembre)</t>
  </si>
  <si>
    <t>1200413</t>
  </si>
  <si>
    <t>Este trimestre no se ha generado su solicitud.</t>
  </si>
  <si>
    <t>1200414</t>
  </si>
  <si>
    <t>120111</t>
  </si>
  <si>
    <t>1201111</t>
  </si>
  <si>
    <t>Proyectar y trámitar actos administrativos</t>
  </si>
  <si>
    <t>Resoluciones en trámite o emitidas</t>
  </si>
  <si>
    <t>Abogado designado</t>
  </si>
  <si>
    <t xml:space="preserve">Se han proyectado en total 53 actos administrativos para emisión de conceptos toxicologicos, se realizaron la misma cantidad de  notificaciones a través de correo electrónico  y no se presentaron recursos de reposición.                                            </t>
  </si>
  <si>
    <t>Durante el tercer trimestre se proyectaron y tramitarón 67 Act.Adm.</t>
  </si>
  <si>
    <t>1201112</t>
  </si>
  <si>
    <t>Notificar al solicitante</t>
  </si>
  <si>
    <t>Notificación personal o eletrónica</t>
  </si>
  <si>
    <t>Secretaría OAJ</t>
  </si>
  <si>
    <t>Se realizaron 53 notificaciones al solicitante</t>
  </si>
  <si>
    <t>Durante el tercer trimestre se notificarom 78 Act.Adm.</t>
  </si>
  <si>
    <t>1201113</t>
  </si>
  <si>
    <t xml:space="preserve">Realizar aclaratorios y/o correcciones a los conceptos toxicologicos de ser requerido </t>
  </si>
  <si>
    <t xml:space="preserve">Se realizaron 4 aclaratorios de contenido técnico, no jurídico. </t>
  </si>
  <si>
    <t>Durante el tercer trimestre se proyectaron y tramitarón 3 Act.Adm.</t>
  </si>
  <si>
    <t>1201114</t>
  </si>
  <si>
    <t>Emitir respuesta de recursos de reposición presentados a la emisión de conceptos toxicologicos</t>
  </si>
  <si>
    <t>No se presentaron recursos de reposición</t>
  </si>
  <si>
    <t>Durante el tercer trimestre se proyectaron y tramitarón 1 Act.Adm.</t>
  </si>
  <si>
    <t>1201115</t>
  </si>
  <si>
    <t>Registrar actuaciones que realice la OAJ en el aplicativo de conceptos toxicologicos</t>
  </si>
  <si>
    <t>Registro del aplicativo</t>
  </si>
  <si>
    <t>Técnico OAJ</t>
  </si>
  <si>
    <t>Se registro la información a través del Sharepoint.</t>
  </si>
  <si>
    <t>Se encuentra actualizado, la actividad se realiza conforme nuevos a Act.Adm. Son allegados a la OAJ.</t>
  </si>
  <si>
    <t>120121</t>
  </si>
  <si>
    <t>1201211</t>
  </si>
  <si>
    <t>Analizar y somenter de ser procedente al comité de Propiedad Intelectual las solicitudes de acuerdo con los lineamientos establecidos</t>
  </si>
  <si>
    <t>Presentación de solicitudes al Comité de Propiedad Intelectual</t>
  </si>
  <si>
    <t>Abogado designado PI</t>
  </si>
  <si>
    <t xml:space="preserve">Se presentaron ante el comité 6 solicitudes. </t>
  </si>
  <si>
    <t>La Tarea  esta programada para ser realizada de manera semestral</t>
  </si>
  <si>
    <t>1201212</t>
  </si>
  <si>
    <t>Dar respuesta a las peticiones que se alleguen a través del correo datosins@ins.gov.co y al aplicativo pqrsd datos INS</t>
  </si>
  <si>
    <t>Oficios de respuesta</t>
  </si>
  <si>
    <t xml:space="preserve">Se dieron 13 respuestas a las peticiones allegadas. </t>
  </si>
  <si>
    <t>120131</t>
  </si>
  <si>
    <t>1201311</t>
  </si>
  <si>
    <t>Revisar estudios previos y proyectar minuta</t>
  </si>
  <si>
    <t>Proyecto de convenio</t>
  </si>
  <si>
    <t>Abogado designado Convenios</t>
  </si>
  <si>
    <t>Se revisaron y proyectaron 29 minutas de convenios</t>
  </si>
  <si>
    <t>Se revisaron estudios previos y se proyectaron 20 minutas allegadas a la OAJ</t>
  </si>
  <si>
    <t>1201312</t>
  </si>
  <si>
    <t>Somenter ante el comité de contratación los procesos</t>
  </si>
  <si>
    <t>presentación de tema ante el comité de contratación</t>
  </si>
  <si>
    <t xml:space="preserve">Se presentaron 3 temas especificos ante el comité de contratación </t>
  </si>
  <si>
    <t>Se sometieron ante el comité las solicitudes allegadas por las áreas técnicas y revisadas por la OAJ</t>
  </si>
  <si>
    <t>1201313</t>
  </si>
  <si>
    <t>Trámitar suscripción y cargue en el SECOPII</t>
  </si>
  <si>
    <t>convenio suscritos y trámite en SECOPII</t>
  </si>
  <si>
    <t xml:space="preserve">Se suscribieron y cargaron 29 convenios al SECOPII  </t>
  </si>
  <si>
    <t>Se tramitaron en secopii 20 convenios allegados, revisados y aprobados por el INS</t>
  </si>
  <si>
    <t>120141</t>
  </si>
  <si>
    <t>1201411</t>
  </si>
  <si>
    <t>Alimentar información de los registros de convenios en la base de datos para tal fin</t>
  </si>
  <si>
    <t>Base de datos actualizada</t>
  </si>
  <si>
    <t>La base de datos se encuentra actualizada</t>
  </si>
  <si>
    <t xml:space="preserve">Se realizó la actualización de la base de datos. </t>
  </si>
  <si>
    <t>1201412</t>
  </si>
  <si>
    <t xml:space="preserve">Realizar un boletín informativo sobre el POE de elaboración de convenios </t>
  </si>
  <si>
    <t>Boletín juridico</t>
  </si>
  <si>
    <t>Este boletín se realizará en el tercer trimestre</t>
  </si>
  <si>
    <t>Actividad se realizara en el último trimestre de 2021.</t>
  </si>
  <si>
    <t>120151</t>
  </si>
  <si>
    <t>1201511</t>
  </si>
  <si>
    <t>Realizar mesas de prevención del daño antijuridico con dependencias de la entidad para definir la linea jurídica de especial relevancia para la intervención y acompañamieto del proceso</t>
  </si>
  <si>
    <t xml:space="preserve">Actas de soporte de actividades. </t>
  </si>
  <si>
    <t>Abogados OAJ</t>
  </si>
  <si>
    <t>Se realizó el acompañamiento por parte de Jurídica a la DRSP</t>
  </si>
  <si>
    <t xml:space="preserve">Durante el tercer trimestre realizó 1 mesa de prevención del daño antijuridico el 21 de julio de 2021 con Donación y trasplante de órganos  </t>
  </si>
  <si>
    <t>1201512</t>
  </si>
  <si>
    <t>Emintir boletines jurídicos para apoyar a la Entidad en aspectos legales de especial relevancia y disminuir la configuración de riesgos</t>
  </si>
  <si>
    <t>Boletines jurídicos</t>
  </si>
  <si>
    <t xml:space="preserve">Se publicaron dos boletines Jurídicos y el tercero esta pendiente de publicación </t>
  </si>
  <si>
    <t>Durante el tercer trimestre se publicaron tres boletines jurídicos: 04/08/2021 #6 Prevención del daño antijurídico en la etapa contractual y post contractual,  23/08/2021: boletín #7 Comité de conciliación del Instituto Nacional de Salud, 23/09/2021 boletín # 8 ¿que es un conflicto de intereses?</t>
  </si>
  <si>
    <t>120161</t>
  </si>
  <si>
    <t>1201611</t>
  </si>
  <si>
    <t>Revisar los términos según el tipo de petición</t>
  </si>
  <si>
    <t>Registro del cuadro interno y respuesta emitida en términos</t>
  </si>
  <si>
    <t xml:space="preserve">Se respondieron 10 derechos de petición suscritos desde la OAJ dentro del término establecido </t>
  </si>
  <si>
    <t>todos las peticiones fueron atendidas en terminos conforme los procedimientos establecidos</t>
  </si>
  <si>
    <t>1201612</t>
  </si>
  <si>
    <t>Solicitar concepto técnico si es procedente</t>
  </si>
  <si>
    <t>Correos electrónicos de solicitud de concepto</t>
  </si>
  <si>
    <t xml:space="preserve">Para las peticiones que requirieron concepto técnico, se solicitó. </t>
  </si>
  <si>
    <t>se solicitaron conceptos ténicos para las peticiones cuando fue necesario</t>
  </si>
  <si>
    <t>1201613</t>
  </si>
  <si>
    <t>Emitir proyecto de respuesta para la suscripción del funcionario competente</t>
  </si>
  <si>
    <t>Oficio proyecto de respuesta</t>
  </si>
  <si>
    <t>Se realizón los proyectos requerdos</t>
  </si>
  <si>
    <t>Durante el tercer trimestre se proyectaron y tramitarón 12 Act.Juridicos.</t>
  </si>
  <si>
    <t>1201614</t>
  </si>
  <si>
    <t>Diligenciar el cuadro de registro interno para el seguimiento</t>
  </si>
  <si>
    <t>Cuadro de registro actualizado</t>
  </si>
  <si>
    <t xml:space="preserve">El cuadro de registro interno de la OAJ se encuentra actualizado </t>
  </si>
  <si>
    <t>Se realizó el diligenciamiento del cuadro y se hace seguimiento a través del aplicativo de PQRSD</t>
  </si>
  <si>
    <t>120211</t>
  </si>
  <si>
    <t>1202111</t>
  </si>
  <si>
    <t>Realizar seguimiento al correo de notificaciones judiciales para validar los requerimientos que se alleguen a diario</t>
  </si>
  <si>
    <t>Registro cuadro de tutelas</t>
  </si>
  <si>
    <t>Abogado designado Tutelas</t>
  </si>
  <si>
    <t xml:space="preserve">Se realiza revisión diaria al correo de notificaciones judiciales. </t>
  </si>
  <si>
    <t xml:space="preserve">Se realiza seguimiento diario al correo. </t>
  </si>
  <si>
    <t>1202112</t>
  </si>
  <si>
    <t>Registrar en el cuadro de tutelas todas las actuaciones que se alleguen desde su notificación, así como los fallos que se deriven de cada una de las actuaciones</t>
  </si>
  <si>
    <t xml:space="preserve">cuadro de tutelas actualizado </t>
  </si>
  <si>
    <t>El cuadro de tutelas se encuentra actualizado con las actuaciones</t>
  </si>
  <si>
    <t xml:space="preserve">Se registraron 63 tutelas en el cuadro de seguimiento durante el tercer trimestre. </t>
  </si>
  <si>
    <t>1202113</t>
  </si>
  <si>
    <t>Remitir al Despacho judicial la contestación de la tutela a través de correo electrónico, o correo certificado dentro del término otorgado por el Despacho</t>
  </si>
  <si>
    <t>correo electrónico o correo fisico</t>
  </si>
  <si>
    <t xml:space="preserve">Se remitieron contestaciones de todas las tutelas allegadas dentro del término establecido. </t>
  </si>
  <si>
    <t xml:space="preserve">Se dio respuesta en el término dispuesto para tal fin. </t>
  </si>
  <si>
    <t>120221</t>
  </si>
  <si>
    <t>1202211</t>
  </si>
  <si>
    <t xml:space="preserve">Adelantar las consultas ante las autoridades competentes (ANDJE, DAFP, Secretaria Juridica de la Presidencia, etc) para obtener lineamientos jurídicos frente a las posibles acciones donde se vincule al INS </t>
  </si>
  <si>
    <t>oficios o correos electrónicos de consulta</t>
  </si>
  <si>
    <t>Abogado defensa jurídica</t>
  </si>
  <si>
    <t>Para el segundo trimestre no se requirió</t>
  </si>
  <si>
    <t xml:space="preserve">Durante este periodo no fue necesario realizar ninguna consulta. </t>
  </si>
  <si>
    <t>1202212</t>
  </si>
  <si>
    <t>Hacer seguimiento de los procesos judiciales</t>
  </si>
  <si>
    <t>Registro cuadro de seguimiento procesos judiciales</t>
  </si>
  <si>
    <t>Se hace seguimiento de los procesos judiciales por parte de un profesional de la OAJ.</t>
  </si>
  <si>
    <t xml:space="preserve">Se hace seguimiento dos veces por semana a los procesos judiciales y se registra en el formato establecido para este. </t>
  </si>
  <si>
    <t>1202213</t>
  </si>
  <si>
    <t>Radicar ante los despachos judiciales las actuaciones a que haya lugar</t>
  </si>
  <si>
    <t>Actuaciones radicadas mediante oficio o correos electrónicos</t>
  </si>
  <si>
    <t xml:space="preserve">Se realizaron dos actuaciones (presentación de alegatos y un recurso de reposición) </t>
  </si>
  <si>
    <t>Se radicaron 3 actuaciones ante los despachos durante este periodo</t>
  </si>
  <si>
    <t>120231</t>
  </si>
  <si>
    <t>1202311</t>
  </si>
  <si>
    <t>Validar por parte del Comité de Conciliación la realización de 2 socializaciones.</t>
  </si>
  <si>
    <t>Evidencias de las socializaciones realizadas</t>
  </si>
  <si>
    <t>Jefe de Dependencia (Secretario técnico Comité de Conciliación)</t>
  </si>
  <si>
    <t>Las actividades se han programado para el segundo semetre de 2021</t>
  </si>
  <si>
    <t>La activdad se encuentra en proceso.</t>
  </si>
  <si>
    <t>1202312</t>
  </si>
  <si>
    <t>Reportar cuatrimestralmente al Comité de Conciliación, los casos presentados durante el periodo y las decisiones adoptadas.</t>
  </si>
  <si>
    <t>Informe dirigido a Comité de Conciliación</t>
  </si>
  <si>
    <t xml:space="preserve">Se presentó el informe cuatrimestral de los indicadores de los casos presentados. En el comité conciliación No. 9 del 28 de mayo de 2021. </t>
  </si>
  <si>
    <t>La descripción de la tarea se encuentra identificada de manera imprecisa, en el entendido que no corresponde a un reporte al cuatrimestral al comité de concliación de casos presentados, sino, a la publicación cuatrimestral de los resultados de los indicadores de este, tarea que se encuentra realizada y puede verificarse en pagina institucional, Normatividad/gestión del comité de conciliación.</t>
  </si>
  <si>
    <t>1202313</t>
  </si>
  <si>
    <t>Presentar Informe al Comité de Conciliación sobre el estado de procesos, actuaciones judiciales, condenas o daños materializados.</t>
  </si>
  <si>
    <t>El informe debe ser presentado en noviembre - diciembre de 2021</t>
  </si>
  <si>
    <t>Actividad se realizará en noviembre de 2021.</t>
  </si>
  <si>
    <t>130011</t>
  </si>
  <si>
    <t>1300111</t>
  </si>
  <si>
    <t>Se realiza Monitoreo a Riesgos de Gestión y Corrupción procesos D01y  D02 correspondiente a segundo Trimestre, No se presentan modificaciones, novedades  o actualizaciones en el trimestre.</t>
  </si>
  <si>
    <t>Se han atendido los requerimientos emitidos por el área de Calidad, de acuerdo con las necesidades identificadas.</t>
  </si>
  <si>
    <t>130021</t>
  </si>
  <si>
    <t>1300211</t>
  </si>
  <si>
    <t>Para segundo trimestre se actualiza el INT-D02.0000-001 Lineamientos para documentar el SIG, como respuesta a novedad presentada en la auditoria BPM.</t>
  </si>
  <si>
    <t>1300212</t>
  </si>
  <si>
    <t>Se realiza seguimiento correspondiente a segundo trimestre 2021 de los compromisos y estrategias definidas para la vigencia.</t>
  </si>
  <si>
    <t>No se tienen previstas actividades para este periodo.</t>
  </si>
  <si>
    <t>1300213</t>
  </si>
  <si>
    <t>Para segundo trimestre se realizó ajuste y actualización del indicador definido para el proceso D02 Gestión de Calidad, el cual ya se encuentra publicado. Wcastro: Se realizó el registro de evaluación del Indicador de Índice de cumplimiento Plan de acción- Planeación estratégica para el primer trimestre de 2021 y se reportó para el monitoreo correspondiente.</t>
  </si>
  <si>
    <t>Se realizó la actualización y el monitoreo del Indicador de Planeación dentro de la fecha establecida y se envió el reporte para realizar monitoreo e Informe de Indicadores de Gestión, para el primer semestre de 2021.</t>
  </si>
  <si>
    <t>1300214</t>
  </si>
  <si>
    <t>Para segundo trimestre se reciben y atienden auditorias correspondientes a: *Recertificación BPM *Auditoria Interna NTC ISO/IEC 17025 y 17043  Redes en Salud Pública *Auditoría Externa ONAC.  Wcastro: Se atendieros las observaciones de Contraloría sobre los indicadores de gestión y se desarrollaron las primeras actividades para dar respuesta a dichas observaciones.</t>
  </si>
  <si>
    <t>Se han atendido los requerimientos allegados</t>
  </si>
  <si>
    <t>130031</t>
  </si>
  <si>
    <t>1300311</t>
  </si>
  <si>
    <t>Para el segundo trimestre se aprobaron modificaciones en los planes de: OFICINA ASESORA JURÍDICA -12, COMUNICACIONES - 15, SECRETARÍA GENERAL - 20 y DIRECCIÓN DE PRODUCCIÓN - 60</t>
  </si>
  <si>
    <t>1300312</t>
  </si>
  <si>
    <t>En en enlace de transparencia, PLANEACIÓN, planes estratégicos, sectoriales e institucionales el 4 de mayo se subió la hoja de cpalculo con los informes por dependencia y el 7 de mayo el respectivo análisis descriptivo.</t>
  </si>
  <si>
    <t>se envió información de avances en la matriz definida</t>
  </si>
  <si>
    <t>1300313</t>
  </si>
  <si>
    <t>No se tienen programadas acciones en este periodo</t>
  </si>
  <si>
    <t>1300314</t>
  </si>
  <si>
    <t>130041</t>
  </si>
  <si>
    <t>1300411</t>
  </si>
  <si>
    <t xml:space="preserve">Se realiza cargue de los planes correspondientes, identificados en 2do trimestre como respuesta a los hallazgos y recomendaciones de auditorias recibidas y estrategias de Revisión por Dirección, asi mismo se realiza seguimiento   a las actividades definidas para el segundo trimestre 2021 las cuales se encuentran monitoreadas en SIGEM, en cuanto al proceso D01, se formulan nuevos planes de mejoramiento como resultado de los hallazgos de la Contraloría </t>
  </si>
  <si>
    <t>Se hace monitoreo y se generan los registros requeridos</t>
  </si>
  <si>
    <t>1300412</t>
  </si>
  <si>
    <t>Se publicó el Monitoreo de Indicadores del Primer Trimestre de 2021; así como la metas, Objetivos y Fichas técnicas de los Indicadores y se realizaron las actualizaciones correspondientes de acuerdo con los ajustes solicitados por los procesos, en el siguiente Link: https://www.ins.gov.co/Transparencia/Paginas/planeacion/metas-objetivos-indicadores.aspx, se realiza una actualizació del PAAC, y se publica el monitoreo de la segunda linea en la página de trasparencia</t>
  </si>
  <si>
    <t>Se encuentra publicado y actualizado el Monitoreo e Informe de Indicadores, así como las Metas, Objetivos y Fichas técnicas de los Indicadores.</t>
  </si>
  <si>
    <t>1300413</t>
  </si>
  <si>
    <t xml:space="preserve">Desde la dependencia se participan en todos los detalles para llevar a cabo la udicencia pública, se realiza y publica el informe de audiencia pública en la página de trasparencia de la entidad, se publica la estrategia de rendición de cuentas </t>
  </si>
  <si>
    <t>1300414</t>
  </si>
  <si>
    <t xml:space="preserve">la actiidad fue realizada desde la Dirección General, la OAP remitíó los aportes solicitados </t>
  </si>
  <si>
    <t>130111</t>
  </si>
  <si>
    <t>1301111</t>
  </si>
  <si>
    <t>Acompañar las actualizaciones requeridas para los proyectos de inversión (A Decreto, ajustes y modificaciones)</t>
  </si>
  <si>
    <t>Conceptos emitidos a proyectos ajustados</t>
  </si>
  <si>
    <t>Milena Velosa - Wilson Castro - Cesar Cortés - William Jiménez</t>
  </si>
  <si>
    <t xml:space="preserve">Durante el trimestre se acompañaron las solicitudes y se realiza reuniión para establecer ajustes con el fin de solicitar las vigencias futuras, se actualizan proyecto para solicitud de recursos 2022. </t>
  </si>
  <si>
    <t>Se ha brindado acompañamiento en la estructuración de los procesos de solicitud de autorización para comprometer Vigencias Futuras 2022</t>
  </si>
  <si>
    <t>1301112</t>
  </si>
  <si>
    <t>Definir con equipo de trabajo, los temas relevantes para divulgar en la Jornada de Planeación</t>
  </si>
  <si>
    <t>Agenda de contenido de la Jornada de Planeación</t>
  </si>
  <si>
    <t>Milena Velosa - Wilson Castro - Sebastián Villarreal - Cesar Cortés - William Jiménez</t>
  </si>
  <si>
    <t>1301113</t>
  </si>
  <si>
    <t>Realizar jornada de Planeación para despliegue de metodología 2022</t>
  </si>
  <si>
    <t>Jornada realizada (Listado de asistencia)</t>
  </si>
  <si>
    <t>130121</t>
  </si>
  <si>
    <t>1301211</t>
  </si>
  <si>
    <t>Verificar y conceptuar sobre las solicitudes de trámites presupuestales</t>
  </si>
  <si>
    <t>Milena Velosa - William Jiménez</t>
  </si>
  <si>
    <t xml:space="preserve">se actualizan proyectos para solicitud 2022, no se han solicitado trámies adicionales </t>
  </si>
  <si>
    <t>Se han atendido las solicitudes recibidas con oportunidad</t>
  </si>
  <si>
    <t>1301212</t>
  </si>
  <si>
    <t>Cargar la información de los trámites presupuestales en las plataformas dispuestas para tal fin (MGA - SUIFP)</t>
  </si>
  <si>
    <t>Proyectos actualizados</t>
  </si>
  <si>
    <t>Se ha dado respuesta oportuna a las solicitud que hacen trámite en el SUIFP. En cuanto a MGA, no se han formulado proyectos nuevos.</t>
  </si>
  <si>
    <t>1301213</t>
  </si>
  <si>
    <t>Elaborar anteproyecto de presupuesto 2022</t>
  </si>
  <si>
    <t>Anteproyecto presentado</t>
  </si>
  <si>
    <t>Se llevó a cabo el Registro de Ante proyecto de presupuesto 2022 en el Sistema SIIF del Ministerio de Hacienda.</t>
  </si>
  <si>
    <t>1301214</t>
  </si>
  <si>
    <t>Participar en Mesa Técnica Sectorial de presupuesto</t>
  </si>
  <si>
    <t>Presentación Mesa Técnica</t>
  </si>
  <si>
    <t>William Jiménez Herrera</t>
  </si>
  <si>
    <t xml:space="preserve">Se realizó reunión virtual el día 1 de mayo, en esta la entidad peresentó sus necesiades presupuestales ante el Ministerio de Hacienda y el Sector. </t>
  </si>
  <si>
    <t>130211</t>
  </si>
  <si>
    <t>1302111</t>
  </si>
  <si>
    <t>Validación de planes presentados</t>
  </si>
  <si>
    <t>No. De Planes validados</t>
  </si>
  <si>
    <t>Milena Velosa - Cesar Cortés - William Jiménez</t>
  </si>
  <si>
    <t>1302112</t>
  </si>
  <si>
    <t>Consolidar Planes de las dependencia</t>
  </si>
  <si>
    <t>Plan consolidado</t>
  </si>
  <si>
    <t>130212</t>
  </si>
  <si>
    <t>1302121</t>
  </si>
  <si>
    <t>Publicar Plan para sugerencias de la ciudadanía</t>
  </si>
  <si>
    <t>Plan publicado</t>
  </si>
  <si>
    <t>1302122</t>
  </si>
  <si>
    <t>Publicar versión definitiva en página WEB</t>
  </si>
  <si>
    <t>130213</t>
  </si>
  <si>
    <t>1302131</t>
  </si>
  <si>
    <t>Solicitar reporte trimestral a las dependencias</t>
  </si>
  <si>
    <t>Requerimientos emitidos</t>
  </si>
  <si>
    <t>Para el segundo trimestre mediante correo electrónico de fecha   de junio se remitió el formato para el respectivo reporte Plan de Acción</t>
  </si>
  <si>
    <t>Se hicieron los requerimientos al inicio de octubre y se remitieron las matrices para diligenciamiento.</t>
  </si>
  <si>
    <t>1302132</t>
  </si>
  <si>
    <t>Validar y consolidar planes</t>
  </si>
  <si>
    <t>Cesar Cortés</t>
  </si>
  <si>
    <t>Los reportes del segundo trimestres fueron recibidos y validados en el mes de abril, para poder solicitar su publicación en TRANSPARENCIA los primeros días de mayo de 2021</t>
  </si>
  <si>
    <t>Se recibieron, revisaron y consolidaron los reportes enviados por las dependencias.</t>
  </si>
  <si>
    <t>1302133</t>
  </si>
  <si>
    <t>Elaborar informe de avance</t>
  </si>
  <si>
    <t>Informe elaborado</t>
  </si>
  <si>
    <t>Los reportes del segundo trimestres fueron recibidos y validado en el mes de abril, para elaborarl el RESPECTIVO info4rme trimestral y publicarlo en TRANSPARENCIA los primeros días de mayo de 2021</t>
  </si>
  <si>
    <t>Se elaboró el Informe cuantitativo del tercer trimestre.</t>
  </si>
  <si>
    <t>1302134</t>
  </si>
  <si>
    <t>Publicar informe periódico</t>
  </si>
  <si>
    <t>Informe publicado</t>
  </si>
  <si>
    <t xml:space="preserve">El documento INFORME DE EJECUCIÓN PLAN DE ACCIÓN TRIMESTRE 1, fue publicado el 7 de mayo en el enlace: http://www.ins.gov.co/Transparencia/Paginas/planeacion/politicas-lineamientos-manuales.aspx </t>
  </si>
  <si>
    <t>Se remite informe cuantitativo para ser publicado en la página WEB</t>
  </si>
  <si>
    <t>130221</t>
  </si>
  <si>
    <t>1302211</t>
  </si>
  <si>
    <t>Solicitar reporte periódico a las dependencias</t>
  </si>
  <si>
    <t>Se solicitó a las dependencias que le aportan al Plan Institucional, el envío de los informes de avance, como insumo para elaborar el informe consolidado</t>
  </si>
  <si>
    <t>1302212</t>
  </si>
  <si>
    <t>Validar y consolidar resultados del PIGD</t>
  </si>
  <si>
    <t>Se validó la información remitida y se procedió a la consolidación del PIGD</t>
  </si>
  <si>
    <t>1302213</t>
  </si>
  <si>
    <t>Publicar resultados del PIGD</t>
  </si>
  <si>
    <t>Se solicitó a la OTIC la publicación del reporte del PIGD</t>
  </si>
  <si>
    <t>1302214</t>
  </si>
  <si>
    <t>Realizar Comité Institucional de Gestión y Desempeño</t>
  </si>
  <si>
    <t>Comités realizados (Actas)</t>
  </si>
  <si>
    <t>Cesar Cortés - William Jiménez Herrera</t>
  </si>
  <si>
    <t>En el trimestre se efectuaron tres sesiones así: 19 de abril reunión ordinarioa, 3 de mayo reunión extra ordinaria y 1° de junio reunión ordinaria.</t>
  </si>
  <si>
    <t>Se han adelantado 7 sesiones a lo largo de la vigencia, atendiendo las solicitudes de las dependencias</t>
  </si>
  <si>
    <t>130231</t>
  </si>
  <si>
    <t>1302311</t>
  </si>
  <si>
    <t>Reportar avances de la gestión institucional del PSGD</t>
  </si>
  <si>
    <t>Reportes de avance remitidos</t>
  </si>
  <si>
    <t>Debido al cambio realizado por el Ministerio de Salud, en la periodicidad de informes de seguimiento, se han atendido solicitudes trimestrales, con cargue en la sede electrónica indicada por MSPS.</t>
  </si>
  <si>
    <t>130241</t>
  </si>
  <si>
    <t>1302411</t>
  </si>
  <si>
    <t>Solicitar aportes a Dependencias</t>
  </si>
  <si>
    <t>Milena Velosa</t>
  </si>
  <si>
    <t>1302412</t>
  </si>
  <si>
    <t>Consolidar Plan</t>
  </si>
  <si>
    <t>1302413</t>
  </si>
  <si>
    <t>Publicar PAAC en pagina WEB</t>
  </si>
  <si>
    <t>130242</t>
  </si>
  <si>
    <t>1302421</t>
  </si>
  <si>
    <t>Solicitar avances a Dependencias</t>
  </si>
  <si>
    <t>1302422</t>
  </si>
  <si>
    <t>Elaborar y publicar informes periódicos</t>
  </si>
  <si>
    <t>Se hace publicación de Plan de Acción una vez realizada la consolidación</t>
  </si>
  <si>
    <t>Se elaboraron y se publicaron el Monitoreo e Informe de Indicadores de Gestión del Segundo Trimestre y Primer Semestre de 2021, publicado en: https://www.ins.gov.co/Transparencia/Paginas/planeacion/metas-objetivos-indicadores.aspx</t>
  </si>
  <si>
    <t>130251</t>
  </si>
  <si>
    <t>1302511</t>
  </si>
  <si>
    <t>Verificar consistencia de solicitudes de CDP</t>
  </si>
  <si>
    <t>No. De CDP visados / No. De solicitudes presentadas</t>
  </si>
  <si>
    <t>Wilson Castro</t>
  </si>
  <si>
    <t>Se realizó revisión y verificación de la solicitudes de CDP del trimestre en concordancia con las actividades y presupuestos por proyectos de inversión, así como de gastos generales de funcionamiento.</t>
  </si>
  <si>
    <t>Durante el Trimestre de Julio a Septiembre de 2021 se revisó la consistencia de las solicitudes de CDP reportadas por los procesos Institucionales, realizado vía correo electrónico.</t>
  </si>
  <si>
    <t>1302512</t>
  </si>
  <si>
    <t>Visar y registrar solicitudes</t>
  </si>
  <si>
    <t>Registro actualizado</t>
  </si>
  <si>
    <t>Se realizaron las aprobaciones de las solicitudes de CDP y se registraron y validaron, actualizando de acuerdo con los reportes de Ejecución de SIIF.</t>
  </si>
  <si>
    <t>Se brindo el Visto Bueno a la solicitudes de CDP consistentes y se devolvieron aquellas que no cumplían (Error en Actividad POA o Rubro Presupuestal) resuelto en correo electrónico)</t>
  </si>
  <si>
    <t>130311</t>
  </si>
  <si>
    <t>1303111</t>
  </si>
  <si>
    <t>Brindar asesoría y acompañamiento en la construcción y definición de los Indicadores de Gestión Institucionales</t>
  </si>
  <si>
    <t>Jornada de asesoría en indicadores (Listado de Asistencia)</t>
  </si>
  <si>
    <t>Wilson Castro - Sebastiían Villarreal</t>
  </si>
  <si>
    <t>Se realizaron acompañamiemtos y asesorías a los procesos de Investigación, Gestión de Calidad y Equipos de Laboratorio en relación con sub o Sobrevaloración de Metas.</t>
  </si>
  <si>
    <t>Se dio aconpañamiento a los proceso en la medición de los Indicadores de Gestión y se asistió a reunión de Asesoría con la Red Nacional de Laboratorios en el levantamiento de Indicadores del proceso.</t>
  </si>
  <si>
    <t>1303112</t>
  </si>
  <si>
    <t>Revisar los indicadores planteados y realizar ajustes en los casos que amerite</t>
  </si>
  <si>
    <t>Indicadores ajustados según solicitudes recibidas</t>
  </si>
  <si>
    <t>Luego de la publicación del informe de avance de los indicadores de gestión del primer trimestre, se revisaron los indicadores con resultado insatisfactorio, así como aquellos que reportaron avances muy superiores a la meta planteada en el I trimestre, con el fin de evaluar si las metas se encontraban subvaloradas. De esta manera, se realizaron mesas de trabajo y ajustes en la fichas técnicas para los siguientes procesos e indicadores: Gestión de calidad, indicador "Eficiencia en la administración documental por parte de los procesos"; Investigación en Salud Pública: "Eficacia en el desarrollo de productos de nuevo conocimiento científico y tecnológico en salud pública y Biomedicina" y "Eficacia en la obtención de productos de apropiación social del conocimiento científico en salud pública y Biomedicina"; Equipos de laboratorio: "Respuesta a solicitud de correctivos atendidos". Las modificaciones se realizaron en las fichas técnicas y se encuentran publicadas en la página web.</t>
  </si>
  <si>
    <t>Se ajustaron metas de los indicadores de la Dirección de Investigación, de Equipos de laboratorio y se ajustaron los tipos de acumulación a los planteados por la Dirección de Redes.</t>
  </si>
  <si>
    <t>130312</t>
  </si>
  <si>
    <t>1303121</t>
  </si>
  <si>
    <t>Solicitar reporte de seguimiento a indicadores</t>
  </si>
  <si>
    <t>Solicitudes remitidas</t>
  </si>
  <si>
    <t>Se solicitó reporte de indicadores de gestión, correspondiente al primer trimestre de 2021. La solicitud se realizó mediante correo eléctrónico el 05 de abril de 2021.</t>
  </si>
  <si>
    <t>Se enviaron correos masivos dando inicio a los plazos de evaluación y análisis de resultados de los Indicadores de Gestión, se efectuá recordatorio a procesos que demoraron el proceso.</t>
  </si>
  <si>
    <t>1303122</t>
  </si>
  <si>
    <t>Consolidar información reportada</t>
  </si>
  <si>
    <t>Consolidación de información recibida</t>
  </si>
  <si>
    <t>Se consolidó información reportada por todos los procesos, correspondiente al avance de los indicadores de gestión durante el  primer trimestre de 2021. Se consolidó la información y se elaboró el informe de monitoreo, el cual se socializó a los referentes previa publiocación</t>
  </si>
  <si>
    <t>1303123</t>
  </si>
  <si>
    <t>Publicar resultados de la gestión de indicadores</t>
  </si>
  <si>
    <t>Publicación realizada</t>
  </si>
  <si>
    <t>El informe de monitoreo de indicadores de gestión, correspondiente al primer trimestre 2021 se publicó en la página web, sección transparencia y se en encuentra en el siguiente enlace: https://www.ins.gov.co/Transparencia/MetasObjetivosIndicadores_gestion/MONITOREO%20-%20INDICADORES%20PRIMER%20TRIMESTRE%202021_.pdf</t>
  </si>
  <si>
    <t>En el mes de Agosto se solicitó la publicación de los resultados de los Indicadores: Monitoreo en Informe publicados en el Link: https://www.ins.gov.co/Transparencia/Paginas/planeacion/metas-objetivos-indicadores.aspx</t>
  </si>
  <si>
    <t>130411</t>
  </si>
  <si>
    <t>1304111</t>
  </si>
  <si>
    <t>Solicitar a las Dependencias competentes la revisión de sus trámites y OPAS</t>
  </si>
  <si>
    <t>Mediante correo electrónico se solicitó a las dependencias reportar el avance trimestral de sus trámites y OPAS.</t>
  </si>
  <si>
    <t>Se solicitó vía correo electrónico a los referentes de los Trámites y OPAS, si requerían modificaciones o ajustes; para esto se remitieron las hojas electronicas suministradas por SUIT.</t>
  </si>
  <si>
    <t>1304112</t>
  </si>
  <si>
    <t>Revisar la consistencia de ajustes propuestos</t>
  </si>
  <si>
    <t>Revisiones realizadas</t>
  </si>
  <si>
    <t>Se realizó revisión y ajuste de los diferentes trámites y OPAS en el aplicativo SUIT en concordancia con la Lista de precios vigente. https://www.funcionpublica.gov.co/web/suit</t>
  </si>
  <si>
    <t>Se recibió propuesta por Parte de la Dirección de Redes para ajustar  el OPA de Exámenes de interés en salud pública, incluyendo un Link de descarga de resultados, resultando viable la propuesta.</t>
  </si>
  <si>
    <t>130412</t>
  </si>
  <si>
    <t>1304121</t>
  </si>
  <si>
    <t>Proponer simplificación o racionalización, si amerita</t>
  </si>
  <si>
    <t>Propuestas de ajustes</t>
  </si>
  <si>
    <t>Se Registraron en el SUIT las propuestas de simplificación y racionalización de trámites. https://www.funcionpublica.gov.co/web/suit</t>
  </si>
  <si>
    <t>En el correo remitido a todos los referentes se solicitó revisar y proponer ajustes en la simplificación o racionalización de trámites, sin obtener respuesta positiva en tal sentido.</t>
  </si>
  <si>
    <t>1304122</t>
  </si>
  <si>
    <t>Reportar en SUIT las actualizaciones realizadas</t>
  </si>
  <si>
    <t>SUIT  actualizado</t>
  </si>
  <si>
    <t>Se ajustaron y actualizaron los diferentes trámites y OPAS , dejando actualizado el SUIT; https://www.funcionpublica.gov.co/web/suit</t>
  </si>
  <si>
    <t>Se llevó a cabo el ajuste solicitado por la Dirección de Redes para ajustar el Link de descarga de resultados de los Exámenes de Interés en Salud Pública.</t>
  </si>
  <si>
    <t>130511</t>
  </si>
  <si>
    <t>1305111</t>
  </si>
  <si>
    <t>Verificar el cumplimiento de los estándares definidos en ITA</t>
  </si>
  <si>
    <t>ITA verificado (Lista de chequeo)</t>
  </si>
  <si>
    <t>Se ha aprticipado en las mesas de trabajo y se hace revisión para ajustar a los criterios definidos.</t>
  </si>
  <si>
    <t>1305112</t>
  </si>
  <si>
    <t>Reportar en aplicativo ITA el requerimiento enviado</t>
  </si>
  <si>
    <t>ITA reportado (Registro en PGN)</t>
  </si>
  <si>
    <t>Se ha estado al tanto de las solicitudes, no obstante, por ajustes en el instrumento de reporte, no ha sido necesario registrar acciones.</t>
  </si>
  <si>
    <t>130521</t>
  </si>
  <si>
    <t>1305211</t>
  </si>
  <si>
    <t>Realizar mesa de trabajo con integrantes del Comité de reporte FURAG</t>
  </si>
  <si>
    <t>Mesa realizada (Listado de Asistencia)</t>
  </si>
  <si>
    <t>1305212</t>
  </si>
  <si>
    <t>Solicitar información a responsables de temas a reportar</t>
  </si>
  <si>
    <t>Requerimientos enviados</t>
  </si>
  <si>
    <t>130522</t>
  </si>
  <si>
    <t>1305221</t>
  </si>
  <si>
    <t>Consolidar y validar información reportada para FURAG</t>
  </si>
  <si>
    <t>Informe consolidado</t>
  </si>
  <si>
    <t>1305222</t>
  </si>
  <si>
    <t>Cargue de información en aplicativo FURAG</t>
  </si>
  <si>
    <t>Reporte realizado</t>
  </si>
  <si>
    <t>130531</t>
  </si>
  <si>
    <t>1305311</t>
  </si>
  <si>
    <t>Definir responsables y requerir información para el Congreso</t>
  </si>
  <si>
    <t>Temario distribuido</t>
  </si>
  <si>
    <t>De acuerdo con las instruciones emitidas por el Ministerio de Salud, se identificaron y requirió información por temática</t>
  </si>
  <si>
    <t>1305312</t>
  </si>
  <si>
    <t>Recibir y verificar información</t>
  </si>
  <si>
    <t>Información verificada</t>
  </si>
  <si>
    <t>Se recibió, revisó y consolidó la información reportada por las dependencias.</t>
  </si>
  <si>
    <t>130532</t>
  </si>
  <si>
    <t>1305321</t>
  </si>
  <si>
    <t>Consolidar informe al Congreso (Preliminar y Ajustado)</t>
  </si>
  <si>
    <t>Versiones (Preliminar y definitiva) revisadas</t>
  </si>
  <si>
    <t>Se consolídaron las versiones preliminar y final, del Informe al Congreso, dentro de los plazos definidos por el Ministerio de Salud.</t>
  </si>
  <si>
    <t>1305322</t>
  </si>
  <si>
    <t>Remitir Informe al Congreso al MSPS</t>
  </si>
  <si>
    <t>Versiones (Preliminar y definitiva) enviadas</t>
  </si>
  <si>
    <t>Se remitió a la Oficina de Planeación del ministerio de Salud, los aportes correspondientes al INS, para la elaboración del Informe al Congreso.</t>
  </si>
  <si>
    <t>Se remitió al MSPS, la información solicitada para el Informe al Congreso</t>
  </si>
  <si>
    <t>130541</t>
  </si>
  <si>
    <t>1305411</t>
  </si>
  <si>
    <t>Solicitar a las Dependencias competentes el reporte de avances de Documento Conpes.</t>
  </si>
  <si>
    <t>Reporte de la Dependencia</t>
  </si>
  <si>
    <t>Se hcieron los recordatorios a las dependencias responsables de reportar las acciones relativas a los Conpes a cargo del Instituto.</t>
  </si>
  <si>
    <t>El 8 de Julio de 2021 se envía correo a los referentes de Sisconpes para que se incluya o se remita la información de Avance Financiero y del Indicador de los Documentos Conpes.</t>
  </si>
  <si>
    <t>130542</t>
  </si>
  <si>
    <t>1305421</t>
  </si>
  <si>
    <t>Verificar y devolver o aprobar reporte</t>
  </si>
  <si>
    <t>Sisconpes Revisado</t>
  </si>
  <si>
    <t>Se realizaron las verificaciones de los reportes, en el sistema dispuesto por el DNP, y se enviaron a los controles subsiguientes.</t>
  </si>
  <si>
    <t>Se realizaron las verificaciones correspondientes y se registraron en el aplicativo y se solicitó aprobación de los reportes.</t>
  </si>
  <si>
    <t>1305422</t>
  </si>
  <si>
    <t>Remitir Informe al control del MSPS</t>
  </si>
  <si>
    <t>Sisconpes remitido</t>
  </si>
  <si>
    <t>Se remitieron los avance registrados en el aplicativo Sisconpes al Ministerio de Salud y Protección Social</t>
  </si>
  <si>
    <t>130551</t>
  </si>
  <si>
    <t>1305511</t>
  </si>
  <si>
    <t>Diligenciar formatos remitidos por la OCI</t>
  </si>
  <si>
    <t>Formatos diligenciados</t>
  </si>
  <si>
    <t>No se tienen previstas actividades para este periodo. Esta tarea culminó en el primer trimestre.</t>
  </si>
  <si>
    <t>1305512</t>
  </si>
  <si>
    <t>Remitir a la OCI, los formatos diligenciados</t>
  </si>
  <si>
    <t>Formatos enviados a la OCI</t>
  </si>
  <si>
    <t>130561</t>
  </si>
  <si>
    <t>1305611</t>
  </si>
  <si>
    <t>Consolidar información a divulgar</t>
  </si>
  <si>
    <t>Presentación para la Audiencia</t>
  </si>
  <si>
    <t>1305612</t>
  </si>
  <si>
    <t>Elaborar y publicar informe de Resultados de la Audiencia de Rendición de Cuentas</t>
  </si>
  <si>
    <t>Informe general de la Audiencia</t>
  </si>
  <si>
    <t>Se hizo la publicación en la página WEB, de los resultados de la Audiencia de Rendición de Cuentas</t>
  </si>
  <si>
    <t>No se tienen previstas actividades para este periodo. Esta tarea culminó en el segundo trimestre.</t>
  </si>
  <si>
    <t>130611</t>
  </si>
  <si>
    <t>1306111</t>
  </si>
  <si>
    <t>Asesorar a los procesos del INS en temas de calidad</t>
  </si>
  <si>
    <t>Registro de asesorías realizadas</t>
  </si>
  <si>
    <t>Equipo Gestión de Calidad</t>
  </si>
  <si>
    <t>Para segundo trimestre, se realiza un total de 217 asesorias
a los diferentes procesos del SIG a traves de los medios solicitados y disponibles en los siguientes temas:
Planes de Mejora, Riesgos, Revisión por la Dirección, administración de documentos, Gestión del Cambio, SIGEM.</t>
  </si>
  <si>
    <t>Se atienden las solicitudes a demanda.</t>
  </si>
  <si>
    <t>130621</t>
  </si>
  <si>
    <t>1306211</t>
  </si>
  <si>
    <t>Realizar monitoreo trimestral a los riesgos de gestión y corrupcion de los procesos</t>
  </si>
  <si>
    <t>Correo de Mnitoreo enviado</t>
  </si>
  <si>
    <t>Se envía solicitud a los procesos 2021-04-05 para el respectivo monitoreo de riesgos correspondiente a segundo trimestre 2021 .</t>
  </si>
  <si>
    <t>1306212</t>
  </si>
  <si>
    <t>Realizar informe trimestral como resultado del monitoreo realizado por los procesos.</t>
  </si>
  <si>
    <t>Informe de monitoreo de riesgos OAP</t>
  </si>
  <si>
    <t>Para segundo trimestre 2021en el mes de Abril se genera informe resultante del monitoreo realizado en primer  trimestre 2021 con los respectivos resultados.</t>
  </si>
  <si>
    <t>Se elaboró informe trimestral del monitoreo a los procesos.</t>
  </si>
  <si>
    <t>130622</t>
  </si>
  <si>
    <t>1306221</t>
  </si>
  <si>
    <t>Hacer seguimiento y brindar acompañamiento a los procesos en las acciones derivadas de los informes de monitoreo como segundalinea de defensa</t>
  </si>
  <si>
    <t>Seguimiento a acciones generadas</t>
  </si>
  <si>
    <t xml:space="preserve">Se realiza acompañamiento y asesoria en temas de monitoreo sin embargo no se presentaron novedades que requieran intervención frente a los riesgos caracterizados.
* 9 mesas de trabajo 
</t>
  </si>
  <si>
    <t>Se brindo apoyo a los procesos que lo requirieron.</t>
  </si>
  <si>
    <t>1306222</t>
  </si>
  <si>
    <t>Realizar acompañamiento a los procesos en la Actualización de Riesgos de Gestión y Corrupción y actualizar mapa de riesgos de la entidad</t>
  </si>
  <si>
    <t>Fichas de riesgos de los procesos actualizadas y mapa de riesgos actualizado</t>
  </si>
  <si>
    <t>130631</t>
  </si>
  <si>
    <t>1306311</t>
  </si>
  <si>
    <t>Realizar Informe preliminar para comité Operativo de Revision por la dirección</t>
  </si>
  <si>
    <t>Informe preliminar de Revision por la dirección</t>
  </si>
  <si>
    <t>Se genera Informe preliminar Revisión por la Dirección el cual se envia a los procesos en 2021-03-29 para verificación de conformidad y solicitud de ajustes a fin de iniciar el proceso de gestión del comité.</t>
  </si>
  <si>
    <t>130632</t>
  </si>
  <si>
    <t>1306321</t>
  </si>
  <si>
    <t>Coordinar la Realización del comité operativo de Revsión por la Dirección</t>
  </si>
  <si>
    <t>Acta de comité operativo revisión por la dirección</t>
  </si>
  <si>
    <t>Se gestiona y realiza comité de Revisión por la Dirección el 2021-04-22 y se enviaron correos para seguimiento de compromisos y estrategias suscritos en el Acta de Revisión por la Dirección 2021 primer y segundo trimestre</t>
  </si>
  <si>
    <t>130641</t>
  </si>
  <si>
    <t>1306411</t>
  </si>
  <si>
    <t>Realizar los comités Operativos del Sistema Integrado de Gestión</t>
  </si>
  <si>
    <t>Actas comité SIG Operativo y registros de asistencia</t>
  </si>
  <si>
    <t>Se realiza Comité SIG Operativo 2do Trimestre el  día miercoles 23 de Junio  a traves de MS Teams con la participacion de los 19 procesos del SIG, evidenciado a traves del correo de invitación con la agenda del dia y el registro de asistentes del comité.</t>
  </si>
  <si>
    <t>Se realizó la sesión del Comité Operativo del Sistema Integrado de Gestión.</t>
  </si>
  <si>
    <t>1306412</t>
  </si>
  <si>
    <t>Brindar transferencia de conocimiento a los referentes en los diferentes temas del SIG</t>
  </si>
  <si>
    <t>Registros de capacitaciones, talleres y demas actividades de fortalecimiento en temas del SIG</t>
  </si>
  <si>
    <t>Se realizó transferencia de conocimientos a traves de los siguientes mecanismos: *Divulgación temas generales SIG  a los referentes SIG y personal en general a traves del comité SIG *Capacitación "Planeación Estratégica para Documentación de Procesos",  con la asistencia de los referentes SIG y profesionales asistentes de los diferentes procesos  *Capacitación, divulgación  y Taller de Acciones Correctivas, preventivas y de mejora y de las herramientas de analisis de causas a los referentes y participantes de los 19 procesos del SIG y Secretaria General</t>
  </si>
  <si>
    <t>Se dio capacitación y asistencia técnica a los referentes de los procesos</t>
  </si>
  <si>
    <t>1306413</t>
  </si>
  <si>
    <t>Mantener actualizados los documetos normativos de carácter transversal que orientan el SIG</t>
  </si>
  <si>
    <t>Documentos mandatorios actualizados</t>
  </si>
  <si>
    <t>Para segundo trimestre  se realiza actualización del INT-D02.0000-001  V18  Lineamientos para Documentar el SIG  en 2021-04-16</t>
  </si>
  <si>
    <t>Se actualizan según la necesidad, los documentos normativos transversales del SIG</t>
  </si>
  <si>
    <t>1306414</t>
  </si>
  <si>
    <t>Realizar las gestiones necesarias para la auditoria externa de seguimiento  NTC ISO 9001:2015.</t>
  </si>
  <si>
    <t>Informe de auditoria externa</t>
  </si>
  <si>
    <t>130711</t>
  </si>
  <si>
    <t>1307111</t>
  </si>
  <si>
    <t>Mantener actualizados los documentos del SIG (procedimientos, formatos, instructivos, etc) de acuerdo a la necesidad</t>
  </si>
  <si>
    <t>Documentos publicados en SIG</t>
  </si>
  <si>
    <t>En el 2° trimestre se realizó publicación de 232 documentos que presentaron novedades documentales  de los diferentes procesos del SIG, socializados semanalmente a traves de CalidadINS, los documentos actualizados se encuentran disponibles en SIG excepto aquellos documentos clasificados Know-How, la informacion general se visualiza en el Listado Maestro de documentos</t>
  </si>
  <si>
    <t>Se administra semanalmente los documentos normativos transversales del SIG</t>
  </si>
  <si>
    <t>130712</t>
  </si>
  <si>
    <t>1307121</t>
  </si>
  <si>
    <t>Verificar conformidad de documentación remitida por los procesos acorde a los linemaietos institucionales</t>
  </si>
  <si>
    <t>Observaciones realizadas a los procesos</t>
  </si>
  <si>
    <t>Para el trimestre se realiza una revision de un total de 391 
documentos acorde a los lineamientos definidos en el POE-D02.0000-001 y el INT-D02.0000-001, la retroalimentación se realiza a traves de correo electronico del proceso solicitante. El Indicador del proceso permite ver el consolidado y seguimiento de la gestion realizada</t>
  </si>
  <si>
    <t>Se verifica la conformidad de la documentación allegada por los procesos.</t>
  </si>
  <si>
    <t>1307122</t>
  </si>
  <si>
    <t>Gestionar los documentos obsoletos y suministrar copias conroladas de acuerdo a la necesidad de los procesos</t>
  </si>
  <si>
    <t>Documentos obsoletos gestionados y copias controladas entregadas</t>
  </si>
  <si>
    <t xml:space="preserve">Para 1er trimestre se realiza un total de: OBSOLETOS: 164    COPIAS CONTROLADAS:64 el registro de entrega de copias controldas se realiza a traves del FOR-D02.000-005 Lista de Distribución de documentos controlados SIG </t>
  </si>
  <si>
    <t>Se gestionan los documentos obsoletos y se atienden los requerimientos de copias controladas que hacen los procesos.</t>
  </si>
  <si>
    <t>140011</t>
  </si>
  <si>
    <t>1400111</t>
  </si>
  <si>
    <t>Durante el terce trimestre se realizaron las siguientes actividades:
Se actualizó el documento FOR-D02.0000-029 Caracterización del Riesgo.
Se llevo a cabo el monitoreo respectivo a los riesgos</t>
  </si>
  <si>
    <t>140021</t>
  </si>
  <si>
    <t>1400211</t>
  </si>
  <si>
    <t>Durante el tercer trimestre se realizaron las siguientes actividades:
1. Revisión de procesos, procedimientos del área para determinar la necesidad de actualización.</t>
  </si>
  <si>
    <t>1400212</t>
  </si>
  <si>
    <t>Durante este período no habían actividades programadas</t>
  </si>
  <si>
    <t>1400213</t>
  </si>
  <si>
    <t>Se realizó el monitoreo de los indicadores de proyectos de inversión ante el DNP.</t>
  </si>
  <si>
    <t>1400214</t>
  </si>
  <si>
    <t>Sea tendieron los requerimientos solicitados</t>
  </si>
  <si>
    <t>140031</t>
  </si>
  <si>
    <t>1400311</t>
  </si>
  <si>
    <t>1400312</t>
  </si>
  <si>
    <t>Se realizó el seguimiento a los avances del Plan de acción correspondiente al segundo trimestre</t>
  </si>
  <si>
    <t>1400313</t>
  </si>
  <si>
    <t>1400314</t>
  </si>
  <si>
    <t>140041</t>
  </si>
  <si>
    <t>1400411</t>
  </si>
  <si>
    <t>Se creó el Plan de Mejora Actividades Hallazgo 3527 en el sistema  SIGEM con sus correspondientes actividades de acuerdo con las fechas establecidas, como evidencia de la actividad 6219 
Se realizó la carga en el sistema SIGEM de los soportes de las Actividades del Hallazgo 3539 relacionado con la falta de soportes de la validación del software LABMUESTRAS</t>
  </si>
  <si>
    <t>1400412</t>
  </si>
  <si>
    <t>Durante el tercer trimestre se  atendieron todas las solicitudes actualizando los contenidos publicados en la página web.</t>
  </si>
  <si>
    <t>1400413</t>
  </si>
  <si>
    <t>1400414</t>
  </si>
  <si>
    <t>140111</t>
  </si>
  <si>
    <t>1401111</t>
  </si>
  <si>
    <t>Atender las solicitudes de soporte y mantenimiento de la plataforma tecnológica insttitucional</t>
  </si>
  <si>
    <t>Reporte solicitudes atendidas</t>
  </si>
  <si>
    <t>Profesionales Oficina TIC</t>
  </si>
  <si>
    <t>Durante el tercer trimestre se realizaron las siguientes actividades.
1. Se atendieron 214 solicitudes de incidentes y 95 solicitudes de servicio canalizadas a través del portal de centro de servicios para un total de 309.
2. Se realizó el retiro de los elementos relacionados, los cuales se encontraban inactivos y en nivel de obsolescencia, se realizó concepto técnico y la entrega de estos elementos al almacén general del INS.
3. Se realizo la atención y se brindó solución a los soportes e incidentes asignados por la consola services manager en temas relacionados con la creación de máquinas virtuales, solución de fallas de servidores, alarmas, conectividad y consumo de recursos de los servidores físicos y virtuales de la entidad.</t>
  </si>
  <si>
    <t>1401112</t>
  </si>
  <si>
    <t>Actualizar firmware sobre dispositivos activos de red, siempre y cuando los fabricantes realicen las respectivas liberaciones.</t>
  </si>
  <si>
    <t>Reporte actualizaciones</t>
  </si>
  <si>
    <t>Se realizó ventana de mantenimiento en la cual se realizó la actualización de las ILO, firmware, controladores, parche de seguridad, liberadas por el fabricante para los servidores:
- MAMBA15SQL2K12-ILOYH25MQ1548
- MAMBA25QL2K12-ILOMXQ23307LG
- Tityus-2-ILOMXQ3130042
- PITON1-UNDEFINED
- PITON2-UNDEFINED
- Natrix-2-ILOMXQ313001P
Se llevo actualización programada con el proveedor Hewlett-Packard en la cual se realizó el plan de trabajo de actualización de los Swicth de la solución san para los servidores del
Enclousure C7000, Se adjunta imágenes versiones de los Switch</t>
  </si>
  <si>
    <t>1401113</t>
  </si>
  <si>
    <t>Instalar y aplicar actualizaciones de seguridad sobre sistemas operativos de equipos de cómputo y servidores.</t>
  </si>
  <si>
    <t xml:space="preserve">Se realizó ventana de mantenimiento para la actualización de Firmware, parches de seguridad, actualización de Ilo de los servidores que se encuentran dentro del gabinete HPE c7000, este proceso se realizó en compañía de los ingenieros del proveedor Hewlett-Packard, quedando al día con parches de seguridad, ilo, firmware según modelo y actualizaciones disponibles por el fabricante.
</t>
  </si>
  <si>
    <t>1401114</t>
  </si>
  <si>
    <t xml:space="preserve">Hacer seguimiento a la herramienta de monitoreo y gestionar las alarmas en caso necesario </t>
  </si>
  <si>
    <t>Informe seguimiento</t>
  </si>
  <si>
    <t>Durante el tercer tirmestre sellevaron a cabo las siguientes actividaeds:
1. Se realizó un proceso de revisión de tareas de antivirus los cuales generaban aumento de recursos CPU en los servidores.
2.  Se optimizaron las actividades y se redujo las alarmas por alto consumo de CPU.
3. Se realizó inventario V3 de los servidores pertenecientes al INS, en los cuales se valida el acceso, así mismo, se crearon y agregaron columnas en donde se validó servidor por servidor:
- Espacio total de disco duro asignado y espacio en uso.
- Memoria RAM asignada y en uso.
- Procesadores asignados y nivel de uso.
- PGRT SENSORES de alarma configurados por servidor.
4. Se validaron servidores físicos, para medir la capacidad de expansión de cada uno en cuanto a memoria RAM, disco duro y procesadores.
5. Se realizo un inventario completo de los dispositivos activos por RACK del centro de datos principal, con el fin de actualizar del que se tenía de años anteriores.
6. Se realizo actualización, consolidado y revisión de cada uno de los Hyper V, servidores físicos y virtuales, de acuerdo con el inventario dado y las verificaciones en sitio. 
7. Se hizo la organización del inventario por cada uno de los racks, se validaron placas, etiquetas del INS,ip, referencia de los dispositivos</t>
  </si>
  <si>
    <t>140112</t>
  </si>
  <si>
    <t>1401121</t>
  </si>
  <si>
    <t>Elaborar estudios técnicos para la renovación del software Adobe y hacer seguimiento al proceso</t>
  </si>
  <si>
    <t>Estudios técnicos</t>
  </si>
  <si>
    <t>Se realizaron las actividades correspondientes para la elaboración de estudios previos para la Renovación de Licencias Adobe Acrobat Reader DC Pro y Adobe Creative Cloud For Teams y se llevo a cabo la respectiva radicación en el área contractual.</t>
  </si>
  <si>
    <t>1401122</t>
  </si>
  <si>
    <t>Elaborar estudios técnicos para la adquisición de licencias de Firewall y hacer seguimiento al proceso</t>
  </si>
  <si>
    <t>Durante el tercer trimestre se realizaron las siguientes actividades:
1. Se dieron respuesta a las observaciones generadas por el grupo de Gestión  contractual
2. Se solicitaron nuevas cotizaciones con el fin de actualizar la vigencia de las mismas.
3. Se realizó la solicitud de inclusión de la actualización de indicadores financieros.
4. Se elaboro la matriz de riesgos del proceso.
5. Se envío información a los proveedores acerca de la publicción del proceso en el SECOP.
6. Se dió respuesta a las observaciones generadas en el prepliego y pliego por el SECOP.
7. Se llevo a cabo la evaluación técnica del proceso.</t>
  </si>
  <si>
    <t>1401123</t>
  </si>
  <si>
    <t>Elaborar estudios técnicos para la renovación del software de monitoreo y hacer seguimiento al proceso</t>
  </si>
  <si>
    <t>Esta actividad se realizó en el segundo trimestre.</t>
  </si>
  <si>
    <t>1401124</t>
  </si>
  <si>
    <t>Elaborar estudios técnicos para la adquisición de Certificados de seguridad</t>
  </si>
  <si>
    <t>Esta actividad se realizó en elprimer trimestre.</t>
  </si>
  <si>
    <t>1401125</t>
  </si>
  <si>
    <t>Elaborar estudios técnicos para la adquisición de token azure</t>
  </si>
  <si>
    <t>Durante el tercer trimestre se realizaron las siguientes actividades:
1.Se elaboraron los estudios previos.
2. Se realizo lo pertinente para hacer la simulación por el valor presupuestado. 
3. Se llevo a cabo la radicación de los documentos en el grupo de Gestión Contractual.
4. Se dieron respuesta a las observaciones generadas por el grupo de Gestión  contractual</t>
  </si>
  <si>
    <t>140113</t>
  </si>
  <si>
    <t>1401131</t>
  </si>
  <si>
    <t>Elaborar estudios técnicos para la renovación del cableado estructurado</t>
  </si>
  <si>
    <t xml:space="preserve">Durante el tercer trimestre se realizaron las siguientes actividades:
1Se dieron respuesta a las observaciones generadasen el SECOP al prepliego y al pliego del proceso.
2- Se realizaron las correcciones necesarias según las observaciones recibidas en el estudio previo y en el anexo t{ecnico.
3. Se realiz{o la verificaci{on de requisitos de los oferentes presentados.
4.Se asistio a la audiencia de adjudicacion.
5. Se elaboro la evaluación técnica de los proponentes.
6. Se dio respuesta a las observaciones a la evaluación.
7. Se elaboró el informe final de evaluación.
8.Se dio información al proveedor seleccionado para el trámite de contrato.
9. Se realizó el Acta de Incio del contrato </t>
  </si>
  <si>
    <t>1401132</t>
  </si>
  <si>
    <t>Elaborar estudios técnicos para la renovación de almacenamiento</t>
  </si>
  <si>
    <t xml:space="preserve">Durante el tercer trimestre se realizaron las siguientes actividades:
1.Se elaboro la evaluación técnica de los proponentes.
3. Se realizó la verificación de requisitos de los oferentes presentados
7. Se elaboró el informe final de evaluación.
8.Se dio información al proveedor seleccionado para el trámite de contrato.
9. Se realizó el Acta de Incio del contrato </t>
  </si>
  <si>
    <t>1401133</t>
  </si>
  <si>
    <t>Elaborar estudios técnicos para la renovación de soporte a servidores</t>
  </si>
  <si>
    <t>Durante el tercer trimestre se realizaron las siguientes actividades:
1.  Se realizó el Acta de Incio del contrato CTO NS-SASI-216-2021</t>
  </si>
  <si>
    <t>140114</t>
  </si>
  <si>
    <t>1401141</t>
  </si>
  <si>
    <t>Elaborar estudios técnicos para la adquisición de herramienta de seguridad para bases de datos y aplicaciones</t>
  </si>
  <si>
    <t>Actividad cancelada debido a que al obtener cotizaciones, la previsión inicial era insuficiente y no se cuenta con más recursos.</t>
  </si>
  <si>
    <t>Este proceso no se llevo a cabo en esta vigecnia.</t>
  </si>
  <si>
    <t>1401142</t>
  </si>
  <si>
    <t>Elaborar estudios técnicos para el soporte de IPV6 y adquisición de direccionamiento</t>
  </si>
  <si>
    <t>Durante el tercer trimestre se realizaron las siguientes actividades:
1.Se dio respuesta a las observaciones realizadas pr el grupo de Gestión Contractual.
2. Se realizó solicitud de cotizaciones actualizadas,
elaboro la evaluación técnica de los proponentes.
3. Se hicieron las correcciones a la matriz de riesgos.
4. Se informo a los diferenes proveedores la publicación del proceso.
5. .Se realizó la solicitud de indicadores financieros.
 6. Se dio respuesta a las observaciones generadas por el SECOP al Prepliego y pliego.
7. Se realizaron los ajustes requeridos al estudio previo conforme a las observaciones realizadas.
8. Se realizó la verificación de requisitosde los oferentes presentados y la evaluación técnica.
7. Se elaboró el informe final de evaluación.</t>
  </si>
  <si>
    <t>1401143</t>
  </si>
  <si>
    <t>Actualizar documentos publicados en el portal institucional (PESI, Plan de tratamiento de riesgos)</t>
  </si>
  <si>
    <t>Documentos actuaizados</t>
  </si>
  <si>
    <t>1401144</t>
  </si>
  <si>
    <t>Socializar y divulgar las políticas de seguridad de la información</t>
  </si>
  <si>
    <t>Piezas comunicativas</t>
  </si>
  <si>
    <t xml:space="preserve">Para el tercer trimestre se realizaron las siguientes activiades:
1. Dentro del desarrollo de la socialización de políticas de seguridad de la información y prevención de incidentes de ciberseguridad se desarrolló visitas oficina por oficina para realizar dicha divulgación, en ella se expone los lineamientos que compone la política y aquellos incumplimientos o actividades que pueden ir en contra de ella.
2. Adicionalmente se ha sostenido reuniones con diferentes procesos misionales en los cuales se expone los activos de información y los riesgos inherentes que puede contener cada uno de sus procesos conforme a la metodología establecida para la gestión del riesgo de seguridad digital.
</t>
  </si>
  <si>
    <t>140115</t>
  </si>
  <si>
    <t>1401151</t>
  </si>
  <si>
    <t>Gestionar los recursos para las actividades de apoyo logístico</t>
  </si>
  <si>
    <t>Recursos asignados</t>
  </si>
  <si>
    <t>Se gestionó la solicitud de los CDP y liberaciones corrspondiente a las actividades de apoyo logistico, según necesidad.</t>
  </si>
  <si>
    <t>1401152</t>
  </si>
  <si>
    <t>Realizar seguimiento a la ejecucion de los recursos de apoyo logístico</t>
  </si>
  <si>
    <t>Informe ejecución</t>
  </si>
  <si>
    <t>140211</t>
  </si>
  <si>
    <t>1402111</t>
  </si>
  <si>
    <t>Desarrollar los módulos del Sistema para la comercialización de productos del INS de acuerdo con las solicitudes aprobadas</t>
  </si>
  <si>
    <t>Informe actividades desarrolladas</t>
  </si>
  <si>
    <t>Durante el Tercer Trimestre se realizaron las siguientes actividades.
Comercialización General del INS: 
1. El sistema de comercialización se conecta a través de web services con una plataforma desarrollada por el ins que se llama INSPAGOS, este aplicativo se conecta con zonapagos y  hace las peticiones a este portal para crear los pagos y proceder con el proceso de pago en línea, en el pasado esta plataforma contaba con un servicio Windows encargado de  hacer consultas periódicas y obtener la respuesta que tuvo el proceso de pago, este servicio se deshabilito y se perdió el código del mismo, con el fin de tener una confirmación automática al cliente y al coordinador se procedió a diseñar este servicio nuevamente garantizando la comunicación de los pagos correctos y la eliminación de los pagos sin respuesta que llevan más de 3 días.
2. Con la incorporación del servicio Windows quedo de la siguiente forma el flujo de comunicación del proceso.
 3. El servicio Windows queda instalado en el servidor 10.10.100 .146 que es el servidor en donde se tienen los permisos, este se puede ver en la consola del sistema operativo de servicios.
4. Para poder hacer seguimiento al comportamiento del servicio Windows se habilito el registro de eventos en el visor de eventos de Windows, con el fin de validar las peticiones y los errores que se puedan presentar en la ejecución del servicio.
 5. Adicionalmente se definen los parámetros del link que tiene que tener el módulo de toxicológicos para poder hacer el trámite del pago en línea.
6. Se solicita realizar ajustes menores en los formatos de impresión de la orden de pedido y del recibo de pago, quedamos a la espera de nuevas solicitudes y de la información de Davivienda para implementar el código de barras.
PCC:
1. El programa PEED-IS, reporta que se genera un error al momento de visualizar un archivo guía para las respuestas de los participantes, envío la captura de pantalla del mensaje de error, es como si no se encontrara el archivo, con los anteriores no hay problema y los deja visualizar. solicitud por el service manager IR74605.
2. Desde el programa PICCAP remiten la solicitud: De manera atenta solicitamos se actualice el nombre de los 2 laboratorios de ALS LIFE SCIENCES COLOMBIA S.A.S. en la parte superior de la pantalla (usuarios 11030 y 18628), ya que aparece LABORATORIO EMICAL y la razón social actual es ALS LIFE SCIENCES COLOMBIA S.A.S
3. Desde el programa Piccap solicitan por favor realizar el cambio en la inscripción del participante 08070 Laboratorio de Control de Calidad de Agua Venecia con número de NIT 8350013965 de "Completo" a "Microbiológico". Ya que se inscribieron para el paquete completo, pero pagaron únicamente los ítems microbiológicos (ver factura adjunta)
4, De manera atenta solicitamos incluir el analito cromo, su unidad y métodos en la plataforma PEED para que se pueda anexar en el formulario para el reporte de resultados por parte de los participantes. En archivo adjunto se encuentra la información de cromo
5. Por favor realizar el cambio en la inscripción del participante 08070 Laboratorio de Control de Calidad de Agua Venecia con número de NIT 8350013965 a "Completo” Ya que realizaron el pago completo (ver factura adjunta). 
6. Ingeniero, para solicitar su apoyo con el usuario del programa PIVI, desde el grupo me están preguntando. Es que ya empiezan producción y tienen que empezar con la aprobación de los participantes inscrito
7. Desde el programa PICCAP reportan lo siguiente: “debido a un error de la plataforma en el momento de reportar los resultados, por favor eliminar los resultados del laboratorio Avidesa de Occidente con código 15485 y que se les habilite el formulario para que puedan realizar nuevamente el reporte”
8. Desde el programa EDD ENTOMOLOGIA, manifiestan que la plataforma presenta un error y no permite el actualizar los datos del representante legal al Laboratorio Departamental de Salud Pública de Cesar. Envío los datos en archivo adjunto
9. Desde el programa PICCAP manifiestan lo siguiente "De manera atenta remitimos reporte de error en la plataforma con el fin de solicitar que se eliminen los resultados del laboratorio Empoduitama con código 09622 y se les habilite el formulario para que puedan realizar nuevamente el reporte.
10. El participante 10759 del programa PICCAP, manifiesta que la plataforma genera un error al intentar eliminar la información de un contacto en el perfil de los participantes. Desde el perfil de pruebas ya hice la verificación y efectivamente se genera el error. Ya generé el ticket IR75174
11. Se participa en las reuniones del nuevo desarrollo que se va a realizar en PEEDs para el programa de Genética en compañía del doctor Bermúdez, Dora Robayo y la ingeniera Elsa Baracaldo, lo cual define la construcción de un nuevo módulo.</t>
  </si>
  <si>
    <t>1402112</t>
  </si>
  <si>
    <t>Desarrollar los módulos del Sistema de Aseguramiento de la calidad (producción) de acuerdo con las solicitudes aprobadas</t>
  </si>
  <si>
    <t>SICI – ASEGURAMIENTO DE LA CALIDAD
Se Cancelan las actividades de los desarrollos asociados al Laboratorio de Aseguramiento de la Calidad</t>
  </si>
  <si>
    <t>1402113</t>
  </si>
  <si>
    <t>Desarrollar los módulos de gestión de Riesgos de seguridad de la información ISO 27000 de acuerdo con las solicitudes aprobadas</t>
  </si>
  <si>
    <t>Para el tercer tirmestre se llevaron a cabo las siguientes actividades:
1. Se da soporte al desarrollo puesto en pruebas del Riesgos (SIR)
2. Se participa en las reuniones de área asignadas</t>
  </si>
  <si>
    <t>1402114</t>
  </si>
  <si>
    <t>Realizar el desarrollo evolutivo del sistema SIVILAB-SIVICAP, de acuerdo con las solicitudes aprobadas</t>
  </si>
  <si>
    <t>Desarrollo evolutivo del sistema SIVILAB-SIVICAP durante el tercer trimestre.
Se arreglaron errores de la del reporte consolidado de inspección sanitaria estos eran corregir encabezados y cambiar cálculos del IRCA con otros que ya generaba el reporte.
En el anexo 3 de mapas de riesgo se dejaron como campos obligatorios: 
1.	Nombre y cargo funcionario de la autoridad sanitaria.
2.	Nombre y cargo del funcionario de la persona prestadora o solicitante. 
Se ajustaron resultados de las muestras que obtenía el IRCA debido a que los datos de la muestra no coincidían con los del informe.
Se arreglaron errores en el reporte consolidado de concepto sanitario de persona prestadora debido a que este no obtenía todos los conceptos, NIT, digito de verificación, suscriptores atendidos por la PP en zona Urbana, suscriptores atendidos por la PP en zona Rural, población atendida por el PP.</t>
  </si>
  <si>
    <t>1402115</t>
  </si>
  <si>
    <t xml:space="preserve">Desarrollar nuevos módulos para el sistema de información RedData </t>
  </si>
  <si>
    <t xml:space="preserve">Para el tercer trimestre se realizaron las siguientes activiades RedDataINS: 
Se realizó los siguientes ajustes.
1.Se creo y envió al equipo de interoperabilidad SIVIGILA – SIVILAB un documento con los detalles del diseño realizado para interoperabilidad y la definición detallada de las variables a utilizar.
2.Se integro el servicio web de interoperabilidad de CAC con RedDataINS cuando se inscriba un paciente en la lista de espera. Se inicio el desarrollo del componente de integración para ejecutar una tarea semanalmente que inserte los nuevos registros en la CAC.
3.Se actualizaron los datos de los pacientes en lista de espera de tejidos oculares de acuerdo con la información auditada con BDUA.
4. Se ajusto la pantalla de resultados de matching de hígado para que solo se muestre el criterio de desempate de acuerdo con el orden seleccionado
5. Se realizo un análisis para solucionar los inconvenientes presentados en el proceso de inscripción y renovación de servicios. Se inicio el desarrollo ajustando las pantallas de listado de IPS
6. Se ajusto el documento técnico de detalle de interoperabilidad entre los sistemas misionales del INS: SIVIGILA – SIVILAB; se definieron reglas generales de validación y definieron responsabilidades de cada uno de los equipos.
7. Se integro el servicio web de interoperabilidad de CAC con RedDataINS, se implementó un motor que envía registros desde el sistema RedDataINS a la cuenta de alto costo consumiendo un servicio web Api.
8. Se ajustaron los formularios que manejan los procesos de inscripción para solucionar los inconvenientes presentados en el momento de inscripciòn. 
9. Se adicionaron nuevas pantallas para controlar los detalles de las versiones publicadas en RedDataINS.
10. Se creo una nueva pantalla para el registro de nuevas alertas.
11. Se adicionaron columnas para el motivo de fallecimiento en los reportes de las listas de espera de órganos.
12. 
</t>
  </si>
  <si>
    <t>140212</t>
  </si>
  <si>
    <t>1402121</t>
  </si>
  <si>
    <t>Atender las solicitudes de soporte y mantenimiento de los aplicaciones y sistemas de información institucionales</t>
  </si>
  <si>
    <t>Solicitudes atendidas</t>
  </si>
  <si>
    <t>Durante el tercer trimestre se atndieron 78 solicitudes de sopote de sistemas de informaciòn.</t>
  </si>
  <si>
    <t>1402122</t>
  </si>
  <si>
    <t>Actualizar el sistema de administración de solicitudes de soporte y mantenimiento de las aplicaciones del INS</t>
  </si>
  <si>
    <t>Sistema actualizado</t>
  </si>
  <si>
    <t>Durante el tercer  trimestre se realizaron las siguientes actividades:
1. Se atendieron las solicitudes de soporte y mantenimiento de los aplicaciones y sistemas de información institucionales
2. Con el fin de mantener actualizado se realizo seguimiento y revisión diaria a los registros de solicitudes (Service Manager)</t>
  </si>
  <si>
    <t>140213</t>
  </si>
  <si>
    <t>1402131</t>
  </si>
  <si>
    <t>Atender las solicitudes de soporte y mantenimiento de los portales recibidas</t>
  </si>
  <si>
    <t>Durante el tercer trimestre se realizaron las siguientes actividades:
1. Se atendieron 147 solicitudes de soporte y mantenimiento de los portales.</t>
  </si>
  <si>
    <t>1402132</t>
  </si>
  <si>
    <t>Actualizar el sistema de administración de solicitudes de soporte y mantenimiento de los portales</t>
  </si>
  <si>
    <t xml:space="preserve">Se realizaron las siguientes actualizaciones de los portales  de acuerdo a las solicitudes.
Actualización prototipo de acuerdo con los nuevos lineamientos de integración de sedes electrónicas a GOV.CO 
 Actualización prototipo página de inicio de acuerdo con los nuevos lineamientos de integración de sedes electrónicas a GOV.CO y los comentarios de la directora general
Se realizan ajustes de actualización en los precios del trámite de acuerdo con la solicitud del área
Actualización prototipo página de inicio de acuerdo con los nuevos lineamientos de integración de sedes electrónicas a GOV.CO y los comentarios de la directora general </t>
  </si>
  <si>
    <t>1402133</t>
  </si>
  <si>
    <t>Realizar los desarrollos y ajustes a los portales insittucionales según requerimientos</t>
  </si>
  <si>
    <t xml:space="preserve">Durante el tercer trimestre se realizaron las siguientes actividads:
Elaboración de plan de actividades en Trello
• Se entrega FOR-D02.0000-027 diligenciado y firmado.
• Se realiza cuenta de cobro con los formatos relacionados en el SIG
• Actualización prototipo página de inicio de acuerdo con los nuevos lineamientos de integración de sedes electrónicas a GOV.CO y los comentarios de la directora general
• Se diseña prueba de impresión del primer clic para capturar insights y retroalimentación de los usuarios finales
• Desarrollo Front nuevo header del portal de acuerdo con las directrices de GOV.CO
• Soporte y ajustes desarrollo aplicación para autorizaciones de ingreso fin de semana - Formulario de captura de información - Vista de administración segura de la BD - Flujo de aprobación de solicitudes a través del correo electrónico para solicitante y aprobador.
• Creación de vistas y transferencia de administración proyecto biblioteca digital para
• ONS-Publicaciones
• ONS
• ONS-Modelos de estimación
• DVSP-Gestion-riesgo
• DVSP-Lineamientos-Vigilancia
• DVSP-Unidad-Analisis
• DVSP-SIVIGILA
• DVSP-Prevencion-Vigilancia-Control
• DVSP-ERIA
• DVSP-Riesgo-Ambiental
• Apoyo en la migración SharePoint 2013-2016
• Pruebas de migración de diferentes sitios para comprobar la integridad de la BD del sitio principal
• Elaboración de plan de actividades en Trello
• Ajustes y evolución del flujo de notificación del sistema de reservación de salas. (alertas y
aprobaciones)
• Configuración del servicio de búsqueda y origen de contenido para la aplicación RUNIS
• Se realizan todos los requerimientos realizados por las diferentes áreas con el fin de subsanar
los puntos de mejora resultantes de la evaluación de la Procuraduría para el cumplimento de
la ley de transparencia
• Se realizan ajustes de actualización en los precios del trámite de acuerdo con la solicitud del
área
• No se instala ningún tipo de instalación de software para las actividades programadas en este
contrato
• Apoyo en la construcción de objetos y obligaciones para los contratos de vigencias futuras
relacionados con portales web
• Se realiza actualización del prototipo página de inicio sección “Servicios y recursos” de
acuerdo con los comentarios de la dirección
• en cuanto a la sección de noticias
• Migración paquete de diseño de SharePoint 2013 a SharePoint 2016
• Estabilización de la migración de SharePoint server 2013 a SharePoint 2016
• Configuración de servicios
• Corrección de bugs de estilo CSS
• Corrección de bugs de configuración de las aplicaciones web
• Corrección de bugs de configuración de permisos de usuario
• Configuración de acceso público a la aplicación web RUNIS en SharePoint server 2013
• Elaboración de plan de actividades en Trello
• Creación y configuración del sitio encuentro científico
• Configuración de subdominio
• Cargue de contenidos
• Implementación de formulario de resúmenes
• Desarrollo flujo de trabajo para la creación automática archivos Word con los resúmenes
ingresados a la BD
• Creación y configuración curso internacional de epidemiología
• Se realizan todos los requerimientos realizados por las diferentes áreas a través del centro
de servicios
• · Se realizan todos los requerimientos realizados por las a través del centro de servicios
• · No se instala ningún tipo de software para las actividades programadas en este contrato
• · Se asisten a las reuniones y comités programados
• · Apoyo en el desarrollo de la presentación del proyecto de infraestructura hibrida para el
INS vigencia 2022
• Presentación resultados focus group portal web al equipo de comunicaciones
• Migración paquete de diseño de SharePoint 2013 a SharePoint 2016
• Estabilización de la migración de SharePoint server 2013 a SharePoint 2016
• Configuración del servicio de búsqueda
• Indexación de contenidos para el servicio de búsqueda en la intranet.
• Corrección de bugs de configuración de permisos de usuario
• Corrección bug carga de archivos .zip en el portal SIVIGILA
• Elaboración de plan de actividades en Trello
• Actualización, soporte y configuración del sitio encuentro científico
• Organización automática de los resúmenes enviados por temáticas
• Cargue de contenidos
• Ajustes de configuración y cierre de envío de resúmenes a través del formulario
desarrollado
• Asignación de permisos de colaboración a los usuarios indicados
• Creación y configuración curso internacional de epidemiología
• Se realizan todos los requerimientos realizados por las diferentes áreas a través del centro
de servicios
• No se instala ningún tipo de software para las actividades programadas en este contrato
• Apoyo en el desarrollo de la presentación del proyecto de infraestructura hibrida para el
INS vigencia 2022
</t>
  </si>
  <si>
    <t>150011</t>
  </si>
  <si>
    <t>1500111</t>
  </si>
  <si>
    <t>Se identificó y mitigó un posible riesgo reputacional debido a un error de gestión por parte de un área técnica y que fue detectado por comunicaciones. Se estableció un nuevo control y se ajustó el proceso.</t>
  </si>
  <si>
    <t>150021</t>
  </si>
  <si>
    <t>1500211</t>
  </si>
  <si>
    <t>Se actualizó en el SIGcontroles para procedimiento  Monitoreo de Riesgos y las PQR en relación con atención a periodistas.</t>
  </si>
  <si>
    <t>1500212</t>
  </si>
  <si>
    <t>Se anexa Informe de Gestión Tercer Trimestre 2021 Comunicación Institucional. (Ver adjunto).</t>
  </si>
  <si>
    <t>1500213</t>
  </si>
  <si>
    <t>Trimestralmente se alimentan los indicadores del Plan de Acción del proceso.</t>
  </si>
  <si>
    <t>1500214</t>
  </si>
  <si>
    <t>Se brindó información oportuna a el área de Control Interno con los indicadores e informes trismestrales del  proceso y demás información solicitada por el SIG.</t>
  </si>
  <si>
    <t>150031</t>
  </si>
  <si>
    <t>1500311</t>
  </si>
  <si>
    <t>Se realizó una única revisión con ajustes en el primer trimestre del año.</t>
  </si>
  <si>
    <t>1500312</t>
  </si>
  <si>
    <t>Se reporta trimestralmente ( Ver informes de gestión entregados y soportes).</t>
  </si>
  <si>
    <t>1500313</t>
  </si>
  <si>
    <t>Aún no se ha iniciado este proceso.</t>
  </si>
  <si>
    <t>1500314</t>
  </si>
  <si>
    <t>150041</t>
  </si>
  <si>
    <t>1500411</t>
  </si>
  <si>
    <t>No se han registrado aún, las mejoras señaladas están en proceso de implementación.</t>
  </si>
  <si>
    <t>1500412</t>
  </si>
  <si>
    <t>Se actualizaron los banner de noticias (3), los boletines de prensa (4) y los INSformativos (3), BES (10), Mapas Genómica (4), Boletines Covid actualizados.</t>
  </si>
  <si>
    <t>1500413</t>
  </si>
  <si>
    <t>Ya se realizó esa gestión en primer trimestre.</t>
  </si>
  <si>
    <t>1500414</t>
  </si>
  <si>
    <t>Ya se realizó esa gestión en segundo trimestre. (aportes informe al Congreso).</t>
  </si>
  <si>
    <t>150111</t>
  </si>
  <si>
    <t>1501111</t>
  </si>
  <si>
    <t>Monitorear la percepción de los grupos identificados (Internos y externos)</t>
  </si>
  <si>
    <t>Monitoreos a los grupos identificados (Internos y externos)</t>
  </si>
  <si>
    <t>Profesional asignado</t>
  </si>
  <si>
    <t>Ver Informe trimestral de Gestión. Monitoreo se realiza el segundo en el cuarto trimestre del año.</t>
  </si>
  <si>
    <t>150112</t>
  </si>
  <si>
    <t>1501121</t>
  </si>
  <si>
    <t xml:space="preserve">Elaborar las infografías solicitadas en el periodo
Atender las solicitudes de apoyo a eventos realizados
</t>
  </si>
  <si>
    <t xml:space="preserve">Número de Infografías publicadas
No. De solicitudes de apoyo atendidas / No de solicitudes realizadas
</t>
  </si>
  <si>
    <t>Ver informe de cumplmiento de eventos programados tercer trimestre (11 en total), 22 infografías. Link adjunto: https://inssalud.sharepoint.com/sites/Backup-Archivos-Alexander-Casas-INS</t>
  </si>
  <si>
    <t>150121</t>
  </si>
  <si>
    <t>1501211</t>
  </si>
  <si>
    <t>Atender las solicitudes de apoyo a eventos realizados</t>
  </si>
  <si>
    <t xml:space="preserve">eventos con pautas de comunicación realizadas </t>
  </si>
  <si>
    <t>Ver Informe de cumplimiento de eventos programados y realizados.</t>
  </si>
  <si>
    <t>150122</t>
  </si>
  <si>
    <t>1501221</t>
  </si>
  <si>
    <t xml:space="preserve">Elaborar y divulgar boletines mensuales
</t>
  </si>
  <si>
    <t xml:space="preserve">boletines mensuales publicados 
</t>
  </si>
  <si>
    <t>Se elaboraron tres INSformativos: https://www.ins.gov.co/insformativos/insformativo-agosto.pdf
https://www.ins.gov.co/insformativos/insformativo-julio.pdf
https://www.ins.gov.co/insformativos/insformativo-septiembre.pdf</t>
  </si>
  <si>
    <t>150123</t>
  </si>
  <si>
    <t>1501231</t>
  </si>
  <si>
    <t>Resolver solicitudes de divulgación interna</t>
  </si>
  <si>
    <t xml:space="preserve">correos  resueltos </t>
  </si>
  <si>
    <t>Se cumplió con la atención de 120 solicitudes registradas en el consola de servicios de comunicaciones, solamente cuatro activas y en desarrollo que están en proceso en los tiempos establecidos. (se adjunta informe TICS de Reporte trimestral).</t>
  </si>
  <si>
    <t>1501232</t>
  </si>
  <si>
    <t>Revisar en Service Manager las solicitudes para divulgar información por INS Comunicaciones y redes sociales.</t>
  </si>
  <si>
    <t xml:space="preserve">solicitudes atendidas o respondidas </t>
  </si>
  <si>
    <t>Se atendieron 120 solicitudes en total. Cumpliendo la programación en redes sociales y en el correo INSComunicaciones. (se adjunta informe).</t>
  </si>
  <si>
    <t>200011</t>
  </si>
  <si>
    <t>2000111</t>
  </si>
  <si>
    <t>Para el periodo se realizó el monitoreo de primera y segunda línea para el I trimestre</t>
  </si>
  <si>
    <t>De manera permante se han surtido el seguimiento por parte de los procesos de la SG</t>
  </si>
  <si>
    <t>200021</t>
  </si>
  <si>
    <t>2000211</t>
  </si>
  <si>
    <t>Desde el proceso se actualizó el POE-A08.0000-002 validando su pertinencia para la gestión</t>
  </si>
  <si>
    <t>Durante el 3°T  se ha llevado a cabo la actualización de documentación en el SIG</t>
  </si>
  <si>
    <t>2000212</t>
  </si>
  <si>
    <t>El informe de gestión efectuó a satisfacción por parte de todos los procesos de la Secretaria General</t>
  </si>
  <si>
    <t>2000213</t>
  </si>
  <si>
    <t>Se generó monitoreo del I semestre para indicador de PQRSD según su frecuencia de medición</t>
  </si>
  <si>
    <t>El  seguimeinto se ha efectuó a satisfacción por parte de todos los procesos de la Secretaria General.</t>
  </si>
  <si>
    <t>2000214</t>
  </si>
  <si>
    <t>Se participó en auditorías generadas de la DRSP</t>
  </si>
  <si>
    <t>Se atiende y suministra información en el momento que se ha requerido.</t>
  </si>
  <si>
    <t>200031</t>
  </si>
  <si>
    <t>2000311</t>
  </si>
  <si>
    <t>En el trimestre se solicitó a la OAP la inclusión de 2 actividades para el proceso</t>
  </si>
  <si>
    <t>De manera permante se han surtido el seguimiento y en los casos de aplicar, se han surtido ajustes por parte de los procesos</t>
  </si>
  <si>
    <t>2000312</t>
  </si>
  <si>
    <t>Se generó monitoreo del I trimestre</t>
  </si>
  <si>
    <t>Los procesos de la SG reportan los avances de acuerdo con el requerimiento de la OAP</t>
  </si>
  <si>
    <t>2000313</t>
  </si>
  <si>
    <t>Se realiza en el siguente trimestre</t>
  </si>
  <si>
    <t>2000314</t>
  </si>
  <si>
    <t>200041</t>
  </si>
  <si>
    <t>2000411</t>
  </si>
  <si>
    <t>Se realizó monitoreo a las actividades que se tienen definidas, y que se encuentran en proceso</t>
  </si>
  <si>
    <t>Los procesos a traves del apoyo de los referentes de calidad surten el reporte de avances en la medida que se llevan a cabo las actividades acordadas en el SIGEM.</t>
  </si>
  <si>
    <t>2000412</t>
  </si>
  <si>
    <t>Se solicitó publicación de informes de gestión, y de medición generados por el proceso</t>
  </si>
  <si>
    <t>Se ha validado la actualzación de contenidos publicados</t>
  </si>
  <si>
    <t>2000413</t>
  </si>
  <si>
    <t>Activiadad ya realizada</t>
  </si>
  <si>
    <t>2000414</t>
  </si>
  <si>
    <t>Se entregó insumo requerido por la Dirección General sobre el periodo requerido</t>
  </si>
  <si>
    <t>Los insumos que se han solicitado a los procesos, se ha entregado para que sirvan como insumo en los informes que se reportan.</t>
  </si>
  <si>
    <t>200111</t>
  </si>
  <si>
    <t>2001111</t>
  </si>
  <si>
    <t>Realizacion bateria de riesgo psicosocial y encuesta de clima organizacional</t>
  </si>
  <si>
    <t>Bateria riesgo psicosocial, encuesta clima organizacional</t>
  </si>
  <si>
    <t xml:space="preserve">Talento Humano </t>
  </si>
  <si>
    <t xml:space="preserve">Se realizaron reuniones con CAFAM, el 27 de mayo y 11 de junio para coordinar evaluación de clima laboral en el mes de septiembre. </t>
  </si>
  <si>
    <t xml:space="preserve">Se dio inico a la aplicación de la encuesta de clima organizacional de forma virtual. Se emitieron las circulares 023 y 024 de 2021, donde se establecieron los parametros de la evaluación y se envío correo con el link a los servidores de planta del INS, el 17 de septiembre de 2021. </t>
  </si>
  <si>
    <t>200112</t>
  </si>
  <si>
    <t>2001121</t>
  </si>
  <si>
    <t>Elaboracion de diagnostico de necesidades de capacitacion en la entidad</t>
  </si>
  <si>
    <t>Diagnostico necesidades de la entidad</t>
  </si>
  <si>
    <t>No se tienen programadas acciones para este periodo. Las acciones ya se realizaron en el periodo anterior</t>
  </si>
  <si>
    <t>N.A. Actividad realizada durante el primer trimestre 2021</t>
  </si>
  <si>
    <t>2001122</t>
  </si>
  <si>
    <t>Publicacion y seguimiento al Plan Institucional de Capacitación</t>
  </si>
  <si>
    <t>PIC 2021 Publicado e informe de gestión semestral</t>
  </si>
  <si>
    <t xml:space="preserve">Para la vigencia 2021 fue asignado la suma de $40.000.000 con el CDP 35221 y de los cuales se tienen comprometidos $7.603.210 fruto de capacitaciones aprobadas por el CIGD y el saldo restante será utilizado para el proceso contractual que se está trabajando para la ejecución del PIC durante el segundo semestre 2021.
A continuación se relacionan las actividades del primer semestre 2021.
  envío por capacitación@ins.gov.co   correos recordatorios  masivo sobre la evaluación de las capacitaciones asistidas por los funcionarios de la entidad durante la vigencia 2020
  envío por capacitación@ins.gov.co correos recordatorios  masivo para el diligenciamiento de la encuesta de necesidades 2021 como insumo para la elaboración del Plan Institucional de Capacitacion (PIC)
 Consolidación de los soportes de capacitación de los funcionarios de la entidad durante la vigencia 2020 
 Consolidación y entrega de los soportes de capacitación de los funcionarios de la entidad para su archivo en la historia laboral de los funcionarios.
 Invitación por parte de la Agencia Nacional de Defensa Jurídica del Estado a participar al seminario sobre la reforma al código de procedimiento administrativo (CPACA) sesiones virtuales el jueves 11 y viernes 12 de febrero 2021 de 4:00 a 6:00 pm.  Invitación realizada por capacitacion@ins.gov.co
  Envío solicitud para reunión comité CIDG para la designación Cupo especialización Gerencia Publica UNINCCA 2021 / 
 Elaboración y envió comunicación a UNINCCA del funcionario seleccionado que optara por el  cupo especialización Gerencia Pública convenio institucional.
 Publicación capacitación "Negociación sindical, Decreto 160  y Estrategias de negociación
 Envío a comunicaciones para su publicación mensaje a la comunidad INS del funcionario que fue seleccionado por el CIGD para optar por la beca ofrecida por el convenio con la UNINCCA. (Boletín Talento Humano).
 Apoyo al grupo SST en la publicación  por capacitacion@ins.gov.co participación de las actividades de intervención de Riesgo Psicosocial
 Publicación invitación charlas del Departamento Nacional de Planeación (DNP) ofrecidas para el mes de marzo 2021
 Publicación invitación de la ARL Positiva  a  participar  a los seminarios de marzo.2021
 Invitación  de la Oficina Asesora de Planeación y Estudios Sectoriales y el Grupo de Estudios Sectoriales y Evaluación de Política Pública del Ministerio de Salud y Protección Social al seminario diálogos en salud no. 51: "evaluación de resultados de la política pública nacional de discapacidad"
 Publicación por capacitación@ins.gov.co sobre la segunda Feria de doctorados en Países Bajos para toda Latino América organizada por Academic Transfer, la plataforma líder en vacantes académicas de los Países Bajos.
 Participación charla del DNP  para el  lanzamiento  de los cuatro cursos para modernizar el Estado.
 Solicitud a la Dirección de Redes los documentos solicitados por presupuesto para la realización del Registro Presupuestal
 Envío por ins comunicaciones  propuesta educativa que la Función Pública tiene para los servidores Públicos durante el mes de Abril 2021.
 Participación en el Comité Institucional de Gestión y Desempeño  que se llevó a cabo el día lunes 19 de abril para la presentación y puesta en consideración de la solicitud de capacitación  de la Dirección de Redes  y Financiera (contabilidad)
 Elaboración SISDOC compromiso de pago  de capacitación de Redes para aprobación de la Secretaria General
 
 Envió documentación de la firma World BioHazTec  latinoamerica a Presupuesto para originar el Registro Presupuestal para así garantizar el pago del curso.
 Solicitud  al CIGD  capacitación solicitada por la Funcionaria Norma Patricia Celis de la Oficina de Control Interno la cual es ofrecida por el Instituto Internacional de Auditoria sede Colombia
 Envío justificación de la capacitación solicitada por el CIGD enviada por la OCI
 Envío a la Dirección de Redes  registró presupuestal y el compromiso de pago que soportan el pago de la capacitación por parte de la entidad.
 Apoyo en respuesta del otorgamiento de becas en la vigencia 2020- 2021 solicitada por la coordinación del grupo  
 Elaboración SISDOC compromiso de pago capacitación del área de contabilidad aprobada por el CIGD
 Invitación realizada por capacitacion@ins.gov.co de la ARL Positiva  a  participar  a los seminarios del mes de Abril 2021.
 Envío de la invitación de la Dirección de inversiones y finanzas Publicas de las charlas ofertadas durante el mes de Mayo/2021 dirigidas a los referentes que manejan proyectos de inversión y la oficina asesora de planeación
 Envío al grupo de equipos de laboratorio y referentes de calidad de las Direcciones de Investigación, Redes y producción invitación del Centro de Diseño y Metrología al Primer Congreso metrología 4.0 PERSPECTIVAS Y RETOS DE CUALIFICACION 
 Envío invitación al grupo de control disciplinario y jurídica  del “V congreso Nacional de Derecho Disciplinario” (entrada en vigencia de la ley 1952 de 2019) realizado por  la Personería de Bogota
 Invitación del DAFP  y la Escuela Superior de Administración Pública, a participar en la VII versión de Diplomados dirigidos a todos los líderes de las entidades. Fecha de inscripción  hasta el 18 de mayo de 2021.
 INVITACIÓN SEMINARIO DIALOGOS EN SALUD No.53 - “Panorama de la atención en salud a pacientes con Esclerosis Múltiple: retos para Colombia” la cual se realizó por el correo de capacitacion@ins.gov.co 
 Invitación del  POLITÉCNICO GRANCOLOMBIANO  a la conferencia: “LIDERAZGO”  invitación realizada por capacitacion@ins.gov.co
 Solicitud a la OAP como secretario del CIGD para analizar la solicitud de capacitación presentada por la Dirección de Investigación y el grupo de financiera  para ser presentada para presentación ante comité 
 Se dio respuesta a Contabilidad sobre  la  solicitud de información urgente capacitación exógena distrital EMPRESA NUEVA LEGISLACION.
 Invitación realizada por capacitacion@ins.gov.co de la ARL Positiva  a  participar  a los seminarios del mes de Mayo 2021.
 Se dio respuesta a Contabilidad sobre  la  solicitud de información urgente capacitación exógena distrital EMPRESA NUEVA LEGISLACION.
 Invitación por parte de  nuestra ARL Positiva  participar  a los seminarios de Junio 2021 enviada por el correo de capacitacion@ins.gov.co
 Invitación de POSITIVA  al  Evento Especial: TRABAJO EN CASA: NUEVA LEY 2088 DE 2021
 Invitación a las  capacitaciones y charlas " Videoconferencia  tablas de retención documental ofrecida por el AGN
 Invitación del grupo de Talento Humano a las siguientes capacitaciones y charlas ofrecidas por el DAFP. Las cuales se transmitirán por los canales Youtube y Facebook Live de la Función Pública.
 publicación por capacitacion@ins.gov.co la oferta de diplomados ofrecidos por la Escuela Superior de Administración Pública - ESAP 
 Invitación a la socialización de  la Ley 1952 de 2019 ofrecida por  el Instituto de Estudios del Ministerio Público y Función Pública direccionada a los funcionarios de control disciplinario y jurídica.
 Por capacitacion@ins.gov.co se  hace extensiva la invitación  del Ministerio de Tecnologías de la Información y las Comunicaciones MINTIC y el Canal TV ANDINA al  “Taller Virtual Teletrabajo y Trabajo en casa” 
 Publicación invitación Oficina Asesora de Planeación y Estudios Sectoriales y el Grupo de Estudios Sectoriales y Evaluación de Política Pública del Ministerio de Salud y Protección Social  Seminario "Diálogos en Salud" versión No. 54,
</t>
  </si>
  <si>
    <t>200113</t>
  </si>
  <si>
    <t>2001131</t>
  </si>
  <si>
    <t>Seguimiento presupuestal a la ejecución de las actividades asignadas a este item</t>
  </si>
  <si>
    <t>Informe ejecucion presupuestal periodico</t>
  </si>
  <si>
    <t>Se realilizan informes periodicos para conocimiento de la Coordinadora del grupo de Talento Humano de la ejecución del proyecto de entorno laboral saludable.</t>
  </si>
  <si>
    <t>A corte del tercer trimestre 2021 se han ejecutado  $ 7.602.910 (cursos aprobados por el CIGD), los restantes $32.397.090 en la actualidad se encuentran en un proceso contractual para la ejecucion del PIC 2021. Para untotal de 40 millones asignados para la vigencia 2021.</t>
  </si>
  <si>
    <t>2001132</t>
  </si>
  <si>
    <t>Gestionar pagos de indole trasversal</t>
  </si>
  <si>
    <t>CDP, RP, Sisdoc aprobacion</t>
  </si>
  <si>
    <t>Se solicitaron al proyecto de entorno laboral saludable apoyo financiero para el proceso de papeleria desde el grupo de gestión administrativa - Almacen por $ 1.821.050 (CDP 46521, 46621, 50721).  Para la ejecución de la auditoria integral al SIG de la entidad le fue solicitado desde la OAP por $ 3.000.000 (CDP 60421).</t>
  </si>
  <si>
    <t xml:space="preserve">N.A. Actividad realizada durante el segundo trimestre apoyo en el pago de la auditoria externa de la entidad. </t>
  </si>
  <si>
    <t>200121</t>
  </si>
  <si>
    <t>2001211</t>
  </si>
  <si>
    <t>Asignación de recursos a las tareas definidas a ejecutar en esta actividad del proyecto</t>
  </si>
  <si>
    <t>Plan SST publicado</t>
  </si>
  <si>
    <t>N:A Para el tercer trimestre 2021.</t>
  </si>
  <si>
    <t>2001212</t>
  </si>
  <si>
    <t>Seguimiento a la ejecución presupuestal periodico a los recursos asignados</t>
  </si>
  <si>
    <t>Plan Estrategico Talento Humano Publicado</t>
  </si>
  <si>
    <t xml:space="preserve">Desde el programa SST se informa que para el segundo trimestre 2021 se tenían planeadas 25 actividades de las cuales se les dio cumplimiento al 100%. Se adjuntan las evidencias del cronograma y las actividades realizadas.  A continuación se relacionan las actividades realizadas.
Evaluar cumplimiento de los indicadores de gestión de SST, Actualización documental según necesidad SG-SST (Política, objetivos, procedimientos, instructivos ,etc), Elaboración y Seguimiento Política de consumo de alcohol y sustancias Psicoactivas, Seguimiento al Protocolo de Bioseguridad por  COVID-19, Reunión Comité COPASST y elección, Reunión Comité CONVIVENCIA y elección, Capacitaciones en SST (según cronograma ), Inducción y Reinducción, Reporte e investigación de accidente laboral y enfermedad laboral,  Afiliaciones riesgos laborales (planta, contrato, pasantes), Inspecciones (seguridad, biológico, biomecánicas, químicas), Seguimiento de condiciones inseguras, Medicina del Trabajo (Descripción Sociodemográfica de los Trabajadores y Informe condiciones  de Salud), Actividades de prevención para COVID-19, Medicina del Trabajo (Seguimiento programas  de Vigilancia Epidemiológica Biológico, DME, químico, Psicosocial), Seguimiento del Plan de seguridad vial, Seguimiento al  programa de rehabilitación laboral, Medicina del Trabajo (Seguimiento de morbilidad y ausentismo), Estudios higiénicos ocupacionales de los riesgos provenientes de peligros Químicos y Físicos, Seguimiento del programa de prevención en lesiones deportivas, Seguimiento de plan de acción generados de accidentes de trabajo y enfermedad laboral, Proceso contractual de exámenes Médicos Ocupacionales (Ingreso, periódico, egreso), Proceso contractual dotación básica de ley (laboratorio y seguridad industrial), Proceso contractual Aplicación de batería de riesgo psicosocial, Proceso contractual de adquisión, recarga y mantenimiento de extintores
Para el segundo trimestre de 2021, se planearon 14 actividades de Bienestar, realizando a totalidad  las actividades programadas, las cuales se relacionan a continuación: videos de ejercicios, taller conciencia de si mismo, clase de yoga, actividad deportiva, reconocimiento día de la secretaria, sensibilización ética y valores, taller virtual de artes, reconocimiento día de la familia, reconocimiento día de la madre, clase de pilates,  reconocimiento día del padre, reconocimiento día del servidor público, reconocimiento en tu cumpleaños e informe 1°semestre Plan de Bienestar. Se realizó una Brigada de salud con Sanitas el 16 y 22 de abril y una  Feria virtual de vivienda el 27 de mayo, estas actividades no estaban programada inicialmente en el Plan.
</t>
  </si>
  <si>
    <t>Seguimiento periodico con la coordinadora del grupo del seguimiento la ejecución del proyecto de entorno laboral saludable para la vigencia 2021, apoyandose con la ejecución presupuestal enviada semanalmente desde el area financiera.</t>
  </si>
  <si>
    <t>200122</t>
  </si>
  <si>
    <t>2001221</t>
  </si>
  <si>
    <t>Seguimiento Plan Estrategico Talento Humano por POA</t>
  </si>
  <si>
    <t>N.A  Actividad realizada durante el primer trimestre 2021.</t>
  </si>
  <si>
    <t>2001222</t>
  </si>
  <si>
    <t>Correo electronico institucional</t>
  </si>
  <si>
    <t>200211</t>
  </si>
  <si>
    <t>2002111</t>
  </si>
  <si>
    <t>Publicacion y seguimiento al Plan Estratégico de Talento Humano</t>
  </si>
  <si>
    <t>Plan publicado y seguimiento periodico</t>
  </si>
  <si>
    <t xml:space="preserve">Para el segundo trimestre de 2021, se planearon 14 actividades de Bienestar, realizando a totalidad  las actividades programadas, las cuales se relacionan a continuación: videos de ejercios, taller conciencia de si mismo, clase de yoga, actividad deportiva, reconocimiento día de la secretaria, sensibilización ética y valores, taller virtual de artes, reconocimiento día de la familia, reconocimiento día de la madre, clase de pilates,  reconocimiento día del padre, reconocimiento día del servidor público, reconocimiento en tu cumpleaños e informe 1°semestre Plan de Bienestar. Se realizó una Brigada de salud con Sanitas el 16 y 22 de abril y una  Feria virtual de vivienda el 27 de mayo, estas actividades no estaban programada inicialmente en el Plan. </t>
  </si>
  <si>
    <t xml:space="preserve">Con los recursos del proyecto de Entorno Laboral Saludable, se firmó contrato con CAFAM por valor de $195.817.013 N 170 -2021, legalizándo el 6 de mayo de 2021 y  finalización el 15 de diciembre. A 30 de septiembre se ha ejecutado un porcentaje físico de 43,7% y financiero de 26,3%.  En el tercer trimestre, se programaron 13 actividades y se realizaron las 13 actividades programadas, las cuales se relacionan a continuación:1- videos de ejercicio-clase de yoga, 2-jornada de relajación, 3-charla de salud mental, 4-acompañamieto psicológico, 5-día del conductor, 6-taller de artes-origami,7- taller de adaptación al cambio, 8-taller de trabajo en equipo, 9-sensibilización ética y valores, 10-caminata ecológica, 11-celebración de amor y amistad, 12-evaluación de clima organizacional, 13- reconocimiento en tu cumpleaños.
Durante el tercer trimestre 2021 del Plan de Salud y Seguridad del trabajo se relacionan las actividades que fueron programadas y ejecutadas durante el mismo periodo: Actualización de requisitos legales aplicables y otros al INS , Elaboración y Seguimiento Política de consumo de alcohol y sustancias Psicoactivas, Elaboración y seguimiento Programa entorno laboral  saludable , Apoyo conformación de Brigadistas,  Seguimiento al Protocolo de Bioseguridad por  COVID-19, Reunión Comité COPASST y elección, Reunión Comité CONVIVENCIA y elección, Capacitaciones en SST (según cronograma ), Inducción y Reinducción, Reporte e investigación de accidente laboral y enfermedad laboral, Afiliaciones riesgos laborales (planta, contrato, pasantes), Inspecciones (seguridad, biológico, biomecánicas, químicas), Seguimiento de condiciones inseguras, Medicina del Trabajo (Programación Exámenes Médicos Ocupacionales ingreso, periódicos y de retiro), Actividades de prevención para COVID-19, Seguimiento del Plan de seguridad vial, Seguimiento al  programa de rehabilitación laboral, Medicina del Trabajo (Seguimiento de morbilidad y ausentismo), Seguimiento caso trabajadores con Enfermedad Laboral y Enfermedad de Común, Simulacros  Evacuación y Derrame de Producto Químico, Auditorías internas en SGSST y seguimiento plan de acción, Seguimiento de plan de acción generados por la autoevaluación de estándares mínimos, Seguimiento de plan de acción generados de accidentes de trabajo y enfermedad laboral, Semana de Seguridad y Salud en el Trabajo, Proceso contractual de exámenes Médicos Ocupacionales (Ingreso, periódico, egreso), Proceso contractual dotación básica de ley (laboratorio y seguridad industrial), Proceso contractual Aplicación de batería de riesgo psicosocial, Proceso contractual de Adquisión, recarga y mantenimiento de extintores
Durante el tercer trimestre 2021 estas son las actividades realizadas desde el PIC:
JULIO 2021.
 Invitación por parte de  nuestra ARL Positiva  participar  a los seminarios del mes de  julio 2021 enviada por el correo de capacitacion@ins.gov.co
 Envío de la alineación estratégica para la elaboración de los estudios previos del PIC para la vigencia 2021
 Por capacitacion@ins.gov.co 2021 invitación especial miércoles 30 de junio  de 6:30 pm a  8:30 pm - panel virtual II - sector salud y otros sectores - vacunación covid19 y reactivación económica desde la perspectiva de SST - positiva educa.
 Entrega de soportes de capacitación enviado por los funcionarios para su custodia en las  historias laboral.
 Por capacitacion@ins.gov.co invitación de la Dirección de Participación, Transparencia y Servicio al Ciudadano, se permite invitar a la sesión sobre "Conversaciones de Lenguaje Claro" 
 La Subdirección de Gestión del Talento Humano del Ministerio de Salud en su estrategia de Formación y Capacitación invita a las entidades del sector  a participar en la capacitación “Seguridad Digital”.
 Por capacitacion@ins.gov.co invitación  de la ARL Positiva al TERCER CONVERSATORIO VIRTUAL: GESTIÓN DE LA SALUD, SEGURIDAD Y COVID-19  DESDE UNA PERSPECTIVA LEGAL
 Envío información a los integrantes del equipo de nómina sobre capacitación brindada por soporte lógico respecto a la nómina electrónica 
 Invitación por capacitacion@ins.gov.co en las ACCIONES EDUCATIVAS VIRTUALES DEL DIA JUEVES 22 DE JULIO -POSITIVA EDUCA 
AGOSTO 2021:
 Publicación por capacitacion@ins.gov.co el Encuentro General de Equipos Transversales "Capacitación sobre la declaración de renta de personas naturales 2020 - Función Pública y DIAN "
 Seguimiento a la solicitud con comunicaciones publicación  listado de aspirantes  presentados a la convocatoria de la maestría de salud pública de la PUJ.
 Solicitud a inscomunicaciones la publicación de la pieza respecto a la selección funcionarios presentados por la entidad a Maestría de Salud Publica convenio interinstitucional con la PUJ
 Publicación por capacitacion@ins.gov.co invitación del Ministerio de Justicia y del Derecho e el DAFP, los invitan a inscribirse y participar en el "Dialogo de Saberes Sobre Control Social y Conformación de Veedurías
  Publicación por capacitacion@ins.gov.co "ACCIONES EDUCATIVAS VIRTUALES GRATUITAS DEL DIA VIERNES 13 DE AGOSTO -POSITIVA EDUCA" 
 Envío y participación invitación a los integrantes del grupo de Talento Humano a la Capacitación Banco Nacional de Listas de Elegibles - SIMO 4.0 otorgada por la CNSC
 Publicación por capacitacion@ins.gov.co ARL positiva invitan a las acciones educativas que se desarrollarán desde el 17 al 28 agosto 2021.
SEPTIEMBRE 2021
 Publicación por capacitacion@ins.gov.co el Encuentro General de Equipos Transversales "Capacitación sobre la declaración de renta de personas naturales 2020 - Función Pública y DIAN "
 Publicación solicitada por el Grupo Salud Ambiental y Laboral del curso "MEDICINA DEL CUIDADO COMO ESTILO DE VIDA" autorizada su publicación por la secretaria general
 Envío por capacitacion@ins.gov.co invitación realizada por la ARL POSITIVA a PARTICIPAR  EN LAS ACCIONES EDUCATIVAS VIRTUALES GRATUITAS DEL DIA JUEVES 02 DE SEPTIEMBRE
 INVITACIÓN ESPECIAL  DE POSITIVA enviada por capacitacion@ins.gov.co  "SABADO 04 DE SEPTIEMBRE 9:00 AM - 12:00 M - 6TO ENCUENTRO DE FAMILIAS SEGURAS"
 INVITACIÓN  SEMINARIO DIALOGOS EN SALUD NO. 57 - “Evidencia Nacional en Salud mental durante la pandemia por COVID 19: Insumos para la acción”   por capacitación@ins.gov.co 
 Socialización invitación charla  de La Universidad CES y la Asociación Antioqueña de Personas Sordas (ASANSO), con el objetivo de contribuir a la comunicación en salud de la población sorda, profesionales en salud e intérpretes 
 Socialización a la COMUNIDAD INS la ARL  POSITIVA NOS INVITAN A  PARTICIPAR  EN LAS ACCIONES EDUCATIVAS VIRTUALES DEL 06 AL 25 DE SEPTIEMBRE 2021.
 Invitación realizada por capacitacion@ins.gov.co de la ARL POSITIVA “INTELIGENCIA EMPRESARIAL Y ANÁLISIS DE BIG DATA - DE LA TEORÍA A LA PRÁCTICA EFECTIVA”
 Invitación realizada por capacitacion@ins.gov.co de la ARL POSITIVA "EDUCACIÓN EN EL SER PARA LA REACTIVACIÓN Y EL MEJORAMIENTO DEL FUTURO PERSONAL Y EMPRESARIAL - SUEÑO "
 Seguimiento y envío base de datos a la coordinadora del grupo de soportes enviados por los funcionarios del curso de integridad (físico como por el correo capacitacion@ins.gov.co)
 Seguimiento y envío base de datos a la coordinadora del grupo de soportes enviados por los funcionarios del curso de integridad (físico como por el correo capacitacion@ins.gov.co)
 Envío a la OAP solicitud de capacitación de la Dirección de Investigación, para participar en el 34° Congreso Latinoamericano de Química CLAQ 2020 y IV Congreso Colombiano de Bioquímica y Biología Molecular C2B2 (presencial) para su presentación ante el CIGD 
</t>
  </si>
  <si>
    <t>2002112</t>
  </si>
  <si>
    <t>Publicacion y seguimiento al Plan Vacantes</t>
  </si>
  <si>
    <t>Plan publicado e informe de la gestión semestral</t>
  </si>
  <si>
    <t>Para el primer semestre 2021 se presenta informe del plan de vacantes según lo definido en el entregable</t>
  </si>
  <si>
    <t>N.A Se encuentra publicado en la pagina web de la entidad. Tiene un seguimiento a 30 de junio de 2021.</t>
  </si>
  <si>
    <t>2002113</t>
  </si>
  <si>
    <t xml:space="preserve">Publicacion y seguimiento al Plan de Previsión </t>
  </si>
  <si>
    <t>Para el primer semestre 2021 se presenta informe del plan de prevision según lo definido en el entregable</t>
  </si>
  <si>
    <t>2002114</t>
  </si>
  <si>
    <t>Publicacion y seguimiento al Plan de Bienestar e incentivos</t>
  </si>
  <si>
    <t>Plan publicado e informe de la gestión trimestral</t>
  </si>
  <si>
    <t xml:space="preserve">Durante  el tercer trimestre, se programaron 13 actividades y se realizaron las 13 actividades programadas, las cuales se relacionan a continuación:1- videos de ejercicio-clase de yoga, 2-jornada de relajación, 3-charla de salud mental, 4-acompañamieto psicólogico, 5-día del conductor, 6-taller de artes-origami,7- taller de adaptación al cambio, 8-taller de trabajo en equipo, 9-sensibilización ética y valores, 10-caminata ecológica, 11-celebración de amor y amistad, 12-evaluación de clima organizacional, 13- reconocimiento en tu cumpleaños. </t>
  </si>
  <si>
    <t>200212</t>
  </si>
  <si>
    <t>2002121</t>
  </si>
  <si>
    <t>Elaborar  y publicacion al plan de trabajo anual del SST</t>
  </si>
  <si>
    <t xml:space="preserve">Plan elaborado y  publicado </t>
  </si>
  <si>
    <t>N.A Se encuentra publicado en la pagina web de la entidad.</t>
  </si>
  <si>
    <t>2002122</t>
  </si>
  <si>
    <t>Seguimiento periodico al plan de trabajo anual del SST</t>
  </si>
  <si>
    <t>Seguimiento periodico reportado en el plan de acción</t>
  </si>
  <si>
    <t xml:space="preserve">Desde el programa SST se informa que para el segundo trimestre 2021 se tenían planeadas 25 actividades de las cuales se les dio cumplimiento al 100%. Se adjuntan las evidencias del cronograma y las actividades realizadas.  A continuación se relacionan las actividades realizadas.
Evaluar cumplimiento de los indicadores de gestión de SST, Actualización documental según necesidad SG-SST (Política, objetivos, procedimientos, instructivos ,etc), Elaboración y Seguimiento Política de consumo de alcohol y sustancias Psicoactivas, Seguimiento al Protocolo de Bioseguridad por  COVID-19, Reunión Comité COPASST y elección, Reunión Comité CONVIVENCIA y elección, Capacitaciones en SST (según cronograma ), Inducción y Reinducción, Reporte e investigación de accidente laboral y enfermedad laboral,  Afiliaciones riesgos laborales (planta, contrato, pasantes), Inspecciones (seguridad, biológico, biomecánicas, químicas), Seguimiento de condiciones inseguras, Medicina del Trabajo (Descripción Sociodemográfica de los Trabajadores y Informe condiciones  de Salud), Actividades de prevención para COVID-19, Medicina del Trabajo (Seguimiento programas  de Vigilancia Epidemiológica Biológico, DME, químico, Psicosocial), Seguimiento del Plan de seguridad vial, Seguimiento al  programa de rehabilitación laboral, Medicina del Trabajo (Seguimiento de morbilidad y ausentismo), Estudios higiénicos ocupacionales de los riesgos provenientes de peligros Químicos y Físicos, Seguimiento del programa de prevención en lesiones deportivas, Seguimiento de plan de acción generados de accidentes de trabajo y enfermedad laboral, Proceso contractual de exámenes Médicos Ocupacionales (Ingreso, periódico, egreso), Proceso contractual dotación básica de ley (laboratorio y seguridad industrial), Proceso contractual Aplicación de batería de riesgo psicosocial, Proceso contractual de adquisión, recarga y mantenimiento de extintores
</t>
  </si>
  <si>
    <t>Durante el tercer trimestre 2021 se relacionan las actividades que fueron programadas y ejecutadas durante el mismo periodo: Actualización de requisitos legales aplicables y otros al INS , Elaboración y Seguimiento Política de consumo de alcohol y sustancias Psicoactivas, Elaboración y seguimiento Programa entorno laboral  saludable , Apoyo conformación de Brigadistas,  Seguimiento al Protocolo de Bioseguridad por  COVID-19, Reunión Comité COPASST y elección, Reunión Comité CONVIVENCIA y elección, Capacitaciones en SST (según cronograma ), Inducción y Reinducción, Reporte e investigación de accidente laboral y enfermedad laboral, Afiliaciones riesgos laborales (planta, contrato, pasantes), Inspecciones (seguridad, biológico, biomecánicas, químicas), Seguimiento de condiciones inseguras, Medicina del Trabajo (Programación Exámenes Médicos Ocupacionales ingreso, periódicos y de retiro), Actividades de prevención para COVID-19, Seguimiento del Plan de seguridad vial, Seguimiento al  programa de rehabilitación laboral, Medicina del Trabajo (Seguimiento de morbilidad y ausentismo), Seguimiento caso trabajadores con Enfermedad Laboral y Enfermedad de Común, Simulacros  Evacuación y Derrame de Producto Químico, Auditorías internas en SGSST y seguimiento plan de acción, Seguimiento de plan de acción generados por la autoevaluación de estándares mínimos, Seguimiento de plan de acción generados de accidentes de trabajo y enfermedad laboral, Semana de Seguridad y Salud en el Trabajo, Proceso contractual de exámenes Médicos Ocupacionales (Ingreso, periódico, egreso), Proceso contractual dotación básica de ley (laboratorio y seguridad industrial), Proceso contractual Aplicación de batería de riesgo psicosocial, Proceso contractual de Adquisión, recarga y mantenimiento de extintores</t>
  </si>
  <si>
    <t>200213</t>
  </si>
  <si>
    <t>2002131</t>
  </si>
  <si>
    <t>Socializacion de lineamientos de evaluación de desempeño</t>
  </si>
  <si>
    <t>No se tienen programadas acciones para este periodo.</t>
  </si>
  <si>
    <t>Durente la vigencia 2021 se emitieron dos circulares, Circulares No. 01 de 2021 y 21 de 2021.</t>
  </si>
  <si>
    <t>2002132</t>
  </si>
  <si>
    <t>Dar respuesta inquietudes de los funcionarios de la entidad sobre la aplicación de la evaluacion del desempeño</t>
  </si>
  <si>
    <t>Correo respuesta consulta enviada al funcionario solicitante</t>
  </si>
  <si>
    <t xml:space="preserve">se remite el formato de consultas presenciales que se han brindado a los usuarios del INS. Igualmente, se remite el soporte de las diversas consultas relacionadas con materia de evaluación del desempeño laboral vía correo electrónico.
</t>
  </si>
  <si>
    <t>200311</t>
  </si>
  <si>
    <t>2003111</t>
  </si>
  <si>
    <t>Publicar ejecución contractual</t>
  </si>
  <si>
    <t>Base de legalización de contratos publicada en página web y contratos en SECOP II</t>
  </si>
  <si>
    <t>Gestión Contractual</t>
  </si>
  <si>
    <t>Se realizó la publicación de la ejecución contractual de los meses de abril, mayo y junio en la página web del INS, la cual contiene los enlaces de SECOP II en los cuales se puede consultar todo el proceso de contratación y soportes de ejecución de cada contrato.</t>
  </si>
  <si>
    <t>Se llevo a cabo la publicación en página web del INS y en el Secop II.</t>
  </si>
  <si>
    <t>2003112</t>
  </si>
  <si>
    <t>Realizar monitoreo a la ejecución programada en el PAA</t>
  </si>
  <si>
    <t>Monitoreo al Plan Anual de Adquisiciones</t>
  </si>
  <si>
    <t>Se realizaron los tres monitoreos mensuales al PAA, generando las alertas pertinentes a las áreas técnicas. Se programaron por parte de las áreas técnicas 111 procesos en el plan anual de adquisiciones, de los cuales, se radicaron y gestionaron 85 procesos, quedaron pendientes por radicar 25 procesos que serán reprogramados y un proceso no se llevará a cabo. De los 85 procesos contractuales gestionados, se legalizaron 50 contratos, se encuentran en trámite 33 procesos contractuales y 2 procesos resultaron desiertos.</t>
  </si>
  <si>
    <t xml:space="preserve">Se realiza el monitorio de los procesos y se surten dos (2)  actualizaciones al PAA de acuerdo con las necesidades de los procesos. </t>
  </si>
  <si>
    <t>200411</t>
  </si>
  <si>
    <t>2004111</t>
  </si>
  <si>
    <t>Elaborar lineamientos contractuales</t>
  </si>
  <si>
    <t>Lineamiento contractual</t>
  </si>
  <si>
    <t>Se realizó la elaboración y socialización de las directrices para la creación e implementación de las mesas de trabajo con las áreas del INS para la revisión de liquidaciones y cierres en la etapa postcontractual.</t>
  </si>
  <si>
    <t xml:space="preserve">Se lleva a cabo la creación INT. Contratación directa a través de solicitud de información a proveedores por SECOP II </t>
  </si>
  <si>
    <t>2004112</t>
  </si>
  <si>
    <t>Realizar reuniones con las dependencias y el grupo interno</t>
  </si>
  <si>
    <t>Listado de asistencia o soporte virtual</t>
  </si>
  <si>
    <t>Se realizó reunión de seguimiento a las actividades del Grupo de Gestión Contractual con 11 participantes el día 28/05/2021.</t>
  </si>
  <si>
    <t>Se lleva a cabo reunión donde se trataron los temas: Cierre de año, socialización de actualizaciones normativas y gestión para las solicitudes de contratación con vigencias futuras.</t>
  </si>
  <si>
    <t>200511</t>
  </si>
  <si>
    <t>2005111</t>
  </si>
  <si>
    <t>Divulgar los Programas del Plan de Conservación Documental.</t>
  </si>
  <si>
    <t>Soporte de Actividades</t>
  </si>
  <si>
    <t>Gestión documental</t>
  </si>
  <si>
    <t>Estan programadas 3 actividades para este trimestre se realizaron 4, se adjunta soportes de actividades, no se registraron los 3 soportes de actividades del primer trimestre por eso en el acumulado estan solo 3, falta programar una actividad en el segundo semestre para completar las 7 cantidades del total anual relacionadas con Sensibilizaciones a los funcionarios del Ins en lo relacionado con el plan de conservación documental y los programas que lo integran.</t>
  </si>
  <si>
    <t>No hay actividades programadas para III T. Se realizaron 4 el II T se adjuntó soportes de actividades; para I T se hicieron 3 actividades y se remitieron los soportes de actividades, pero no han tenido en cuenta la información para ajustar el PA del I y II trimestre (se cuenta con los correo enviados a OAP); se solicita nuevamente hacer ajuste.</t>
  </si>
  <si>
    <t>200512</t>
  </si>
  <si>
    <t>2005121</t>
  </si>
  <si>
    <t xml:space="preserve">Adelantar 2 reunión virtuales y divulgación mediante 2 infografías.  </t>
  </si>
  <si>
    <t>No se programaron actividades para este trimestre, se realizaron 5 inducciones y seguimiento a la construcción de las Tablas de Valoración Documental - TVD.</t>
  </si>
  <si>
    <t>Se realizó reunión virtual con Información relacionada con Tabla de Valoración Documental - TVD a Parasitología - Investigación. Y con el AGN se realzia mesa de trabjao en julio para la entrega final de los ajustes al informe de evaluación.</t>
  </si>
  <si>
    <t>200611</t>
  </si>
  <si>
    <t>2006111</t>
  </si>
  <si>
    <t>Adelantar 7 Reuniones virtuales de acompañamiento</t>
  </si>
  <si>
    <t>Se programó una actividad para el trimestre, se realizaron 3 Reuniones virtuales y presentación del Programa de Gestión documental a las dependencias del INS.</t>
  </si>
  <si>
    <t>Se Realizaron dos reuniones, una virtual con el Grupo de Genómica y una presencial en la Hacienda Galindo, en el tercer trimestre, para presentar el Programa de Gestión Documental PGD, con evidencia Soporte de Actividades realizadas y lista de asistencia virtual, realizadas el 21 de julio/2021 y 15 de septiembre/2021 respectivamente.</t>
  </si>
  <si>
    <t>200612</t>
  </si>
  <si>
    <t>2006121</t>
  </si>
  <si>
    <t>Adelantar 4 reuniones virtuales y divulgaciones mediante publicación de infografías</t>
  </si>
  <si>
    <t>Quedó en la redaccion adelantar 4 reuniones (se debe corregir redacción cambiando 4 por 7) virtuales pero en la meta quedaron 7, verificación TRD,  hay 3 actividades programadas para el segundo semestre</t>
  </si>
  <si>
    <t>Quedó en la redaccion adelantar 4 reuniones (se debe corregir redacción cambiando 4 por 7) virtuales pero en la meta quedaron 7, verificación TRD,  se realizaron 11 actividades en el tercer trimestre.</t>
  </si>
  <si>
    <t>200613</t>
  </si>
  <si>
    <t>2006131</t>
  </si>
  <si>
    <t>Realizar 4 reuniones virtuales y 2 Divulgaciones mediante publicaciones</t>
  </si>
  <si>
    <t>2 Infografiás y 4 actas de reunión</t>
  </si>
  <si>
    <t>Hay 3 actividades programadas para el segundo semestre, si se realizan se superaria la meta en la Presentación de informes, reuniones virtuales, para la puesta en marcha del sistema de gestión documental electrónico.</t>
  </si>
  <si>
    <t>En el I T se programó 1 y realizó 1 (marzo); en el II T. no hubo programación; en el  III T se programaron 2 y se realizaron 2 (julio y septiembre); hay 1 reunion virtual programada para IV T y 1 divulgación. En el III T Se hizó 1 divulgación por inscomunicaciones  sobre para la puesta en marcha del sistema de gestión documental electrónico.</t>
  </si>
  <si>
    <t>200621</t>
  </si>
  <si>
    <t>2006211</t>
  </si>
  <si>
    <t>Adelantar 2 reuniones para revisión y actualización del PINAR</t>
  </si>
  <si>
    <t>PINAR actualizado y publicado</t>
  </si>
  <si>
    <t>Meta alcanzada en Enero</t>
  </si>
  <si>
    <t>Meta alcanzada en Enero/2021</t>
  </si>
  <si>
    <t>200711</t>
  </si>
  <si>
    <t>2007111</t>
  </si>
  <si>
    <t>Revisión necesidades adquisición de equipos de laboratorio</t>
  </si>
  <si>
    <t>Solicitud para la inclusión en el Plan Anual de Adquisiciones</t>
  </si>
  <si>
    <t xml:space="preserve">Equipos de laboratorio </t>
  </si>
  <si>
    <t>Para el II trimestre 2021 no se registra avance de la tarea de "Revisión de necesidades de adquisición de equipos de laboratorio. Sin embargo durante el año si se solicita a Gestión Contractual la inclusión de procesos en el PAA.</t>
  </si>
  <si>
    <t>Las necesidades de adquisición ya se efecutaron en el I T y II T.</t>
  </si>
  <si>
    <t>200712</t>
  </si>
  <si>
    <t>2007121</t>
  </si>
  <si>
    <t>Gestión precontractual y contractual de adquisición de equipos de laboratorio de acuerdo al POE-A04.0000-001 Gestión Metrológica</t>
  </si>
  <si>
    <t xml:space="preserve">Estudios previos e informes de supervisión </t>
  </si>
  <si>
    <t>Durante el II trimestre 2021, se radican 19 estudios previos y se realiza el seguimiento a los contratos a través de los formatos FOR-A02.0000-037 Informe parcial de supervisión y 16 Informes finales de Supervisión a través del FOR-A02.0000-038.</t>
  </si>
  <si>
    <t>Se radicaron en gestión contractual  8 solicitudes de cotización y 7 estudios previos dando cumplimiento a la actividad.</t>
  </si>
  <si>
    <t>200811</t>
  </si>
  <si>
    <t>2008111</t>
  </si>
  <si>
    <t>Intalación de equipos e inclusión en el PAME</t>
  </si>
  <si>
    <t xml:space="preserve">Fichas técnica de equipo FOR-A04.0000-010 
PAME FOR-A04.2070-002 actualizado </t>
  </si>
  <si>
    <t>Se realizan 53 Fichas técnicas de equipo (FOR-A04.0000-010) y se actualiza el PAME con el ingreso de los equipos.</t>
  </si>
  <si>
    <t>Se instalaron 15 equipos de laboratorio, de los cuales 13 para la dirección de redes y 2 para la  dirección investigación en salud pública.</t>
  </si>
  <si>
    <t>2008112</t>
  </si>
  <si>
    <t>Informe proyecto centralización de equipos de laboratorio y presentación a Secretaria General</t>
  </si>
  <si>
    <t>Informe y presentación</t>
  </si>
  <si>
    <t>Para el II trimestre 2021 se realiza la revisiòn bibliográfica sobre la "Centralización de Equipos de Laboratorio" y se adjudica el contrato para "Actualización del Inventario en las Direcciones del INS".</t>
  </si>
  <si>
    <t xml:space="preserve">Activiadad ya realizada. </t>
  </si>
  <si>
    <t>200812</t>
  </si>
  <si>
    <t>2008121</t>
  </si>
  <si>
    <t>Definición de necesidades para inclusión en el plan anual de adquisiciones</t>
  </si>
  <si>
    <t>Las necesidades para inclusion en el PAA - 2021, se definen durante la vigencia y se solicita la inclusión en el Plan Anual de Adquisiciones. Para el II trimestre no se programa avance.</t>
  </si>
  <si>
    <t>Actividad ya realizada.</t>
  </si>
  <si>
    <t>2008122</t>
  </si>
  <si>
    <t xml:space="preserve">Actualización del PAME </t>
  </si>
  <si>
    <t xml:space="preserve">PAME FOR-A04.2070-002 actualizado </t>
  </si>
  <si>
    <t>Se actualiza el PAME continuamente, mediante carpeta compartida  para los usuarios en los Grupos, Laboratorios de las Direcciones del INS y del GELP</t>
  </si>
  <si>
    <t>se encuentran actualizado de acuerdo con el ingreso de lo equipos y los infomres que se entregan a los laboratorios</t>
  </si>
  <si>
    <t>2008123</t>
  </si>
  <si>
    <t>Atención de solicitudes de mantenimiento correctivo, recibidas a través del aplicativo</t>
  </si>
  <si>
    <t>Informe correctivos</t>
  </si>
  <si>
    <t>Se recibieron 115 solicitudes por el centro de servicios, el Taller de Servicio -  GELP atendio 59 solicitudes y los Proveedores Externos atendieron 35 solicitudes, 19 equipos fueron dados de baja y 2 solicitudes se hicieron de manera errada . Quedaron 69 equipos en funcionamiento y 25 equipos fuera de servicio.</t>
  </si>
  <si>
    <t>Se recibieron un total de 176 solicitudes: 96 correctivos, 69 diagnósticos, 10 instaciones y traslado de equipos.</t>
  </si>
  <si>
    <t>200813</t>
  </si>
  <si>
    <t>2008131</t>
  </si>
  <si>
    <t>Actualización de la Gestión Documental de acuerdo a los lineamientos del SIG</t>
  </si>
  <si>
    <t>Informe gestión documental</t>
  </si>
  <si>
    <t>Para el II trimestre 2021, se revisan, actualizan y se solicita la administración en el SIG de los documentos del proceso A04 Equipos de Laboratorio, para un total de: 8 Instructivos y 5 formatos.</t>
  </si>
  <si>
    <t>Se realizó actualización al fromato dehoja de equipos y ficha técnica.</t>
  </si>
  <si>
    <t>2008132</t>
  </si>
  <si>
    <t>Seguimiento a la asignación presupuestal</t>
  </si>
  <si>
    <t>Ajuste al Plan Anual de Adquisiciones</t>
  </si>
  <si>
    <t>Para el II trimestre 2021 se realiza seguimiento a la asignación presupuestal y se compromete para el periodo mencionado un valor de $910.104.079 del proyecto de inversión RENOVACION TECNOLOGICA DE LOS LABORATORIOS DEL INS.</t>
  </si>
  <si>
    <t>Esta actividad ya se surtió, no  osntante de manera permanente se valora el seguimento a la asignación presupuestal</t>
  </si>
  <si>
    <t>200814</t>
  </si>
  <si>
    <t>2008141</t>
  </si>
  <si>
    <t xml:space="preserve">Seguimiento de ejecución presupuestal </t>
  </si>
  <si>
    <t>Informe presupuestal</t>
  </si>
  <si>
    <t xml:space="preserve">Se cuenta con una apropiación total de recursos del 63% del proyecto de inversión RENOVACION TECNOLOGICA DE LOS LABORATORIOS DEL INS, para el II trimestre 2021 la apropiación es del 20%. </t>
  </si>
  <si>
    <t>Se efectuó seguimiento a la ejecución presupuestal durante la reunión de empalme entre el saliente y entrante secretario general y el 29 de septiembre se hace seguimeinto con la coordinadora de gestion contractual, secretario general y otros.</t>
  </si>
  <si>
    <t>200911</t>
  </si>
  <si>
    <t>2009111</t>
  </si>
  <si>
    <t>Ejecutar las actividades del programa ambiental PROCAVERT. Programa calidad de vertimientos</t>
  </si>
  <si>
    <t xml:space="preserve">Informe trimestral de ejecución de actividades </t>
  </si>
  <si>
    <t xml:space="preserve">Proceso de Gestión Ambiental </t>
  </si>
  <si>
    <t>1. PROCAVERT- Programa calidad de vertimientos (100% cumplimiento de actividades)  
1.1. Seguimiento a la operación de la Planta de Tratamiento de Aguas Residuales No Domésticas-PTARnD. 
1.2. Realización de inspecciones ambientales a controles operacionales en áreas, laboratorios y oficinas del INS.</t>
  </si>
  <si>
    <t>1. PROCAVERT- Programa calidad de vertimientos (100% cumplimiento de actividades)  
1.1. Seguimiento a la operación de la Planta de Tratamiento de Aguas Residuales No Domésticas-PTARnD. 
1.2. Realización de caracterización y análisis físico y químico de las aguas residuales del INS.</t>
  </si>
  <si>
    <t>2009112</t>
  </si>
  <si>
    <t>Ejecutar las actividades del programa ambiental PAUA. Programa de ahorro y uso eficiente del agua</t>
  </si>
  <si>
    <t>2. PAUA- Programa de Ahorro y Uso de Agua (100% cumplimiento de actividades)      
2.1. Cuantificación del consumo de agua, teniendo como soporte los recibos del servicio público.
2.2. Realización de recorridos para identificación de fugas de agua en áreas del INS: Planta de Sueros, central de muestras, bancos de sangre, consultorio, llaves externas (poceta), primer piso bloque A, segundo piso bloque A.
2.3.  Reporte de tres (3) fugas de agua en el servicio técnico de mantenimiento.</t>
  </si>
  <si>
    <t>2. PAUA- Programa de Ahorro y Uso de Agua (100% cumplimiento de actividades)      
2.1. Cuantificación del consumo de agua, teniendo como soporte los recibos del servicio público.
2.2. Realización de recorridos para identificación de fugas de agua en áreas del INS: Primer y Segundo piso Bloque B Baños, Fisiología Molecular, Microbiología, cafetería INVIMA, Virología, Bioterio, Almacén, UTAC, transportes, nuevo Bioterio, portería, Planta de Sueros, central de muestras, bancos de sangre, consultorio, llaves externas (poceta).
2.3. Reporte de una (1) fuga de agua en el servicio técnico de mantenimiento.
2.4. Presentación a la CAR del registro diario de volúmenes extraídos del pozo profundo.</t>
  </si>
  <si>
    <t>2009113</t>
  </si>
  <si>
    <t>Ejecutar las actividades del programa ambiental PGIR. Programa de gestión integral de residuos</t>
  </si>
  <si>
    <t>3. PGIR- Programa Gestión Integral de Residuos (100% cumplimiento de actividades)  
3.1. Identificación, segregación, etiquetado y cuantificación de los residuos peligrosos infecciosos al gestor autorizado ECOCAPITAL los lunes, miércoles y viernes.  (sede CAN y Hacienda Galindo, además se diligenciaron los formatos de cuantificación. 
3.2. Registro de la cuantificación de residuos generados en el INS y los transportados a partir de los manifiestos. 
3.3. Entrega de residuos peligrosos infecciosos a ECOCAPITAL y PROSARC para su correcto tratamiento y disposición final. (sede CAN y Hacienda Galindo).
3.4. Seguimiento a la ruta sanitaria (roja, verde y gris) y cuartos de almacenamiento central.
3.6. Recolección y aprovechamiento de residuos reciclables generados en las diferentes áreas (2713 Kg).
3.7. Publicación de ciento tres (35) oferta en la bolsa de residuos del INS-BorsINS.
3.8. Realización de jornada de eliminación RESPEL, el día 29 de abril de 2021, (530,27 Kg) y el día 30 de junio de 2021, (452,16 Kg).
3.9. Actualización inventario PCB web IDEAM.
3.10. Identificación de canecas para el nuevo código de colores.
3.11. Entrega de residuos en Pos-Consumo: medicamentos (45,5 Kg).
3.12. Ejecución de reunión inicial ambiental a contratistas de adecuaciones o construcción de infraestructura en gestión integral de residuos al Consorcio MAXIMA ARQUITECTURA INGENIERIA SAS.
3.13. Radicación en Secretaria General los estudios previos para la contratación del servicio de recolección y aprovechamiento de residuos reciclables.
3.14. Realización de oficio de solicitud de caracterización de residuos radiactivos.
3.15. Realización de inspecciones ambientales a controles operacionales.</t>
  </si>
  <si>
    <t>3. PGIR- Programa Gestión Integral de Residuos (104% cumplimiento de actividades)  
3.1. Identificación, segregación, etiquetado y cuantificación de los residuos peligrosos infecciosos al gestor autorizado ECOCAPITAL los lunes, miércoles y viernes. (Sede CAN y Hacienda Galindo, además se diligenciaron los formatos de cuantificación. 
3.2. Registro de la cuantificación de residuos generados en el INS y los transportados a partir de los manifiestos. 
3.3. Entrega de residuos peligrosos infecciosos a ECOCAPITAL y PROSARC para su correcto tratamiento y disposición final. (Sede CAN y Hacienda Galindo).
3.4. Seguimiento a la ruta sanitaria (roja, verde y gris) y cuartos de almacenamiento central.
3.6. Recolección y aprovechamiento de residuos reciclables generados en las diferentes áreas (2540 Kg).
3.7. Publicación de noventa y tres (93) oferta en la bolsa de residuos del INS-BorsINS.
3.8. Realización de jornada de eliminación RESPEL, el día 25 de agosto de 2021, (1080,847Kg).
3.9. Realización de seguimiento y verificación a la gestión externa de residuos infecciosos (ECOCAPITAL) y a la gestión externa de residuos peligrosos químicos y de tipo administrativo (PROSARC).
3.10. Realización de solicitud de cotización para la adquisición de canecas y puntos ecológicos del nuevo código de colores y solicitud de recursos a las Direcciones del INS
3.11. Entrega de residuos en Pos-Consumo: Luminarias (60 Kg), medicamentos (32.9 Kg).
3.12. Ejecución de reunión inicial ambiental y seguimiento a controles operacionales ambientales los contratistas de adecuaciones o construcción de infraestructura en gestión integral de (DRV INGENIERIA SAS).</t>
  </si>
  <si>
    <t>2009114</t>
  </si>
  <si>
    <t>Ejecutar las actividades del programa ambiental PROURE. Programa de uso racional y eficiente de energía</t>
  </si>
  <si>
    <t>4. PROURE -Programa uso eficiente y racional de energía.  (100% cumplimiento de actividades)  
4.1. Cálculo del consumo de energía eléctrica mensual basado en la facturación de cada sede, el cual se encuentra disponible en la base de datos: calculo consumo ahorro de energía 2021.
4.2. Realización de reunión de seguimiento sostenibilidad energética- INS con Pro-redes. 
4.3. Realización de inspecciones ambientales a controles operacionales en áreas, laboratorios y oficinas del INS.</t>
  </si>
  <si>
    <t>4. PROURE -Programa uso eficiente y racional de energía.  (125% cumplimiento de actividades)  
4.1. Cálculo del consumo de energía eléctrica mensual basado en la facturación de cada sede, el cual se encuentra disponible en la base de datos: calculo consumo ahorro de energía 2021.
4.2. Realización de envío del segundo entregable del proyecto de sostenibilidad energética del INS a Pro-RedES y envío de entregable final del proyecto de eficiencia energética a Pro-RedES Bioterio y Hacienda Galindo, con las respectivas evidencias.</t>
  </si>
  <si>
    <t>2009115</t>
  </si>
  <si>
    <t>Ejecutar las actividades del programa ambiental PROAIREL. Programa de aire limpio</t>
  </si>
  <si>
    <t>5. PROAIREL- Programa aire limpio (100% cumplimiento de actividades)  
5.1. Realización del registro e identificación de los bici-usuarios.
5.2. Realización de cuantificación de llegadas de bici-usuarios para puntaje PRAMINS.
5.3. Control de la vigencia de los certificados de gases de los vehículos del INS.</t>
  </si>
  <si>
    <t>5. PROAIREL- Programa aire limpio (100% cumplimiento de actividades)  
5.1. Realización del registro e identificación de los bici-usuarios.
5.2. Realización de cuantificación de llegadas de bici-usuarios para puntaje PRAMINS.
5.3. El vehículo OBF - 125 fue dado de baja por parte del Instituto, por tal motivo ya no forma parte del parque automotor del INS, por lo tanto, ya no es necesario pagar revisión la tecnicomecanica.
5.4. Realización de medición y evaluación de emisiones atmosféricas a las calderas de 50 BHP y 15 BHP y determinación de gases contaminantes a las calderas de 125 BHP, 50 BHP y 15 BHP.
5.5. Realización y publicación de pieza gráfica con la programación de la semana de la Bici y premiando a los funcionarios que más veces asistieron al INS en bicicleta durante el primer semestre del año.</t>
  </si>
  <si>
    <t>2009116</t>
  </si>
  <si>
    <t>Ejecutar las actividades del programa ambiental PROFAUFLOR. Programa de protección de fauna y flora</t>
  </si>
  <si>
    <t>6. PROFAUFLOR- Programa de protección de fauna y flora (100 % cumplimiento de actividades)  
6.1. Seguimiento a la poda del césped y al mantenimiento de los jardines.
6.2. Recolecciones de cosechas de la ecohuerta. 
6.3. Actualización de la base de datos de las autorizaciones relacionados con la captura, movilización, tenencia o uso de animales con fines de investigación. 
6.4. Supervisión de la actividad de ciclo de poda intermedio de árboles. 
6.5. Instalación de bebederos para aves.
6.6. Se coteja la información del inventario de las serpientes del INS.</t>
  </si>
  <si>
    <t xml:space="preserve">6. PROFAUFLOR- Programa de protección de fauna y flora (100 % cumplimiento de actividades)  
6.1. Seguimiento a la poda del césped y al mantenimiento de los jardines.
6.2. Realización del curso de agricultura urbana y recolecciones de cosecha de la ecohuerta.
6.3. Actualización de la base de datos de las autorizaciones relacionados con la captura, movilización, tenencia o uso de animales con fines de investigación. </t>
  </si>
  <si>
    <t>2009117</t>
  </si>
  <si>
    <t>Ejecutar las actividades del programa ambiental PROMEPA. Programa menos papel</t>
  </si>
  <si>
    <t>7. PROMEPA- Programa menos papel (100% cumplimiento de actividades) 
7.1. Seguimiento a las solicitudes de resmas de papel al almacén.
7.2. Divulgación del proyecto "REINVENCIÓN DIGITAL PARA MENOS PAPEL E IMPRESIONES", en el comié SIG.</t>
  </si>
  <si>
    <t>7. PROMEPA- Programa menos papel (100% cumplimiento de actividades) 
7.1. Seguimiento a las solicitudes de resmas de papel al almacén.
7.2. Publicación en la intranet para conocimiento de todos los funcionarios del INS del proyecto "Reinvención digital para menos papel".</t>
  </si>
  <si>
    <t>2009118</t>
  </si>
  <si>
    <t>Ejecutar las actividades del programa ambiental ECONCIENCIA</t>
  </si>
  <si>
    <t xml:space="preserve">8. Programa Econciencia (100% cumplimiento de actividades)      
8.1. Elaboración y publicación de las piezas comunicativas en los bolsillos informativos ambientales en cada área del INS, en el mes de abril y junio de 2021 con el tema "PARA Y SEPARA” y "POLÍTICA DE SEGUIMIENTO VERDE" respectivamente.
8.2. Ejecución de segundo reto ambiental para puntaje de PRAMINS.  
8.3. Ejecución de capacitaciones ambientales magistrales sobre Google y Office. </t>
  </si>
  <si>
    <t>8. Programa Econciencia (133% cumplimiento de actividades)      
8.1. Elaboración y publicación de las piezas comunicativas en los bolsillos informativos ambientales en cada área del INS, en el mes de agosto de 2021 con el tema "¿Qué es el plástico?".
8.2. Ejecución de tercer reto ambiental en el cual consiste en traer aceite vegetal usado.  
8.3. Ejecución de capacitaciones ambientales magistrales a los laboratorios de Microbiología, Fisiología Molecular y al Grupo de Gestión Administrativa sobre el PGIR del INS.
8.4. Realización de simulacro ambiental de derrame de sustancias químicas en el CAN, de sustancias químicas en la Hacienda Galindo y de conato de incendio en Chapinero.</t>
  </si>
  <si>
    <t>201011</t>
  </si>
  <si>
    <t>2010111</t>
  </si>
  <si>
    <t>Verificar que la documentación recibida sea competencia de la entidad</t>
  </si>
  <si>
    <t xml:space="preserve">Diligenciamiento FOR A08.0000-018 y correos electrónicos de devolución </t>
  </si>
  <si>
    <t>Asignado por el líder según competencia</t>
  </si>
  <si>
    <t>Se encuentra ingreso de todos la documentación recibida, cuya remisión es para la entidad al 100% para el II trimestre</t>
  </si>
  <si>
    <t xml:space="preserve">Se validó el 100% de los documentos que ingresaron, identificando oportunidades para filtro en la ventanilla única de correspondencia, la cual se reactivó según necesidades expresadas durante el periodo. </t>
  </si>
  <si>
    <t>2010112</t>
  </si>
  <si>
    <t>Validar FOR A08.0000-018 y/o y el buzón de correspondencia@ins.gov.co para determinar la remisión de la documentación a los procesos responsables</t>
  </si>
  <si>
    <t>Diligenciamiento FOR A08.0000-018</t>
  </si>
  <si>
    <t>Se realizó registro del 100% de las solicitudes en el formato destinado, obteniendo la información de trazabilidad de la documentación</t>
  </si>
  <si>
    <t>Como resultado de la validación se encontró cumplimiento en la gestión, siendo la adecuada para la radicación y el trámite según gestión</t>
  </si>
  <si>
    <t>201012</t>
  </si>
  <si>
    <t>2010121</t>
  </si>
  <si>
    <t>Revisar el buzón de contactenos@ins.gov.co donde se evidencie la gestión de la información remida a la entidad</t>
  </si>
  <si>
    <t xml:space="preserve">Soporte de actividades y/o correo electrónico donde conste el resultado de la revisión aleatoria del buzón de contactenos@ins.gov.co con la creación de PQRSD </t>
  </si>
  <si>
    <t>Se generó gestión a las solicitudes y se identifica cumplimiento en el 90% de los correos recibidos, el 10% se generó por medio de la cuenta de correspondencia</t>
  </si>
  <si>
    <t>Se encontró cumplimiento oportuno al 98% de las solicitudes segúnr evisión generada, se identifica que en el periodo se contó con el apoyo de 3 de las personas del proceso y el trámite de las solicitudes es el adecuado para la operación del grupo</t>
  </si>
  <si>
    <t>2010122</t>
  </si>
  <si>
    <t>Comprobar el Sisdoc del buzón de contactenos de acuerdo a las comunicaciones recibidas en la entidad</t>
  </si>
  <si>
    <t xml:space="preserve">Soporte de actividades y/o correo electrónico donde conste el resultado de la revisión aleatoria del buzón de sisdoc del perfil de contactenos, en el que se identifique la creación de PQRSD. </t>
  </si>
  <si>
    <t>Se validó la información de las solicitudes creadas como PQRSD y que ingresaron por canal documental, se crean oportunamente frente al tiempo de radicación en el 100%</t>
  </si>
  <si>
    <t>Se crearon las solicitudes en el aplicativo de PQRSD al 100% de lo ingresado por el canal documental. Se encontró pertinencia en la creación realizada y de forma oportuna</t>
  </si>
  <si>
    <t>201013</t>
  </si>
  <si>
    <t>2010131</t>
  </si>
  <si>
    <t>Generar participación de las reuniones citadas</t>
  </si>
  <si>
    <t>En el trimestre se participó en 7 reuniones citadas por los ingenieros a cargo de la implementación de ORFEO de MinSalud y del INS</t>
  </si>
  <si>
    <t>El proceso participó por lo menos en 3 reuniones citadas para el avance de ORFEO, donde se trabajó con el Ingeniero a cargo desde el Ministerios de Salud, con la OTIC del INS y el Secretario General para la presentación de avances y pendientes para la implementación del módulo de radicación</t>
  </si>
  <si>
    <t>2010132</t>
  </si>
  <si>
    <t>Hacer pruebas en el módulo establecido de ORFEO según competencias del GACC</t>
  </si>
  <si>
    <t xml:space="preserve">Se generaron pruebas del modulo de radicación, remitiendo las inquietudes a los interesados durante el trimestre </t>
  </si>
  <si>
    <t xml:space="preserve">El GACC entregó formalmente los resultados de las inquietudes frente a las pruebas realizadas, indicando las necesidades actuales de la entidad y los requerimientos de los sistemas que se disponen para el control de las comunicaciones. </t>
  </si>
  <si>
    <t>201014</t>
  </si>
  <si>
    <t>2010141</t>
  </si>
  <si>
    <t>Socializar riesgos al interior del proceso y referentes de PQRSD</t>
  </si>
  <si>
    <t>Soporte de actividades, asistencia en Teams.</t>
  </si>
  <si>
    <t>Se realizó divulgación del procedimiento de Gestión de PQRSD a los referentes de los procesos de  OAJ, Datos, Dirección General, Equipos de Laboratorio, OAP, Dir. De Investigación, OTIC, Talento Humano. De igual manera, se actualizó el documento y se divulgó de forma interna al personal del proceso y los referentes de PQRSD. 
Así mismo, se divulgó el p</t>
  </si>
  <si>
    <t>En el periodo evaluado se realizó por lo menos 7 divulgaciones personalizadas a los referentes de PQRSD y 1 de forma grupal al personal del GACC, donde se mencionaron los 4 riesgos del proceso y sus posibles implicaciones en la gestión operativa</t>
  </si>
  <si>
    <t>201015</t>
  </si>
  <si>
    <t>2010151</t>
  </si>
  <si>
    <t>Gestionar la actualización de la información</t>
  </si>
  <si>
    <t>Sopporte de requerimiento en centro de servicios</t>
  </si>
  <si>
    <t>En el trimestre se generó apoyo a formularios para aplicar en las charlas científicas del mes, en talleres de biovigilancia y de la DVARSP</t>
  </si>
  <si>
    <t xml:space="preserve">Con el apoyo de la OTIC se actualizó la informacion de la seccion del  menú principal de "Servicios al Ciudadano", frente a la radicación de PQRSD, generando una  guía practica de orientacion al ciudadano para la rapidez de sus tramites; se incluyó en la página web informe de gestión del trimestre y los informes de medición de productos y servicios del INS. </t>
  </si>
  <si>
    <t>201111</t>
  </si>
  <si>
    <t>2011111</t>
  </si>
  <si>
    <t>Realizar sensibilización del procedimiento con el fin de mejorar el uso de las herramientas.</t>
  </si>
  <si>
    <t>Los resultados de los informes de medición han sido favorables, por lo cual, a la fecha no se ha solicitado análisis para la mejora</t>
  </si>
  <si>
    <t>Para los meses en análisis se llevó a cabo la actualización del documento donde se definen los lineamientos para la generación de medición de satisfacción, información que se publicó en el SIG</t>
  </si>
  <si>
    <t>2011112</t>
  </si>
  <si>
    <t>Apoyo en la generación de formulario virtual o aplicación de encuestas y acompañamiento a eventos según solicitud</t>
  </si>
  <si>
    <t>Correos electrónicos con solicitud y base de datos de encuesta aplicada</t>
  </si>
  <si>
    <t>En el trimestre se elaboró 7 informes de medición de productos/servicios, los cuales están publicados en el link http://www.ins.gov.co/AtencionAlCiudadano/atención-al-ciudadano/encuestas-de-satisfacción, y 1 informe de atención http://intranet.ins.gov.co/dependencias/Paginas/Atención-al-ciudadano.aspx</t>
  </si>
  <si>
    <t>Durante el trimestre se realizaron formularios a demanda, acorde a necesidad expresada por las Direcciones Técnicas para productos de transferencia de conocimiento a las partes interesadas</t>
  </si>
  <si>
    <t>201112</t>
  </si>
  <si>
    <t>2011121</t>
  </si>
  <si>
    <t>Hacer seguimiento a los procesos que presenten una satisfacción menor a la establecida en el procedimiento</t>
  </si>
  <si>
    <t>Soporte de actividades y/o correo electrónico</t>
  </si>
  <si>
    <t>Se actualizó el procedimiento de "Gestión de PQRSD" en versión 11, vigente a partir del 25 de junio, donde se actualiza información para la atención de solicitudes enmarcadas como PQRSD y que son de impacto transversal en la entidad</t>
  </si>
  <si>
    <t>Como resultado de julio a septiembre se encuentra que ningún proceso obtuvo satisfacción menor al 80%, esto para la medición de productos, servicios y atención del INS</t>
  </si>
  <si>
    <t>2011122</t>
  </si>
  <si>
    <t>Elaboración de informes de medición, esto con el fin de obtener insumo para la toma de decisiones</t>
  </si>
  <si>
    <t xml:space="preserve">Se contó con socialización por parte del INCI frente al protocolo de atención a personas con discapacidad visual, donde participaron personas del Grupo de gestión administrativa que apoyan la seguridad física y servicios generales en la entidad, así mismo, referentes de PQRSD y personal del GACC. </t>
  </si>
  <si>
    <t>Para los meses de julio a septiembre se generó entrega de por lo menos de 9 informes entre atención y productos ,donde los procesos pueden generar toma de decisiones frente a lo expresado por las partes interesadas, los documentos se encuentra publicados en la página web e intranet</t>
  </si>
  <si>
    <t>201113</t>
  </si>
  <si>
    <t>2011131</t>
  </si>
  <si>
    <t>Generar actualización de los lineamientos de atención.</t>
  </si>
  <si>
    <t>Para el trimestre se generó mesa de trabajo para actualizar el procedimiento de comunicaciones oficiales. Así mismo, se actualizó el procedimiento de medición de satisfacción de productos, servicios y atención del INS</t>
  </si>
  <si>
    <t>2011132</t>
  </si>
  <si>
    <t>Divulgar protocolo de atención</t>
  </si>
  <si>
    <t>Se generó divulgación en tres ocasiones a diferentes procesos, fortaleciendo las habilidades de comunicación a 6 personas de la entidad</t>
  </si>
  <si>
    <t>201211</t>
  </si>
  <si>
    <t>2012111</t>
  </si>
  <si>
    <t>Generar la ejecucion presupuestal del SIIF al cierre mensual</t>
  </si>
  <si>
    <t>Reporte SIIF II</t>
  </si>
  <si>
    <t xml:space="preserve">Gestión Financiera </t>
  </si>
  <si>
    <t>Reporte SIIF III</t>
  </si>
  <si>
    <t>2012112</t>
  </si>
  <si>
    <t>Hacer comparativos, calcular porcentajes y consolidar información para publicación</t>
  </si>
  <si>
    <t>Informes en excel de la ejecución presupuestal</t>
  </si>
  <si>
    <t>Informes en excell de la ejecución presupuestal</t>
  </si>
  <si>
    <t>2012113</t>
  </si>
  <si>
    <t xml:space="preserve">Mantener actualizado el contenido de la pagina WEB INS, correspondiente a la información ejecucion presupuestal de Ingresos y Gastos </t>
  </si>
  <si>
    <t>Incidente de solicitud para publicacion</t>
  </si>
  <si>
    <t>Incidente de solicitud para publicación</t>
  </si>
  <si>
    <t>2012114</t>
  </si>
  <si>
    <t xml:space="preserve">Realizar las actividades de costeo de producto según necesidades presentadas por las dependencias </t>
  </si>
  <si>
    <t>Estudio de costos elaborado</t>
  </si>
  <si>
    <t>No se tiene porgramado para el III T.</t>
  </si>
  <si>
    <t>2012115</t>
  </si>
  <si>
    <t>Recibir y pagar las cuentas de cobro de acuerdo con el PAC solicitado.</t>
  </si>
  <si>
    <t>Compromisos pagados</t>
  </si>
  <si>
    <t>2012116</t>
  </si>
  <si>
    <t xml:space="preserve">Tramite, gestión y radicación de la solicitud de PAC </t>
  </si>
  <si>
    <t>PAC asignado</t>
  </si>
  <si>
    <t>PAC Asignado</t>
  </si>
  <si>
    <t>2012117</t>
  </si>
  <si>
    <t xml:space="preserve">Publicar los estados contables de la entidad </t>
  </si>
  <si>
    <t>Estados financieros publicados</t>
  </si>
  <si>
    <t>Estados Contables publicados</t>
  </si>
  <si>
    <t>2012118</t>
  </si>
  <si>
    <t>Realizar los trámites puesupuestales de vigencias futuras que afecten recursos de funcionamiento</t>
  </si>
  <si>
    <t>Tramite radicado en el Ministerio de Hacienda y Crédito Público</t>
  </si>
  <si>
    <t>Tramite radicado el tramite de VF para funcionamiento ante el  Ministerio de Hacienda y Crédito Público en el mes de septiembre.</t>
  </si>
  <si>
    <t>2012119</t>
  </si>
  <si>
    <t>Presentar al consejo directivo de la entidad el estado actual del presupuesto y modificaciones, según necesidades.</t>
  </si>
  <si>
    <t>Presentación</t>
  </si>
  <si>
    <t>Actividad ejecutada conforme a lo programado en Trim I 2021
Documento: DIAGNÓSTICO DE LAS NECESIDADES DE INFRAESTRUCTURA FÍSICA DE LAS SEDES DEL INS AÑO 2021</t>
  </si>
  <si>
    <t>La presentación y modificacion esta prevista para noviembre.</t>
  </si>
  <si>
    <t>20121110</t>
  </si>
  <si>
    <t>Participar en la formulación del anteproyecto de presupuesto de funcionamiento de la entidad para la vigencia 2022</t>
  </si>
  <si>
    <t>Anteproyecto diligenciado y enviado a la Oficina Asesora de Planeación</t>
  </si>
  <si>
    <t>Actividad ejecutada en el II trimestre conforme a lo programado
Documento PLAN DE MANTENIMIENTO INFRAESTRUCTURA FÍSICA  VEHÍCULOS Y EQUIPOS DE LABORATORIO DEL INS - 2021</t>
  </si>
  <si>
    <t xml:space="preserve">Anteproyecto diligenciado y enviado a la Oficina Asesora de Planeación </t>
  </si>
  <si>
    <t>201311</t>
  </si>
  <si>
    <t>2013111</t>
  </si>
  <si>
    <t>Diagnosticar las áreas - sedes mantenidas</t>
  </si>
  <si>
    <t>Documento diagnóstico de áreas - sedes mantenidas</t>
  </si>
  <si>
    <t>GGA - Grupo Infraestructura y líder del proceso</t>
  </si>
  <si>
    <t>Actividad ejecutada según lo programado en el II trimestre 2021 
Se adelantó la etapa preconractual del proceso de Licitación Pública INS-LP-002-2021 y se completó con su adjudicación
Documento: RESOLUCIÓN 0484 de 22-06-2021</t>
  </si>
  <si>
    <t>Actividad completa, ejcutada en periodo anterior</t>
  </si>
  <si>
    <t>2013112</t>
  </si>
  <si>
    <t xml:space="preserve"> Elaborar el plan de mantenimiento de áreas</t>
  </si>
  <si>
    <t xml:space="preserve">Documento Plan de mantenimiento de áreas </t>
  </si>
  <si>
    <t>No aplica para II trimestre - actividad sin iniciar ejecución</t>
  </si>
  <si>
    <t>2013113</t>
  </si>
  <si>
    <t xml:space="preserve">Adelantar etapa precontractual y presentación de solicitudes para procesos contractuales de adecuación, mantenimiento, reorganización, modificación e intervención de infraestructura de las sedes </t>
  </si>
  <si>
    <t>Documentos fase precontractual</t>
  </si>
  <si>
    <t>Actividad sin asignación de recursos</t>
  </si>
  <si>
    <t>Se completó el proceso de contrataciónen el mes de Julio con la firma DRV INGENIERÍA SAS, contrato de mantenimiento No. INS-LP-219-2021, cuyo objeto es “Mantenimiento de infraestructura de laboratorios, áreas administrativas y áreas comunes, actualización de redes eléctricas, hidráulicas y sanitarias del Instituto Nacional de Salud”.</t>
  </si>
  <si>
    <t>2013114</t>
  </si>
  <si>
    <t>Ejecutar la supervisión de contratos</t>
  </si>
  <si>
    <t>Informes de supervisión de contrato</t>
  </si>
  <si>
    <t>Se avanza en las actividades de supervisión del contrato No. INS-LP-219-2021</t>
  </si>
  <si>
    <t>201312</t>
  </si>
  <si>
    <t>2013121</t>
  </si>
  <si>
    <t>Gestionar compra de materiales, equipos y herramientas</t>
  </si>
  <si>
    <t>Actividad ejecutada conforme a lo programado en I trimestre 2021
Documento: DIAGNÓSTICO DE LAS NECESIDADES DE INFRAESTRUCTURA FÍSICA DE LAS SEDES DEL INS AÑO 2021</t>
  </si>
  <si>
    <t>Se adelantó etapa precontractual para adquisión de materiales, equipos y herramientas.  Esta actividad aunque no cuenta con ejecución pesupuestal se llevará a cabo cnforme a lo que se planificó</t>
  </si>
  <si>
    <t>2013122</t>
  </si>
  <si>
    <t>Ejecutar la supervisión de contratos de compra de materiales, equipos y herramientas</t>
  </si>
  <si>
    <t>Actividad ejecutada conforme a lo programado en el II trimestre 2021 
Documento PLAN DE MANTENIMIENTO INFRAESTRUCTURA FÍSICA  VEHÍCULOS Y EQUIPOS DE LABORATORIO DEL INS - 2021</t>
  </si>
  <si>
    <t>En este trimestre se adelantaron actividades de supervisión para llevar a cabo el proceso de contratación y está próximo el inicio de la supervisión del contrato</t>
  </si>
  <si>
    <t>201411</t>
  </si>
  <si>
    <t>2014111</t>
  </si>
  <si>
    <t>Diagnosticar las áreas - sedes adecuadas</t>
  </si>
  <si>
    <t>Documento diagnóstico de áreas - sedes adecuadas</t>
  </si>
  <si>
    <t>2014112</t>
  </si>
  <si>
    <t xml:space="preserve">Elaborar el plan de adecuación de áreas </t>
  </si>
  <si>
    <t xml:space="preserve">Documento Plan de adecuación de áreas </t>
  </si>
  <si>
    <t>2014113</t>
  </si>
  <si>
    <t>Actividad ejecutada en el II trimestre 2021 según lo programado
Documentos de pago servicios públicos del período reportado</t>
  </si>
  <si>
    <t>2014114</t>
  </si>
  <si>
    <t>Actividad ejecutada en el II trimestre 2021 según lo programado
Documentos de informes de supervisión de contratos de prestación de servicios y cuentas de cobro del período reportado</t>
  </si>
  <si>
    <t>Se avanza en las actividades de supervisión del contrato  No. INS-LP-219-2021</t>
  </si>
  <si>
    <t>201412</t>
  </si>
  <si>
    <t>2014121</t>
  </si>
  <si>
    <t>Gestionar el pago de servicios públicos</t>
  </si>
  <si>
    <t>Documentos de pago de servicos públicos</t>
  </si>
  <si>
    <t>GGA - Grupo apoyo administrativo - servicos públicos y líder del proceso</t>
  </si>
  <si>
    <t>Actividad ejecutada en el II trimestre 2021 según lo programado
Documento: CIRCULAR INTERNA 017 DEL 16-06-2021</t>
  </si>
  <si>
    <t>Durante el tercer trimestre se gestionaron los pagos de los servicios públicos del INS</t>
  </si>
  <si>
    <t>2014122</t>
  </si>
  <si>
    <t>Gestionar el pago de contratos de prestación de servicios y contratos de apoyo logísitico</t>
  </si>
  <si>
    <t xml:space="preserve">Informes de supervisión de contrato y cuentas de cobro </t>
  </si>
  <si>
    <t>GGA - Grupo apoyo administrativo - supervisor de contrato y líder del proceso</t>
  </si>
  <si>
    <t>Durante el tercer trimestre se gestionaron los pagos de los contratos de prestación de servicios profesionaes y de apoyo logístico del INS</t>
  </si>
  <si>
    <t>201511</t>
  </si>
  <si>
    <t>2015111</t>
  </si>
  <si>
    <t>Elaborar circular de programación de inventario de bienes en las diferentes dependencias</t>
  </si>
  <si>
    <t xml:space="preserve">Circular de programación de inventario de bienes </t>
  </si>
  <si>
    <t>GGA - Grupo Almacén e inventario y líder del proceso</t>
  </si>
  <si>
    <t>2015112</t>
  </si>
  <si>
    <t>Realizar el inventario de bienes en las diferentes sedes según el cronograma informado</t>
  </si>
  <si>
    <t>Documentos de Soporte de actividades revisión de inventario y Novedades de inventario.</t>
  </si>
  <si>
    <t>Se realiza Revisión y Verificación de inventario físico anual, se envían novedades y reportes de inventario de cada uno de los funcionarios, según circular Interna No. 017-2021 y Cronograma revisión y verificación física de inventarios 2021, del cual se adjunta la respectiva evidencia en formato PDF (1_Circular 017 del 2021, Cronograma Inventarios y Publicación INS, 2_FOR-A03.0000-001 Soporte de actividades revisión anual de inventario 2021, 3_FOR-A10.2091-014 Novedades de inventario 2021)</t>
  </si>
  <si>
    <t>2015113</t>
  </si>
  <si>
    <t>Elaborar el informe final de inventario de bienes del Instituto de la vigencia</t>
  </si>
  <si>
    <t>Documento de informe final de inventario de bienes del instituto para la vigencia</t>
  </si>
  <si>
    <t>Aun no inicia la ejecución de la actividad</t>
  </si>
  <si>
    <t>300011</t>
  </si>
  <si>
    <t>3000111</t>
  </si>
  <si>
    <t>Se registró el seguimiento de los riesgos y se envió a la OCI (encuesta en google forms con periodicidad trimestral)</t>
  </si>
  <si>
    <t>Se reporto a travez de Google Forms que durante este trimeste no se ha materializado ningún riesgo ni se requiere cambiar ninguna acción correctiva</t>
  </si>
  <si>
    <t>300021</t>
  </si>
  <si>
    <t>3000211</t>
  </si>
  <si>
    <t>Los documentos de la DISP se encuentran actualizados en el SIG y se ha realizado el seguimiento respectivo.</t>
  </si>
  <si>
    <t>3000212</t>
  </si>
  <si>
    <t>Actividad no programada para el trimestre</t>
  </si>
  <si>
    <t>Actividad no programada para este trimestre</t>
  </si>
  <si>
    <t>3000213</t>
  </si>
  <si>
    <t>Se actualizaron mensualmente los indicadores de los proyectos de inversión del proceso en el SPI. Trimestralmente se reportó los idicadores del proceso. Se hizo una revisión junto con la OAP de las metas de los indicadores: generación de productos de conocimiento, y generación de productos de apropiación del conocimiento</t>
  </si>
  <si>
    <t>Se realizó la actuliazacion de los datos de los indicadores del proyecto de inversión</t>
  </si>
  <si>
    <t>3000214</t>
  </si>
  <si>
    <t>Se atendió la auditoría de gestión ambiental en el mes de junio</t>
  </si>
  <si>
    <t>Se realizó la recolección y envío de la infomación relacionada con el seguimiento al I semestre del POA 2021</t>
  </si>
  <si>
    <t>300031</t>
  </si>
  <si>
    <t>3000311</t>
  </si>
  <si>
    <t>3000312</t>
  </si>
  <si>
    <t>Se solicitó a todos los grupos y áreas de la DISP el reporte del plan de acción para el trimestre. Se revisa, valida, clasifica y se revisa la ejecución de todo el proceso acorde con lo planeado</t>
  </si>
  <si>
    <t>se realiza el monitoreo de actividades enmarcadas en el POA 2021</t>
  </si>
  <si>
    <t>3000313</t>
  </si>
  <si>
    <t>3000314</t>
  </si>
  <si>
    <t>300041</t>
  </si>
  <si>
    <t>3000411</t>
  </si>
  <si>
    <t>Se tienen dos planes de mejoramiento activos. 
Del PM 1295 en este año se cerro eficazmente la actividad 3094 y esta pendiente para este trimestre cerrar la actividad 3095, con lo que se puede cerrar este plan de mejoramiento.
Del PM 2400 algunas actividades todavía se están desarrollando debido a que la emergencia sanitaria todavía repercute en algunos proyectos</t>
  </si>
  <si>
    <t xml:space="preserve">Se realizo el seguimiento  a los planes de mejoramiento en el SIGEM </t>
  </si>
  <si>
    <t>3000412</t>
  </si>
  <si>
    <t>Se realizaron las actualizaciones Web y en redes de la información relevante del proceso. De acuerdo con el cuadro de control de divulgación cuyo seguimiento lo realiza la Revista Biomédica para el proceso de investigación, en el II trimestre se realizaron 14 actualizaciones según lo solicitado por los grupos.</t>
  </si>
  <si>
    <t>Se recibieron 12 solicitudes y se ejecutaron las publicaciones de manera satisfactoria en la Web del INS y en la Biblioteca Digital
Adicional, se apoyó la creación y los contenidos de la página web del XVII Encuentro Científico del INS http://encuentrocientifico.ins.gov.co/XVII/index.html</t>
  </si>
  <si>
    <t>3000413</t>
  </si>
  <si>
    <t>Se realizron los informes correspondientes para rendición de cuentas de acuerdo con los lineamientos institucionales</t>
  </si>
  <si>
    <t>3000414</t>
  </si>
  <si>
    <t>Se elaboró y remitió al área correspondiente el informe con destino al Congreso de la República según los lineamientos institucionales</t>
  </si>
  <si>
    <t>300111</t>
  </si>
  <si>
    <t>3001111</t>
  </si>
  <si>
    <t>Monitorear los avances en la gestión de las tareas programadas en cuatro (4) proyectos de investigación de acuerdo con los cronogramas establecidos en el área de entomología</t>
  </si>
  <si>
    <t>Informes parciales y finales de las actividades realizadas en los proyectos</t>
  </si>
  <si>
    <t>Grupo de entomología</t>
  </si>
  <si>
    <t>Se realizó el monitoreo de cada uno de los proyectos programados para la vigencia por el grupo. De cada uno se tiene un cronograma de seguimiento en donde se registraron avances y limitaciones para cada uno de ellos</t>
  </si>
  <si>
    <t>3001112</t>
  </si>
  <si>
    <t>Monitorear  los avances logrados en la gestión de las tareas programadas en dos (2) proyectos de investigación de acuerdo con los cronogramas establecidos en el área de fisiología molecular</t>
  </si>
  <si>
    <t>Grupo de fisiología molecular</t>
  </si>
  <si>
    <t>3001113</t>
  </si>
  <si>
    <t>Monitorear los avances logrados en la gestión de las tareas programadas en tres (3) proyectos de investigación de acuerdo con los cronogramas establecidos en el área de micobacterias</t>
  </si>
  <si>
    <t>Grupo de micobacterias</t>
  </si>
  <si>
    <t>3001114</t>
  </si>
  <si>
    <t>Monitorear  los avances logrados en la gestión de las tareas programadas en siete (7) proyectos de investigación de acuerdo con los cronogramas establecidos en el área de microbiología</t>
  </si>
  <si>
    <t>Grupo de microbiología</t>
  </si>
  <si>
    <t>3001115</t>
  </si>
  <si>
    <t>Monitorear  los avances logrados en la gestión de las tareas programadas en el proyecto de investigación de acuerdo con el cronograma establecido en el área de morfología celular</t>
  </si>
  <si>
    <t>Grupo de morfología celular</t>
  </si>
  <si>
    <t>3001116</t>
  </si>
  <si>
    <t>Monitorear  los avances logrados en la gestión de las tareas programadas en siete (7) proyectos de investigación de acuerdo con los cronogramas establecidos en el área de parasitología</t>
  </si>
  <si>
    <t>Grupo de parasitología</t>
  </si>
  <si>
    <t>3001117</t>
  </si>
  <si>
    <t>Monitorear los avances logrados en la gestión de las tareas programadas en cinco (5) proyectos de investigación de acuerdo con los cronogramas establecidos en el área de salud ambiental y laboral (incluido glifosato)</t>
  </si>
  <si>
    <t>Grupo de salud ambiental y laboral</t>
  </si>
  <si>
    <t>3001118</t>
  </si>
  <si>
    <t xml:space="preserve">Monitorear  los avances logrados en la gestión de las tareas programadas en cuatro (5) proyectos de investigación de acuerdo con los cronogramas establecidos en el área de salud materna y perinatal </t>
  </si>
  <si>
    <t>Grupo de salud materna y perinatal</t>
  </si>
  <si>
    <t>3001119</t>
  </si>
  <si>
    <t>Monitorear los avances logrados en la gestión de las tareas programadas en cuatro (4) proyectos de investigación de acuerdo con los cronogramas establecidos en diferentes áreas del conocimiento</t>
  </si>
  <si>
    <t>Equipo Banco de Proyectos</t>
  </si>
  <si>
    <t>30011110</t>
  </si>
  <si>
    <t>Someter proyectos de investigación para trámite de avales institucionales</t>
  </si>
  <si>
    <t>Ficha de sometimiento</t>
  </si>
  <si>
    <t>Subdirección de Investigación Científica y Tecnológica</t>
  </si>
  <si>
    <t>Se sometieron 8 proyectos de investigación en el segundo trimestre para trámite de avales institucionales como se evidencia en el registro del CEMIN, así:
* CEMIN-07-2021
* CEMIN-09-2021
* CEMIN-10-2021
* CEMIN-11-2021
* CEMIN-14-2021
* CEMIN-15-2021
* CEMIN-17-2021
* CEMIN-18-2021
En el primer trimestre se formularon y sometieron ante CEMIN 3 proyectos que no se habían reportado en ese trimestre porque no estaban programados.</t>
  </si>
  <si>
    <t xml:space="preserve">Se sometieron 4 proyectos de investigación en el tercer trimestre para trámite de avales institucionales como se evidencia en el registro del 
CEMIN, así:
CEMIN-19-2021
CEMIN-20-2021
CEMIN-21-2021
CEMIN-23-2021
</t>
  </si>
  <si>
    <t>300112</t>
  </si>
  <si>
    <t>3001121</t>
  </si>
  <si>
    <t>Hacer la gestión requerida para el trámite de avales institucionales de los proyectos de investigación radicados en el CEMIN</t>
  </si>
  <si>
    <t>Actas de las sesiones del CEMIN
Conceptos técnicos
Avales institucionales</t>
  </si>
  <si>
    <t xml:space="preserve">Se otorgaron 12 avales del CEMIN a proyectos de investigación y se realizó la gestión de 11 sesiones del CEMIN en el segundo trimestre </t>
  </si>
  <si>
    <t>Se otorgaron 3 avales del CEMIN a proyectos de investigación y se realizó la gestión de 7 sesiones del CEMIN en el tercer trimestre</t>
  </si>
  <si>
    <t>3001122</t>
  </si>
  <si>
    <t>Poner en marcha el aplicativo para el Sistema de Seguimiento a la Investigación - SSI, según cronograma definido</t>
  </si>
  <si>
    <t>manual de usuario del aplicativo
Informe de reporte del aplicativo</t>
  </si>
  <si>
    <t>1.	El cronograma facilitado por el ingeniero el lunes 12 de abril no es claro en cuanto a fechas de desarrollo, es un listado de actividades pero sin fecha proyectada de realización.
2.	Por tal motivo se solicitó al ingeniero que programa reunión para el 25 de abril con el fin de aclarar estas actividades y revisar los compromisos generados en la reunión del 23 de marzo del 2021 acta No 001
3.	A este correo nunca se obtuvo respuesta por parte del ingeniero, ni tampoco se recibieron avances de reportes sobre la plataforma SSI
4.	La modalidad a la que hemos recurrido es que cuando un investigador reporta un problema con el link del SSI, o con la subida de los documentos del proyecto, ellos nos lo reportan por email y la secretaria ejecutiva reenvía al ingeniero para que lo resuelva, pero esto no es el desarrollo de las actividades que al final permitan tener un ciclo completo y cerrado del aplicativo, tal como se le ha expresado al ingeniero que queremos que funcione.</t>
  </si>
  <si>
    <t>Se avanzó en el desarrollo del aplicativo, sin embargo se han modificado algunas funcionalidades en la que la ofician TICS se encuentra trabajando.</t>
  </si>
  <si>
    <t>300113</t>
  </si>
  <si>
    <t>3001131</t>
  </si>
  <si>
    <t>Seleccionar estudiante y tema de investigación</t>
  </si>
  <si>
    <t>Documento de grado</t>
  </si>
  <si>
    <t>Se vincularon para programas de formación a 21 estudiantes cuya ejecución está en los grupos de la DISP así como los tutores.</t>
  </si>
  <si>
    <t>3001132</t>
  </si>
  <si>
    <t>Ejecutar la formación (pasantía, tesista, etc)</t>
  </si>
  <si>
    <t>FOR Evaluación de actividades de formación diligenciado</t>
  </si>
  <si>
    <t>300114</t>
  </si>
  <si>
    <t>3001141</t>
  </si>
  <si>
    <t>Continuar con desarrollo del Registro Unico Nacional de Investigaciones en Salud RUNIS - según cronograma definido</t>
  </si>
  <si>
    <t>Subdirección de Innovación en Salud Pública</t>
  </si>
  <si>
    <t xml:space="preserve">Se realizaron pruebas con investigadores para revisar el funcionamiento del RUNIS para revisar el correcto funcionamiento de la aplicación y se realizaron los ajustes pertinentes.
El módulo de informes y el buscador de la aplicación se encuentra en pruebas. </t>
  </si>
  <si>
    <t>En el período se hizó revisión y ajuste del proyecto de resolución por medio de la cual se reglamenta el reglamento del RUNIS, la cual se encuentra en revisión. 
Se elaboró y sometió documento de recomendaciones de ajustes del aplicativo para incorporar a la hoja de ruta y cronograma de desarrollo. 
Se repograman  pruebas de funcionalidad para realizarse en el tercer trimestre.</t>
  </si>
  <si>
    <t>3001142</t>
  </si>
  <si>
    <t>Divulgar los resultados del inventario de activos de propiedad intelectual del Instituto Nacional de Salud.</t>
  </si>
  <si>
    <t>Acta de socialiación, divulgación</t>
  </si>
  <si>
    <t>3001143</t>
  </si>
  <si>
    <t>Realizar la gestión de los activos de propiedad intelectual del Instituto Nacional de Salud.</t>
  </si>
  <si>
    <t>Inventario de actividades de propiedad intelectual</t>
  </si>
  <si>
    <t>Realización de entrenamientos y acompañamientos para la identificación de los activos de propiedad intelectual en la herramienta IAMD.
Ajuste de parámetros en la herramienta.
Trabajo conjunto con la Oficina de Sistemas. 
Revisión de los activos diligenciados en la herramienta</t>
  </si>
  <si>
    <t>3001144</t>
  </si>
  <si>
    <t>Generar una propuesta para la gestión de la Propiedad Intelectual del INS con la Oficina Asesora Juridica</t>
  </si>
  <si>
    <t>Documento con propuesta de la gestión de la Propiedad Intelectual</t>
  </si>
  <si>
    <t>3001145</t>
  </si>
  <si>
    <t>Realizar el trámite de la patente internacional con GiaTech</t>
  </si>
  <si>
    <t>Documento con el soporte del trámite realizado</t>
  </si>
  <si>
    <t>3001146</t>
  </si>
  <si>
    <t>Realizar una vigilancia tecnológica en Bioprospección</t>
  </si>
  <si>
    <t>Informe que consigne el avance realizado</t>
  </si>
  <si>
    <t>Se realizó la planeación de la vigilancia tecnológica se cuenta con el registro de la Ficha resumen VT e IC  FOR-R03.0000-013 y se dio inicio a la busqueda de información</t>
  </si>
  <si>
    <t>3001147</t>
  </si>
  <si>
    <t>Participar en la formulación de tres proyectos o actividades con el componente de innovación, relacionados con: "Aedes, Chagas, enfermedades zoonóticas o salud pública"</t>
  </si>
  <si>
    <t>Informe de actividades realizadas</t>
  </si>
  <si>
    <t>Se avanza en la preparación de soportes para sometimiento del proyecto “Hacia la eliminación de la transmisión congénita de la enfermedad de Chagas en américa latina”  al CEMIN
Se esta trabajando en la etapa precontractual del convenio cuyo objeto es "Establecer las bases de cooperación entre EL INSTITUTO y LA UNIVERSIDAD para el desarrollo integrado de programas docencia-servicio en escenario no clínico y en especial establecer las bases de colaboración para la creación y desarrollo conjunto de los programas de posgrado de Especialización y Maestría (modalidad profundización) en  ENTOMOLOGIA y CONTROL DE VECTORES EN SALUD PUBLICA- adscrito a la FACULTAD NACIONAL DE SALUD PUBLICA DE LA UNIVERSIDAD DE ANTIOQUIA."</t>
  </si>
  <si>
    <t>Se continua el trabajo de preparación de documentos del proyecto “Hacia la eliminación de la transmisión congénita de la enfermedad de Chagas en américa latina”, en cuanto a su traducción y organización para presentación ante el CEMIN. Adicionalmente, se esta apoyando la etapa precontractual para la realización del convenio.
Se esta trabajando en la etapa precontractual del convenio cuyo objeto es "Establecer las bases de cooperación entre EL INSTITUTO y LA UNIVERSIDAD para el desarrollo integrado de programas docencia-servicio en escenario no clínico y en especial establecer las bases de colaboración para la creación y desarrollo conjunto de los programas de posgrado de Especialización y Maestría (modalidad profundización) en  ENTOMOLOGIA y CONTROL DE VECTORES EN SALUD PUBLICA- adscrito a la FACULTAD NACIONAL DE SALUD PUBLICA DE LA UNIVERSIDAD DE ANTIOQUIA."
Elaboración de documento preliminar del proyecto Vector Train</t>
  </si>
  <si>
    <t>3001148</t>
  </si>
  <si>
    <t>Apoyar en los procesos relacionados con propiedad intelectual de la técnica ELIPSE-COL</t>
  </si>
  <si>
    <t>informe de actividades del apoyo realizado</t>
  </si>
  <si>
    <t>Se solcitó ajuste de esta actividad. No estaba programada para el trimestre</t>
  </si>
  <si>
    <t xml:space="preserve">Se adelantó reunión con l Grupo de Parasitología - profesional Adriana Arevalo y se emitieron recomendaciones sobre posibilidades para facilitar la divulgación del proyecto, dando crédito compartido a las entidades participantes. </t>
  </si>
  <si>
    <t>300115</t>
  </si>
  <si>
    <t>3001151</t>
  </si>
  <si>
    <t>Realizar actividades de mantenimiento en laboratorio de cepas experimentales de flebótomos, triatominos y mosquitos (varias cepas de Anopheles spp. y Aedes spp.)</t>
  </si>
  <si>
    <t>Informe de actividades realizadas por trimestre</t>
  </si>
  <si>
    <t>Se ha realizado el avance del mantenimiento de las cepas experimentales como lo evidencia el informe enviado por el Grupo de Entomología</t>
  </si>
  <si>
    <t>Se realizó el mantenimineto diario de las cepas de insectos de importancia médica: Flebótomos, triatominos y mosquitos de los géneros Aedes, Culex y Anopheles. (Evidencia: Inf colonias trimestre III_2021.PDF)</t>
  </si>
  <si>
    <t>3001152</t>
  </si>
  <si>
    <t>Realizar actividades de mantenimiento de cultivos  primarios de células cardiacas y mantenimiento de  las líneas celulares</t>
  </si>
  <si>
    <t>Se ha realizado el avance del mantenimiento de líneas celulares como lo evidencia el informe enviado por el Grupo de Fisiología Molecular</t>
  </si>
  <si>
    <t xml:space="preserve">Se preservaron  líneas celulares   Se prepararon medios  de cultivo DMEN y RPMI completo e incompelto. Se realizó la limpieza y mantenimiento de área de cultivo celular.  Durante este trimestre se realizaron 9 aislamientos de cardiomiocitos ventriculares de Cobayo para la evaluación de la lesión del cardiomiocito por exposición directa a Doxorrubicina y exposición a medios condicionados provenientes de células MCF7 y MDA expuestas a Doxorrubicina. </t>
  </si>
  <si>
    <t>3001153</t>
  </si>
  <si>
    <t>Realizar actividades de mantenimiento de material biológico de los laboratorios de parasitología, microbiología y micobacterias</t>
  </si>
  <si>
    <t>Grupos de Micobacterias, Microbiología y Parasitología</t>
  </si>
  <si>
    <t>Se ha realizado el avance del mantenimiento de material biológico como lo evidencia los informes enviados por los Grupo de Parasitología, Microbiología y Micobacterias</t>
  </si>
  <si>
    <t>Se realizó  el control metrologico de los congeladores donde se almacenan las muestras del biobanco del grupo de Parasitología.
Se comenzó con la revisión y reorganización del Biobanco del grupo de Parasitología con el Apoyo del funcionario Ronald Lopez, el cual esta designado pra esta función en el marco de un proyecto liderado dentro de la Dirección de Investigación en Salud pública
(Evidencia: Acta Biobanco tercer trimestre.Pdf)
El Grupo de Microbiologia están realizando las pruebas para determinar la viabilidad del cepario ambiental de Cryptococcus. EVIDENCIA: actividades realizadas en el laboratorio
El grupo de Micobacterias tiene los registros de cultivos de M.tuberculosis</t>
  </si>
  <si>
    <t>300116</t>
  </si>
  <si>
    <t>3001161</t>
  </si>
  <si>
    <t>Desarrollar actividades relacionadas con el producto Tiphi Kit de acuerdo con cronograma establecido</t>
  </si>
  <si>
    <t>Se realizó revisión de resultados de ensayos realizados a la fecha. Se define metodología para ensayos de evaluación de efecto matriz y estudio de microorganismos interferentes en aguas</t>
  </si>
  <si>
    <t>Se iniciaron ensayos de evaluación de interferentes ( Coliformes totales y E.coli) y efecto matriz (Agua potables y aguas naturales) en el funcionamiento de Typhi kit. Se inicio consolidación de información en documento técnico. EVIDENCIA: MICRO ACTIVIDAD 3001161</t>
  </si>
  <si>
    <t>3001162</t>
  </si>
  <si>
    <t xml:space="preserve">Hacer pruebas moleculares en Neonatos y sus madres con infecciones congénitas o post-parto </t>
  </si>
  <si>
    <t>Se realizaron ensayos de microneutralización para 5 madres con sus hijos con defectos congénitos con sospecha de infección por virus zika.</t>
  </si>
  <si>
    <t>Se han avanzado en la reclección de muestras de recién nacidos expuesto in utero a SARS-CoV-2</t>
  </si>
  <si>
    <t>3001163</t>
  </si>
  <si>
    <t>Realizar la evaluación de antígenos en tejido cerebral de neonatos con infecciones virales congénitas o post-parto</t>
  </si>
  <si>
    <t>Presentación en congreso Nacional de Neurociencias modalidad póster con el trabajo titulado "Redes de genes asociados a microccfalia y enfermedades desmielinizantes en el encéfalo de ratones con virus del Zika".</t>
  </si>
  <si>
    <t>3001164</t>
  </si>
  <si>
    <t>Realizar la evaluación de calidad de RNAs de neonatos para secuenciación de alto rendimiento</t>
  </si>
  <si>
    <t>Se evaluó concentración RNA de muestras de pacientes para secuenciación por nanopore</t>
  </si>
  <si>
    <t>300117</t>
  </si>
  <si>
    <t>3001171</t>
  </si>
  <si>
    <t>Definir, en coordinación con las instancias competentes, los gastos operativos y de apoyo logístico a desarrollar en cumplimiento del objeto de la actividad</t>
  </si>
  <si>
    <t>Plan anual de adquisiciones
Plan de compras</t>
  </si>
  <si>
    <t>Despacho DISP</t>
  </si>
  <si>
    <t>Se ha realizado la planeación y la ejecución de los gastos del proceso, que incluyen: cursos, desplazamientos, adquisiciones de bienes y servicios, convenios, contratos de prestación de servicios, entre otros</t>
  </si>
  <si>
    <t>3001172</t>
  </si>
  <si>
    <t>Realizar, en coordinación con las instancias competentes, trámites presupuestales para la adquisición de bienes y servicios para el cumplimiento del objeto de la actividad</t>
  </si>
  <si>
    <t>Estudios previos
Comisiones de desplazamiento
Resoluciones de pago</t>
  </si>
  <si>
    <t>Se ha realizado toda la gestión correspondiente para la gestión de los recursos asignados al proyecto de inversión.</t>
  </si>
  <si>
    <t>3001173</t>
  </si>
  <si>
    <t xml:space="preserve">Realizar la catalogación, valoración y actualización del inventario de la colección general bibliográfica de la Biblioteca José Celestino Mutis del INS, así como el mantenimiento necesario del software  especializado </t>
  </si>
  <si>
    <t>ANULADA - No cuenta con financiación</t>
  </si>
  <si>
    <t>Biblioteca José Celestino Mutis</t>
  </si>
  <si>
    <t>Esta actividad se eliminó</t>
  </si>
  <si>
    <t>3001174</t>
  </si>
  <si>
    <t>Identificación de fuentes de  financiación y  gestión de recursos para proyectos de investigación e innovación.</t>
  </si>
  <si>
    <t>Base de datos de convocatorias
Fichas de cada convocatoria</t>
  </si>
  <si>
    <t>EBP</t>
  </si>
  <si>
    <t>Revisión y difusión de más de 60 convocatorias, premios y cacapcitaciones</t>
  </si>
  <si>
    <t>Se realizó la revisión y socialización de mas de 30 convocatorias y oportunidades de financiación, becas, cursos, etc a todos los funcionarios de las diferentes Direcciones técnicas.  Evidencia: Base de datos con el consolidado de convocatorias</t>
  </si>
  <si>
    <t>3001175</t>
  </si>
  <si>
    <t>Apoyo científico y técnico a la DISP</t>
  </si>
  <si>
    <t>Conceptos técnicos generados
Documentación solicitada</t>
  </si>
  <si>
    <t xml:space="preserve">. Acompañamiento grupos e investigadores convocatoria reconocimiento (Claudia Marcela Castro, Juan Felipe Bedoya)
2. Gestión de 61 certificaciones productos para convocatoria reconocimiento 894  ( (Claudia Marcela Castro, Juan Felipe Bedoya)                        3. Trabajo de campo estudio seroconversión (Juan Felipe Bedoya) 
4. Estudios previos y vinculación de 5 Doctores  para estancias posdoctorales en los grupos de investigación, convocatoria 891 Minciencias (Juan Felipe Bedoya)
5. Estudios previos de 6 jóvenes talentos en los grupos de investigación, convocatoria 874 Minciencias (Juan Felipe Bedoya)                           6. Avances de trabajo con TICs para Aplicativo "CONVOCA ins" (Oscar Alberto Rojas)                                                                  </t>
  </si>
  <si>
    <t>1. Acompañamiento grupos e investigadores convocatoria reconocimiento.  Evidencia: Listados de asistencia a reuniones con grupos de investigación
2. Gestión de 93 certificaciones productos para convocatoria reconocimiento 894. Evidencia: Se anexa una certificación como ejemplo del trabajo realizado. 
3. Apoyo logistico organización Encuentro Cientifico INS (Envio cartas de invitaciòn 112 decanos universidades, organizaciòn 240 resúmenes recibidos, revisiòn forma). Evaluación de 3 Resúmenes.   Evidencia: Por ser documentos confidenciales no se adjuntan pero están disponibles en caso de requerirse.                                                                            4. Trabajo de campo Proyecto Seroconversión  San Andrés, Bojacá, Madrid, Fusagasugá (Eviidencia:  se adjunta certificación de cumplimiento de comisión fusa )</t>
  </si>
  <si>
    <t>3001176</t>
  </si>
  <si>
    <t>Realizar las gestiones requeridas para la creación de un nuevo grupo de investigación de secuenciación y genómica, acorde a las necesidades actuales del país</t>
  </si>
  <si>
    <t>Resolución de creación del grupo</t>
  </si>
  <si>
    <t>Se realizó la resolución de creación del Grupo denominado Genómica de Microorganismos Emergentes, y se continúa con el fortalecimiento de este grupo y las actividades asignadas a éste</t>
  </si>
  <si>
    <t>Se realizó la resolución de creación del Grupo denominado Genómica de Microorganismos Emergentes, y se continúa con el fortalecimiento de este grupo y las actividades asignadas, el laboratorio se encuentra en adecuaciones fisicas.(esta actividad se encuentra finalizada)</t>
  </si>
  <si>
    <t>300118</t>
  </si>
  <si>
    <t>3001181</t>
  </si>
  <si>
    <t>Apoyo a la vigilancia de la resistencia de M. tuberculosis</t>
  </si>
  <si>
    <t>Cuaderno de laboratorio
Informe</t>
  </si>
  <si>
    <t>Microbiología</t>
  </si>
  <si>
    <t>Generación de protocolo para secuenciación de genoma completo de aislameintos MDR para financiación con CDC</t>
  </si>
  <si>
    <t>Trabajo conjunto con experto en secuenciacion para evaluar el protocolo de secuenciacion durante estos mese se evaluara la calidad y cantidad del material genetico para extraer</t>
  </si>
  <si>
    <t>3001182</t>
  </si>
  <si>
    <t xml:space="preserve">Realizar la caracterización molecular de Streptococcus pneumoniae, Neisseria meningitidis y Haemophilus </t>
  </si>
  <si>
    <t>Análisis de secuencias Spn (Evidencia: base de datos disponible en el Grupo) 
Manuscrito Nm9493 (Evidencia: MICROACTIVIDAD3001182-1)
Analisis de secuencia de Nm resistente (Evidencia: MICROACTIVIDAD3001182-2)</t>
  </si>
  <si>
    <t>Preparacion de dos resumenes para el encuentro cientifico (1. Tipificación de los aislamientos de S. pneumoniae serotipo 19A recuperados en en enfermedad neumocócica invasiva en Colombia durante el año 2018; Caracterización poblacional del grupo clonal colombiano de Neisseria meningitidis ST-9493)  y 1 para Wispid (Pneumococcal lineages associated with antibiotic resistance in childhood invasive disease incolombia using whole-genome sequencing (wgs).)
EVIDENCIAS: MICRO ACTIVIDAD 30001182 ENCUENTRO. MICRO ACTIVIDAD 30001182 WISPID</t>
  </si>
  <si>
    <t>3001183</t>
  </si>
  <si>
    <t>Vigilancia molecular de Salmonella Typhimurium y Typhi y de los serotipos relacionados con procesos extraintestinales y Shigella sonnei y Vibrio cholerae</t>
  </si>
  <si>
    <t xml:space="preserve">Apoyo brote Ralstonia picketti-Sitrep 6  (20-04-2021) (Evidencia: MICROACTIVIDAD3001183-1). Shigella flexneri-Risalda Mayo 2021 (abril -junio) (Evidencia: MICROACTIVIDAD3001183-2) </t>
  </si>
  <si>
    <t xml:space="preserve">Apoyo redes Clonalidad Brotes IAAS R.Pickteti,R.Insidiosa,R.manitolilytica ( septiembre  2021), Apoyo redes Clonalidad Brotes S.Enteritidis,Quindio (Julio 2021)  Nota.De acuerdo con Redes No se pueden compartir resultados con externos, la evidencias estan en el Laboratorio </t>
  </si>
  <si>
    <t>3001184</t>
  </si>
  <si>
    <t>Identificación y caracterización de los determinantes de resistencia de aislamientos de importancia en salud pública</t>
  </si>
  <si>
    <t>Se creó el Grupo funcional de Secuenciación de Genoma Completo (WGS) al interior del Grupo, como apoyo a la vigilancia de la resistencia antimicrobiana (Evidencia:MICROACTIVIDAD3001184)</t>
  </si>
  <si>
    <t>Caracterización poblacional del grupo clonal colombiano de Neisseria meningitidis ST-9493)  y 1 para Wispid (Pneumococcal lineages associated with antibiotic resistance in childhood invasive disease incolombia using whole-genome sequencing (wgs). EVIDENCIA: MICRO ACTIVIDAD 30001182 WISPID</t>
  </si>
  <si>
    <t>3001185</t>
  </si>
  <si>
    <t>Secuenciación de genomas bacterianos</t>
  </si>
  <si>
    <t>1. Analisis de secuencias de Spn (Evidencia: base de datos disponible en el Grupo)
2. Se realizó extracción de ADN para secuenciación (4 aislamientos  S. Typhimuirum F2-, 2 aislamientos S. Typhimurium (Integrones intI1-Col0), 3 aislamientos de Vibrio cholerae), se verificó concentración y calidad del ADN (electroforesis, nanodrop). Se entrega información y ADN para proceso. 
(Evidencia: Cuaderno de Laboratorio, MICROACTIVIDAD3001185-1).</t>
  </si>
  <si>
    <t>1. Secuenciación de 2 Aislamientos de Vibrio fluvialis en el marco del proyecto reservorios ambientales de Vibrio spp Minciencias. EVIDENCIA: MICRO1TAREA2
2. Identificación de Brucella melitensis a nivel de especies por ecuenciacion en gen 16 s en muestras clinicas; secuenciacion de genoma completo de un aislamiento de brucella. EVIDENCIA: BASES DISPONIBLES EN EL GRUPO</t>
  </si>
  <si>
    <t>3001186</t>
  </si>
  <si>
    <t>Apoyo a la vigilancia y diagnóstico de micosis sistémicas y oportunistas y atención a brotes producidos por hongos</t>
  </si>
  <si>
    <t>Se ha apoyado la vigilancia y diagnóstico de Cryptococcus y C. auris de los aislamientos remitidos a la DRSP, según se puede evidenciar en la base de datos del programa (Evidencia: base de datos disponible en el Grupo). Se ha apoyado la creación de infografía sobre mucormicosis y lineamientos de la vigilancia por laboratorio (Evidencia:MICROACTIVIDAD3001186-1, MICROACTIVIDAD3001186-2)</t>
  </si>
  <si>
    <t xml:space="preserve">Se ha brindado apoyo en la vigilancia de Candida, Cryptococcus y Mucor. EVIDENCIA: MICRO ACTIVIDAD 3001186 LINEAMIENTOS MUCOR. MICRO ACTIVIDAD 3001186 INFOGRAFIA MUCOR. MICRO ACTIVIDAD 3001186 INFOGRAFIA EVENTO. 
Resultados de laboratorio deisponibles en el Grupo
</t>
  </si>
  <si>
    <t>3001187</t>
  </si>
  <si>
    <t>Apoyo en el diagnóstico molecular de sindromes febriles causados por Brucella y Rickettsia</t>
  </si>
  <si>
    <t>Extraccion de ADN de muestras biologicas y PCR  para Brucella (tejidos y sangre total). Extraccion ADN y PCR en sueros para leptospira (Evidencia: resultados generados en la DRSP, base de datos disponible en el Grupo)</t>
  </si>
  <si>
    <t>Se entrego reactivos y controles positivos para rt-PCR para fortaLecer la vigilancia por laboratorio molecular en sindromes febriles para el LDSP Tolima; Se envio controles positivos para brucella LDSP- Nariño y Leptospira LDSP- Valle. Extraccion de ADN de muestras biologicas y PCR  para Brucella (aislamiento (n=3) y sangre total (n=5)) EVIDENCIA: MICRO ACTIVIDAD 30001187 PROTOCOLO. MICRO ACTIVIDAD 30001187 PROTOCOLO. MICRO ACTIVIDAD 30001187 GUIA</t>
  </si>
  <si>
    <t>3001188</t>
  </si>
  <si>
    <t>Procesamiento de muestras varias para microscopía electrónica o inmunohistoquímica</t>
  </si>
  <si>
    <t>Morfología Celular</t>
  </si>
  <si>
    <t xml:space="preserve">Se inició procesamiento para microscopía electrónica de muestras de tejidos de ratones inoculados con Leishmania por solicitud de la Universidad Industrial de Santander. Se obtuvieron las primeras imágenes fotográficas del material procesado para su posterior análisis. </t>
  </si>
  <si>
    <t>Se completó procesamiento de muestras en microscopía electrónica para la Universidad Industrial de Santander y se elaboraron 5 infomes escritos (formato FOR-R01.0000. 001) con la descripción del procesamiento y análisis de las fotografías obtenidas. Se anexan como Evidencia 1.</t>
  </si>
  <si>
    <t>3001189</t>
  </si>
  <si>
    <t>Brigadas de seguimiento a cohorte de niños expuestos al Zika durante el embarazo</t>
  </si>
  <si>
    <t>Informes de las brigadas</t>
  </si>
  <si>
    <t>Salud materna y perinatal</t>
  </si>
  <si>
    <t>Se han realizado entrevistas a profundidad a madres de niños con exposición prenatal de virus zika y se ha realizado seguimiento telefónico de la cohorte de niños atendiendo algunos requerimientos de atención en salud.</t>
  </si>
  <si>
    <t>Se realizaron brigadas de seguimiento a niños expuestos a Zika</t>
  </si>
  <si>
    <t>300121</t>
  </si>
  <si>
    <t>3001211</t>
  </si>
  <si>
    <t>Monitorear  los avances logrados en la gestión de las tareas programadas en un programa  de investigación de acuerdo con los cronogramas establecidos en el área de nutrición (Programa para el estudio y prevención de la anemia en Colombia)</t>
  </si>
  <si>
    <t>Grupo de nutrición</t>
  </si>
  <si>
    <t>Se realizó el monitoreo de cada uno de las tareas programados para la vigencia por el grupo. se tiene un cronograma de seguimiento en donde se registra avances y limitaciones.</t>
  </si>
  <si>
    <t>3001212</t>
  </si>
  <si>
    <t xml:space="preserve">Monitorear  los avances logrados en la gestión de las tareas programadas en tres (3) proyectos  de investigación de acuerdo con los cronogramas establecidos en el área de nutrición </t>
  </si>
  <si>
    <t>300122</t>
  </si>
  <si>
    <t>3001221</t>
  </si>
  <si>
    <t>3001222</t>
  </si>
  <si>
    <t>300123</t>
  </si>
  <si>
    <t>3001231</t>
  </si>
  <si>
    <t>Planear y buscar la temática para entrenar a 5 personas en temas de nutrición y seguridad alimentaria</t>
  </si>
  <si>
    <t>Inscripción al entrentamiento</t>
  </si>
  <si>
    <t>3001232</t>
  </si>
  <si>
    <t>Realizar el entrenamiento para 5 personas en temas de nutrición y seguridad alimentaria</t>
  </si>
  <si>
    <t>Registros de asistencia</t>
  </si>
  <si>
    <t>300211</t>
  </si>
  <si>
    <t>3002111</t>
  </si>
  <si>
    <t>Participar en eventos de formación, capacitacion o divulgación (conferencias) de actividades relacionadas con la investigación y la innovación en salud</t>
  </si>
  <si>
    <t>Registros de asistencia
Actas de socialización
Certificado de participación</t>
  </si>
  <si>
    <t>Todos los grupos y áreas de la DISP</t>
  </si>
  <si>
    <t>Los profesionales de la DISP participaron en diferentes espacios de divulgación de conocimiento, en conferencias, webinar, organización de eventos y otras</t>
  </si>
  <si>
    <t>3002112</t>
  </si>
  <si>
    <t>Organizar eventos liderando temáticas en investigación e innovación en salud. Encuentro científico 2021</t>
  </si>
  <si>
    <t xml:space="preserve">Se ha realizado la gestion para la contratacion del proveedor que sera el operador logistico del evento. Se establecieron comites para la organización del encuentro cientifico. </t>
  </si>
  <si>
    <t>300212</t>
  </si>
  <si>
    <t>3002121</t>
  </si>
  <si>
    <t>Realizar el proceso editorial de la revista para 4 números regulares y 2 suplementos.</t>
  </si>
  <si>
    <t>Volumen 41 No.1, 2, 3 y 4. Sp.1 y Sp.2</t>
  </si>
  <si>
    <t>Revista Biomédica</t>
  </si>
  <si>
    <t>Durante el II trimestre del 2021, la revista Biomédica publicó dos números: 
Vol. 41 Sp. 1, Parasitología médica, mayo, 2021 
Vol 41 No. 2, junio, 2021</t>
  </si>
  <si>
    <t>Entre el 1 de julio y el 30 de septiembre de 2021, se registraron 65 manuscritos nuevos.
Se continuó el seguimiento a 146 manuscritos recibidos en el I y II trimestre del 2021 y de 12 del 2020 que continúan en proceso. 
Total de procesos editoriales: 158</t>
  </si>
  <si>
    <t>3002122</t>
  </si>
  <si>
    <t>Hacer la publicación de la revista para 4 números regulares y 2 suplementos.</t>
  </si>
  <si>
    <t>Portal con las publicaciones</t>
  </si>
  <si>
    <t>Publicación del siguiente número regular:
Vol 41 No. 3, septiembre, 2021</t>
  </si>
  <si>
    <t>300213</t>
  </si>
  <si>
    <t>3002131</t>
  </si>
  <si>
    <t xml:space="preserve">Gestionar actividades para la sostenibilidad de la Red Pulsenet LA y Caribe </t>
  </si>
  <si>
    <t>Informe de actividades realizadas
Registros de asistencia reuniones</t>
  </si>
  <si>
    <t>Reunión avances microsito ONS -envio carta SISDOC (Evidencia: MICROACTIVIDAD3002131-1; MICROACTIVIDAD3002131-2)</t>
  </si>
  <si>
    <t>1. Reunión virtual RED PULSENET (10-11 AM) 07-10-2021. EVIDENCIA: MICRO ACTIVIDAD 30002131 REUNION
2.  Participación Encuentro científico INS EVIDENCIA: MICRO ACTIVIDAD 30002131 RESUMENES 1. MICRO ACTIVIDAD 30002131 RESUMENES 2
3. Invitación participación redes conocimiento Encuentro Científico INS EVIDENCIA: MICRO ACTIVIDAD 30002131 INVITACION</t>
  </si>
  <si>
    <t>3002132</t>
  </si>
  <si>
    <t>Gestionar actividades para la sostenibilidad de la Red Criptococosis</t>
  </si>
  <si>
    <t>Se sometió 1 manuscrito relacionado con el tema de la red (Evidencia: MICROACTIVIDAD3002132-1); se publicó 1 manuscrito sobre la distribución ambiental de Cryptococcus con integrantes de la red (Evidencia: MICROACTIVIDAD3002132-2)</t>
  </si>
  <si>
    <t>Participación en reuniones redes de conocimiento Encuentro INS. Resumen Red Encuentro INS. EVIDENCIA: MICRO ACTIVIDAD 3002132 ACTA. MICRO ACTIVIDAD 3002132 RESUMEN</t>
  </si>
  <si>
    <t>3002133</t>
  </si>
  <si>
    <t>Gestionar actividades para la sostenibilidad de la Red de Gestión del conocimiento, investigación e Innovación en Malaria</t>
  </si>
  <si>
    <t>Se generaron alianzas para la realización de un simposio internacional de malaria y poder celebrar el día de la malaria y reunir a los actores de la red malaria.</t>
  </si>
  <si>
    <t>Reunión con el Observatorio Nacional de Salud para el seguimiento del micrositio de la Red de Gestión del Conocimiento, Investigación e Innovación en malaria (Evidencia: Red_malaria_reuniones)
Primera reunión para la participación de la Red de Gestión del Conocimiento, Investigación e Innovación en malaria  en el I Encuentro Nacional de Redes de Investigación en Salud Pública (Evidencia: Acta 2. Primera Reunión Encuentro de Redes.Pdf)
Segunda reunión para la participación de la Red de Gestión del Conocimiento, Investigación e Innovación en malaria  en el I Encuentro Nacional de Redes de Investigación en Salud Pública (Evidencia: Acta 3. Segunda Reunión Encuentro de Redes.Pdf)</t>
  </si>
  <si>
    <t>3002134</t>
  </si>
  <si>
    <t>Gestionar actividades para la sostenibilidad de la Red de Gestión del conocimiento, investigación e Innovación en Chagas</t>
  </si>
  <si>
    <t>Se realizaron actividades de difusión del micrositio de Chagas mediante infografía. Se realizó el lanzamiento del micrositio de de la Red de Gestión del Conocimiento Investigación e Innovación en Chagas durante el Webinar Nacional "Enfermedad de Chagas: atención clínica Integral sin barreras" organizado por el Ministerio de Salud y Protección Social. Se conmemoró el Día mundial de la enfermedad de Chagas con circulación de una infografía en los canales digitales del INS.
Evidencia:
Infografía Micrositio Chagas
Infografía Dia Mundial de la Enfermedad de Chagas
Invitación como Panelista del webinar  "Enfermedad de Chagas: atención clínica Integral sin barreras"</t>
  </si>
  <si>
    <t>Reunión con la Dirección del Observatorio Nacional de Salud para el seguimiento del micrositio de la Red de Gestión del Conocimiento, Investigación e Innovación en Chagas (18-08-2021) (Evidencia: Acta 1. Reunión micrositio. Pdf )
Primera reunión para la participación de la Red de Gestión del Conocimiento, Investigación e Innovación en Chagas  en el I Encuentro Nacional de Redes de Investigación en Salud Pública (14-09-2021) (Evidencia:Acta 2. Primera Reunión Encuentro de Redes. Pdf)
Segunda reunión para la participación de la Red de Gestión del Conocimiento, Investigación e Innovación en Chagas  en el I Encuentro Nacional de Redes de Investigación en Salud Pública (21-09-2021) (Evidencia: Acta 3. Segunda Reunión Encuentro de Redes.Pdf)</t>
  </si>
  <si>
    <t>3002135</t>
  </si>
  <si>
    <t>Gestionar actividades para la sostenibilidad de la Red de Seguridad y Salud en el Trabajo</t>
  </si>
  <si>
    <t>Durante el segundo trimestre se realizó la reunión periódica de la Red, se adhieren dos Institucines de educación superior: El instituto Superior de Educación Rural-ISER de Pamplona y la Corporación Universitaria de Ciencias Empresariales, Educación y Salud con sede en Barranquilla y Montería. Se adjunta el acta de la reunión</t>
  </si>
  <si>
    <t>Durante el tercer trimestre se realizó la reunión periódica de la Red, se adhiere una Institución de educación superior: La Fundación Universitaria Internacional La Rioja. Se adjunta el acta de la reunión</t>
  </si>
  <si>
    <t>3002136</t>
  </si>
  <si>
    <t>Gestionar actividades para la sostenibilidad de la Red Tuberculosis</t>
  </si>
  <si>
    <t xml:space="preserve">Seguimiento virtual y telefónico a los avances del Plan Departamental de investigación operativa. </t>
  </si>
  <si>
    <t>Seguimiento virtual y telefónico a los avances del Plan Departamental de investigación operativa, programacion de asistencias tecnicas para el ultimo trimestre del año</t>
  </si>
  <si>
    <t>300214</t>
  </si>
  <si>
    <t>3002141</t>
  </si>
  <si>
    <t>Sometimiento o publicación de artículos científicos</t>
  </si>
  <si>
    <t>Articulo sometido o publicado</t>
  </si>
  <si>
    <t>Los profesionales de la DISP sometieron o lograron la publicación de 15 artículos científicos en el trimestre, en revistas indexadas de impacto en salud pública</t>
  </si>
  <si>
    <t>Los profesionales de la DISP sometieron o lograron la publicación de 12 artículos científicos en el trimestre, en revistas indexadas de impacto en salud pública</t>
  </si>
  <si>
    <t>3002142</t>
  </si>
  <si>
    <t>Realización de guías, informes científico técnicos de proyectos de investigación, policy briefs</t>
  </si>
  <si>
    <t>Documento de investigación (guía, informe, policy brief, lo que aplique)</t>
  </si>
  <si>
    <t>Se remitieron informes científico - técnicos y financieros a entes financiadores de proyectos de investigación, se publicaron manuales y guías en la página web y en otros sitios de impacto en salud pública</t>
  </si>
  <si>
    <t>300221</t>
  </si>
  <si>
    <t>3002211</t>
  </si>
  <si>
    <t>Planear un evento a realizar o a participar en el marco de nutrición y seguridad alimentaria</t>
  </si>
  <si>
    <t>Matriz consolidada de eventos 
Solicitud de inscripción</t>
  </si>
  <si>
    <t>3002212</t>
  </si>
  <si>
    <t>Realizar el evento programado en el marco de nutrición y seguridad alimentaria</t>
  </si>
  <si>
    <t>300222</t>
  </si>
  <si>
    <t>3002221</t>
  </si>
  <si>
    <t>Estandarizar una nuevas metodología para la medición de la nutrición y/o seguridad alimentaria y nutricional</t>
  </si>
  <si>
    <t>Protocolo/ instructivo/ MEN</t>
  </si>
  <si>
    <t>3002222</t>
  </si>
  <si>
    <t>Elaborar el instrumento correspondiente y actualizarlo en el Sistema Integrado de Gestión de la Entidad</t>
  </si>
  <si>
    <t>400011</t>
  </si>
  <si>
    <t>4000111</t>
  </si>
  <si>
    <t>Riesgos de gestión y corrupción del proceso VARSP actualizado y monitoreado.</t>
  </si>
  <si>
    <t>400021</t>
  </si>
  <si>
    <t>4000211</t>
  </si>
  <si>
    <t>Documentos del proceso VARSP en el SIG actualizados.</t>
  </si>
  <si>
    <t>4000212</t>
  </si>
  <si>
    <t>No se tienen programados resultados en este periodo</t>
  </si>
  <si>
    <t>4000213</t>
  </si>
  <si>
    <t>Indicadores de seguimiento al proyecto de inversión reportados en el SPI del DNP.</t>
  </si>
  <si>
    <t>4000214</t>
  </si>
  <si>
    <t>Se suministra infromación para las auditorias internas de la Oficina de Control Interno, con respecto a: Plan de Acción por dependencias Primer Semestre de 2021, Seguimiento gestión de riesgos, Solicitud de información proyecto de inversión.</t>
  </si>
  <si>
    <t>400031</t>
  </si>
  <si>
    <t>4000311</t>
  </si>
  <si>
    <t>4000312</t>
  </si>
  <si>
    <t>Reporte de avance del Plan de Acción enviado dentro de términos</t>
  </si>
  <si>
    <t>4000313</t>
  </si>
  <si>
    <t>4000314</t>
  </si>
  <si>
    <t>400041</t>
  </si>
  <si>
    <t>4000411</t>
  </si>
  <si>
    <t>Planes de mejoramiento del proceso VARSP en el aplicativo SIGEM con seguimiento.</t>
  </si>
  <si>
    <t>4000412</t>
  </si>
  <si>
    <t>Espacios en web para publicaciones de la Dirección de Vigilancia actualizados</t>
  </si>
  <si>
    <t>4000413</t>
  </si>
  <si>
    <t>4000414</t>
  </si>
  <si>
    <t>400111</t>
  </si>
  <si>
    <t>4001111</t>
  </si>
  <si>
    <t>Gestionar la entrega de los archivos de notificación semanal</t>
  </si>
  <si>
    <t>Archivos de notificación semanal</t>
  </si>
  <si>
    <t>Coordinadora Sivigila</t>
  </si>
  <si>
    <t>Archivos de notificación semanal del trimestre</t>
  </si>
  <si>
    <t>4001112</t>
  </si>
  <si>
    <t>Gestionar la entrega de bases de datos, tablas e indicadores solicitados por grupos internos o entidades externas</t>
  </si>
  <si>
    <t>Informe de la entrega de bases de datos, tablas e indicadores solicitados por grupos internos o entidades externas</t>
  </si>
  <si>
    <t>4001113</t>
  </si>
  <si>
    <t>Realizar seguimiento a los indicadores de gestión de la vigilancia en salud pública de las Entidades Territoriales</t>
  </si>
  <si>
    <t>Informe de gestión de la vigilancia publicado en Sivigila 4.0</t>
  </si>
  <si>
    <t>4001114</t>
  </si>
  <si>
    <t>Realizar seguimiento a la cobertura de la red de notificación al Sivigila</t>
  </si>
  <si>
    <t>Informe del seguimiento a la cobertura de la red de notificación al Sivigila</t>
  </si>
  <si>
    <t>4001115</t>
  </si>
  <si>
    <t>Producir datos abiertos de la situacion del Covid19 en Colombia</t>
  </si>
  <si>
    <t>Archivos data set de datos abiertos</t>
  </si>
  <si>
    <t>Archivos data set de datos abiertos mensuales</t>
  </si>
  <si>
    <t>400112</t>
  </si>
  <si>
    <t>4001121</t>
  </si>
  <si>
    <t>Gestionar la actualización del aplicativo del sistema de vigilancia - Sivigila 4.0</t>
  </si>
  <si>
    <t>Informe de la actualización del aplicativo del sistema de vigilancia - Sivigila 4.0</t>
  </si>
  <si>
    <t>4001122</t>
  </si>
  <si>
    <t>Gestionar el alistamiento para la certificación del sistema de información Sivigila</t>
  </si>
  <si>
    <t>Informe del alistamiento para la certificación del sistema de información Sivigila</t>
  </si>
  <si>
    <t>400121</t>
  </si>
  <si>
    <t>4001211</t>
  </si>
  <si>
    <t>Elaborar y validar los documentos técnicos para la vigilancia de la vigencia actual</t>
  </si>
  <si>
    <t>Documentos técnicos validados para la vigilancia de la vigencia actual</t>
  </si>
  <si>
    <t>Subdirectora SPVCSP</t>
  </si>
  <si>
    <t>4001212</t>
  </si>
  <si>
    <t>Elaborar y validar los documentos complementarios a los lineamientos de la vigencia actual</t>
  </si>
  <si>
    <t>Documentos complementarios a los lineamientos de la vigencia actual</t>
  </si>
  <si>
    <t>400122</t>
  </si>
  <si>
    <t>4001221</t>
  </si>
  <si>
    <t>Publicar el documento técnico de lineamientos para la siguiente vigencia</t>
  </si>
  <si>
    <t>Documento técnico de lineamientos para la siguiente vigencia publicado</t>
  </si>
  <si>
    <t>4001222</t>
  </si>
  <si>
    <t>Publicar los documentos complementarios a los lineamientos de la siguiente vigencia</t>
  </si>
  <si>
    <t xml:space="preserve">Documentos complementarios a los lineamientos de la siguiente vigencia </t>
  </si>
  <si>
    <t>400131</t>
  </si>
  <si>
    <t>4001311</t>
  </si>
  <si>
    <t>Consolidar la priorización de asistencias técnicas</t>
  </si>
  <si>
    <t>Priorización de asistencias técnicas</t>
  </si>
  <si>
    <t>Referente Equipo Administrativo</t>
  </si>
  <si>
    <t>4001312</t>
  </si>
  <si>
    <t>Consolidar la programación de las asistencias técnicas</t>
  </si>
  <si>
    <t>Cronogramas de actividades</t>
  </si>
  <si>
    <t>Cronograma de actividades de la programación de las asistencias técnicas actualizado</t>
  </si>
  <si>
    <t>400132</t>
  </si>
  <si>
    <t>4001321</t>
  </si>
  <si>
    <t>Realizar el diagnostico de capacidades basicas de la ET para la vigilancia en salud pública</t>
  </si>
  <si>
    <t>Diagnostico de capacidades basicas de la ET para la vigilancia en salud pública</t>
  </si>
  <si>
    <t>Subidrector SARRISP</t>
  </si>
  <si>
    <t>4001322</t>
  </si>
  <si>
    <t>Realizar ejercicios de preparación de respuesta de un evento de interés en salud pública.</t>
  </si>
  <si>
    <t>Informe de ejercicios de preparación de respuesta de un evento de interés en salud pública</t>
  </si>
  <si>
    <t>Coordinadodra FTHVSP, Coordinador GGRRICR</t>
  </si>
  <si>
    <t>4001323</t>
  </si>
  <si>
    <t>Gestionar la transferencia del modelo de preparación y respuesta a las entidades territoriales</t>
  </si>
  <si>
    <t>Informe de la transferencia del modelo de preparación y respuesta a las entidades territoriales</t>
  </si>
  <si>
    <t>Coordinador GGRRICR</t>
  </si>
  <si>
    <t>4001324</t>
  </si>
  <si>
    <t>Apoyar la respuesta territorial a conglomerados de Covid19</t>
  </si>
  <si>
    <t>Planes de accion de Equipos de Respuesta Inmediata (ERI)</t>
  </si>
  <si>
    <t>400133</t>
  </si>
  <si>
    <t>4001331</t>
  </si>
  <si>
    <t>Realizar las asistencias técnicas</t>
  </si>
  <si>
    <t>Reporte de asistencias técnicas realizadas</t>
  </si>
  <si>
    <t>4001332</t>
  </si>
  <si>
    <t>Consolidar el seguimiento a los compromisos de las asistencias técnicas</t>
  </si>
  <si>
    <t>Seguimiento a compromisos asistencias técnicas</t>
  </si>
  <si>
    <t>400141</t>
  </si>
  <si>
    <t>4001411</t>
  </si>
  <si>
    <t>Generar y publicar los Boletines Epidemiológicos Semanales (BES)</t>
  </si>
  <si>
    <t xml:space="preserve"> - Cronograma de actividades
- Boletines Epidemiológicos Semanales publicados</t>
  </si>
  <si>
    <t>Subdirector SARRISP</t>
  </si>
  <si>
    <t>Boletines Epidemiológicos Semanales publicados</t>
  </si>
  <si>
    <t>4001412</t>
  </si>
  <si>
    <t>Generar y publicar infografias e informes de eventos</t>
  </si>
  <si>
    <t xml:space="preserve"> - Cronograma de actividades- Infografias de informes de eventos publicadas
- Informes de eventos publicados</t>
  </si>
  <si>
    <t>Informes de eventos publicados</t>
  </si>
  <si>
    <t>4001413</t>
  </si>
  <si>
    <t>Generar y publicar los Boletines de Clima y Salud</t>
  </si>
  <si>
    <t>Boletínes de Clima y Salud publicados</t>
  </si>
  <si>
    <t>Coordinadora FRA</t>
  </si>
  <si>
    <t>Boletínes de Clima y Salud mensuales publicados</t>
  </si>
  <si>
    <t>400142</t>
  </si>
  <si>
    <t>4001421</t>
  </si>
  <si>
    <t>Realizar seguimiento del sistema de gestión del riesgo para eventos de interes de salud publica, brotes y epidemias</t>
  </si>
  <si>
    <t>Informe de la operación del sistema de gestión del riesgo para eventos de interes de salud publica, brotes y epidemias</t>
  </si>
  <si>
    <t>Coordinador GGRRICR, Coordinadora NTR</t>
  </si>
  <si>
    <t>4001422</t>
  </si>
  <si>
    <t>Consolidar y divulgar el tablero de problemas de unidades de análisis</t>
  </si>
  <si>
    <t>Informe del Tablero de problemas de unidades de análisis</t>
  </si>
  <si>
    <t>Coordinadora UACE</t>
  </si>
  <si>
    <t>4001423</t>
  </si>
  <si>
    <t>Realizar los Comités de Vigilancia Epidemiológica (COVE)</t>
  </si>
  <si>
    <t>Documentos de los COVE
- Soportes de actividades (Actas)</t>
  </si>
  <si>
    <t>Documentos de los COVE realizados en el trimestre</t>
  </si>
  <si>
    <t>4001424</t>
  </si>
  <si>
    <t>Realizar Salas de Analisis del Riesgo (SAR) sobre la situacion del Covid19 en las Entidades Territoriales en Colombia</t>
  </si>
  <si>
    <t>Actas de las Salas de Analisis del Riesgo (SAR)</t>
  </si>
  <si>
    <t>Actas de las Salas de Analisis del Riesgo (SAR) realizadas</t>
  </si>
  <si>
    <t>400143</t>
  </si>
  <si>
    <t>4001431</t>
  </si>
  <si>
    <t>Definir y gestionar los requerimientos de apoyo logístico, administrativo y de soporte</t>
  </si>
  <si>
    <t>Archivo de requerimientos de apoyo logístico, administrativos y de soporte</t>
  </si>
  <si>
    <t>Archivo de requerimientos de apoyo logístico, administrativos y de soporte actualizado</t>
  </si>
  <si>
    <t>4001432</t>
  </si>
  <si>
    <t>Gestionar la realización de los requerimientos de apoyo logístico, administrativo y de soporte</t>
  </si>
  <si>
    <t>Archivos de seguimiento a la ejecución</t>
  </si>
  <si>
    <t>Archivo de seguimiento a la ejecución actualizado</t>
  </si>
  <si>
    <t>400211</t>
  </si>
  <si>
    <t>4002111</t>
  </si>
  <si>
    <t>Elaborar la priorización de documentos tecnicos (evaluaciones de riesgo y conceptos) a realizar</t>
  </si>
  <si>
    <t>Informe de priorización de documentos técnicos</t>
  </si>
  <si>
    <t>Coordinador ERIA</t>
  </si>
  <si>
    <t>4002112</t>
  </si>
  <si>
    <t>Gestionar la respuesta de las solicitudes de clasificación toxicológica y evaluación del riesgo de toxicidad de plaguicidas</t>
  </si>
  <si>
    <t>Informe que evidencie la respuesta de las solicitudes de clasificación toxicológica y evaluación del riesgo de toxicidad de plaguicidas</t>
  </si>
  <si>
    <t>4002113</t>
  </si>
  <si>
    <t>Gestionar la evaluación de conformidad de la emisión de conceptos técnicos</t>
  </si>
  <si>
    <t>Informe de la  evaluación de conformidad de la emisión de conceptos técnicos</t>
  </si>
  <si>
    <t>400212</t>
  </si>
  <si>
    <t>4002121</t>
  </si>
  <si>
    <t>Realizar los documentos tecnicos de evaluaciones de riesgo en inocuidad alimentaria</t>
  </si>
  <si>
    <t>Documentos tecnicos de evaluaciones de riesgo en inocuidad alimentaria e informe que evidencie lo realizado</t>
  </si>
  <si>
    <t>4002122</t>
  </si>
  <si>
    <t>Divulgación de los documentos</t>
  </si>
  <si>
    <t>Informe de divulgación de los documentos</t>
  </si>
  <si>
    <t>400213</t>
  </si>
  <si>
    <t>4002131</t>
  </si>
  <si>
    <t>Realizar los documentos tecnicos de evaluaciones de factores del ambiente</t>
  </si>
  <si>
    <t>Documentos tecnicos de evaluaciones de factores del ambiente</t>
  </si>
  <si>
    <t>4002132</t>
  </si>
  <si>
    <t>400311</t>
  </si>
  <si>
    <t>4003111</t>
  </si>
  <si>
    <t>Gestionar el alistamiento para la acreditación en la norma 17024</t>
  </si>
  <si>
    <t>Informe del alistamiento para la acreditación en la norma 17024</t>
  </si>
  <si>
    <t>Coordinadora FTHVSP</t>
  </si>
  <si>
    <t>4003112</t>
  </si>
  <si>
    <t>Actualizar el diagnostico para la acreditación en la norma 17024</t>
  </si>
  <si>
    <t>Diagnostico para la acreditación en la norma 17024</t>
  </si>
  <si>
    <t>400312</t>
  </si>
  <si>
    <t>4003121</t>
  </si>
  <si>
    <t>Realizar seguimiento al entrenamiento en epidemiología de campo</t>
  </si>
  <si>
    <t>Informe del seguimiento al entrenamiento en epidemiología de campo</t>
  </si>
  <si>
    <t>4003122</t>
  </si>
  <si>
    <t>Realizar ajuste documental del programa de epidemiologia de campo</t>
  </si>
  <si>
    <t>Informe del ajuste documental del programa de epidemiologia de campo</t>
  </si>
  <si>
    <t>400313</t>
  </si>
  <si>
    <t>4003131</t>
  </si>
  <si>
    <t>Gestionar la implementación del Aula Virtual INS 4.0</t>
  </si>
  <si>
    <t>Informe de la implementación del Aula Virtual INS 4.0</t>
  </si>
  <si>
    <t>4003132</t>
  </si>
  <si>
    <t>Realizar cursos de formación en competencias para la vigilancia  y gestión del riesgo en salud pública</t>
  </si>
  <si>
    <t xml:space="preserve"> - Cronograma de actividades
- Informe de los cursos de formación en competencias para la vigilancia y gestión del riesgo en salud pública</t>
  </si>
  <si>
    <t>Informe de los cursos de formación en competencias para la vigilancia y gestión del riesgo en salud pública realizados</t>
  </si>
  <si>
    <t>500011</t>
  </si>
  <si>
    <t>5000111</t>
  </si>
  <si>
    <t>Se adjunta FOR-D02.0000-029 archivo denominado R01. Riesgos Monitoreo II trimestre</t>
  </si>
  <si>
    <t>SE presenta FOR-D02.0000-029 con monitoreo a III trimestre.</t>
  </si>
  <si>
    <t>500021</t>
  </si>
  <si>
    <t>5000211</t>
  </si>
  <si>
    <t>Se adjunta informe trimestral del estado de la documentación del proceso y los documentos que fueron administrados durante el trimestre.
Se adjuntan los soportes de actividades de las actividades de segumiento realizadas con los grupos de Parasitología, Micobacterias y Virología.</t>
  </si>
  <si>
    <t>Se adjunta informe trimestral del estado de la documentación del proceso.
Se adjuntan los soportes de actividades de las actividades de seguimiento realizadas con los grupos de Virología, Microbiología y soporte de asesoría en administración documental realizada a los grupos de Entomología y Red Nacional de Donación y Trasplante de Órganos y Tejidos.
Se adjuntan las novedades de documentación correspondientes al tercer trimestre de 2021</t>
  </si>
  <si>
    <t>5000212</t>
  </si>
  <si>
    <t>5000213</t>
  </si>
  <si>
    <t>Se monitorearón los indicadores del proceso y se elaboró el informe , y  se han monitoreado mensualmente  los indicadores SPI de los dos proyectos de inversión  ante DNP.</t>
  </si>
  <si>
    <t>Se genera informe correspondiente al tercer trimestre de 2021 de seguimiento y monitoreo al comportamiento de los indicadores de la DRSP. 
Se gestión el segumiento de indicadores de los dos proyectos a cargo e la DRSP . Se anexa evidencia .</t>
  </si>
  <si>
    <t>5000214</t>
  </si>
  <si>
    <t xml:space="preserve">Se atendierón las solicitudes realizadas </t>
  </si>
  <si>
    <t xml:space="preserve">Se realiza socializacion de preparacion para auditoria institucional PREAD 2021 a realizarse el proximo 2021-10-11. SE anexa plan de audiotria.
Se recibió la Auditoria por Control Interno del seguimiento al POA
 I semestre y del seguimiento a Proyectos de inversión. </t>
  </si>
  <si>
    <t>500031</t>
  </si>
  <si>
    <t>5000311</t>
  </si>
  <si>
    <t>5000312</t>
  </si>
  <si>
    <t xml:space="preserve">Se reporta en la matriz de Planeación el avance a II trimestre </t>
  </si>
  <si>
    <t xml:space="preserve">Se reporta en la matriz de Planeación el avance a III trimestre </t>
  </si>
  <si>
    <t>5000313</t>
  </si>
  <si>
    <t>5000314</t>
  </si>
  <si>
    <t>500041</t>
  </si>
  <si>
    <t>5000411</t>
  </si>
  <si>
    <t>Se genera informe de seguimiento y cumplimiento de todo el componente de mejora (trabajos no conformes, salidas no conformes, no conformidades y oportunidades de mejora) del proceso de redes en salud publica. Informe segundo trimestre del año 2021.
Soportes de actividades revision OM Auditoria interna combinada con fechas 2021-06-02 17025 y 2021-06-03 17043.
Auditoria externa de seguimiento 17025 ONAC con fecha 2021-06-24</t>
  </si>
  <si>
    <t>Se genera informe de seguimiento y cumplimiento del año de todo el componente de mejora (trabajos no conformes, salidas no conformes, no conformidades y oportunidades de mejora) del proceso de redes en salud publica. correspondiente al tercer trimestre</t>
  </si>
  <si>
    <t>5000412</t>
  </si>
  <si>
    <t xml:space="preserve">Se consolido el contenido actaul e la págna Web de la SGCLSP.
Y se consolido los docuemntos  publicados de la DRSP 
</t>
  </si>
  <si>
    <t>Se presenta el consolidado de documentos publicados de la DRSP  y en la paltaforma de los PCC.</t>
  </si>
  <si>
    <t>5000413</t>
  </si>
  <si>
    <t>Se remitió información solicitada</t>
  </si>
  <si>
    <t>5000414</t>
  </si>
  <si>
    <t xml:space="preserve">Se  remitió información  de la DRSP como aporte al  Informe del C ongreso </t>
  </si>
  <si>
    <t>500111</t>
  </si>
  <si>
    <t>5001111</t>
  </si>
  <si>
    <t>Realizar actualización de comision de trasplante renal y trasplante hepático</t>
  </si>
  <si>
    <t xml:space="preserve">Documento tecnico </t>
  </si>
  <si>
    <t>Profesionales Trasplantes y Bancos de Sangre</t>
  </si>
  <si>
    <t>Comision de corazón (acta y  documento)</t>
  </si>
  <si>
    <t>5001112</t>
  </si>
  <si>
    <t>Cerrar CC para criterios de trasplante de pulmón y someter recomendaciones en CC para asignación trasplante cardiaco</t>
  </si>
  <si>
    <t xml:space="preserve">Documento de resultados </t>
  </si>
  <si>
    <t>Cierre resultados CC criterios asignacion trasplante cardiaco</t>
  </si>
  <si>
    <t>5001113</t>
  </si>
  <si>
    <t xml:space="preserve">Implementar cuadros de mando de indicadores para la Red de Donación y Trasplantes </t>
  </si>
  <si>
    <t>Primer borrador y versión final de indicadores</t>
  </si>
  <si>
    <t>Primer borrador indicadores para la Red de Donación y trasplantes circular 022</t>
  </si>
  <si>
    <t>Historia de usuario para implementación de funcionalidad de indicadores en RedDataINS.</t>
  </si>
  <si>
    <t>5001114</t>
  </si>
  <si>
    <t>Entrar a producción matching de higado en RedDataINS según cronograma de actividades</t>
  </si>
  <si>
    <t>Actas y Modulo RedDataINS</t>
  </si>
  <si>
    <t>Se realiza pilotaje interno de matching de hígado y se realizan nuevos ajustes en el algoritmo de desempate de puntajes asignados.</t>
  </si>
  <si>
    <t xml:space="preserve">Pilotaje nacional, se realiza capacitación respecto al modulo e ingresa a producción con actores externos.  Se habia solicitado ajuste de POA para julio y agosto solo tenia evaluación de 0.5 en trimestre anterior, con esto se cumpliría la tarea. </t>
  </si>
  <si>
    <t>5001115</t>
  </si>
  <si>
    <t>Realizar una evaluación de implementación del matching de trasplante renal según cronograma de actividades</t>
  </si>
  <si>
    <t xml:space="preserve">Documento técnico </t>
  </si>
  <si>
    <t>No se tenia planeada ninguna actividad para este trimestre</t>
  </si>
  <si>
    <t>5001116</t>
  </si>
  <si>
    <t xml:space="preserve">Publicación documento metodologia y revisión de literatura CC asignación tejidos oculares. </t>
  </si>
  <si>
    <t>Documento tecnico</t>
  </si>
  <si>
    <t>5001117</t>
  </si>
  <si>
    <t>Realizar analisis de resultados de indicadores y  de información en BD RedDataINS y otras fuentes de información</t>
  </si>
  <si>
    <t>Documento tecnico para interoperabilidad CAC SISCAC y RedDataINS</t>
  </si>
  <si>
    <t>5001118</t>
  </si>
  <si>
    <t>Presentar dos documentos técnicos sobre la determinación de la muerte por criterios neurológicos y cardiocirculatorios y casos complejos de donantes de órganos y tejidos.</t>
  </si>
  <si>
    <t>5001119</t>
  </si>
  <si>
    <t xml:space="preserve">Proponer actividades del INS definidas en la Resolución 3100 de 2019 y manual de verificación de habilitación conforme sean expedidas por Minsalud. </t>
  </si>
  <si>
    <t>Informe ejecutivo sobre resolución 3100</t>
  </si>
  <si>
    <t>50011110</t>
  </si>
  <si>
    <t>Expedir circulares y lineamientos para fortalecer competencias de las redes según lineas estratégicas.</t>
  </si>
  <si>
    <t>Circulares, documentos tecnicos</t>
  </si>
  <si>
    <t>Se expide Lineamiento de Monitoreo gestión de inventarios CRH-SIHEVI y Anexo 1. Circular 055 de 2014.  Documentos publicados en Pag web INS</t>
  </si>
  <si>
    <t>Lineamiento de Selección de donantes actualizado a 2021, disponible en https://www.ins.gov.co/BibliotecaDigital/seleccion-donantes-sangre.pdf
Tarea cumplida</t>
  </si>
  <si>
    <t>500112</t>
  </si>
  <si>
    <t>5001121</t>
  </si>
  <si>
    <t>Inscripción de talento humano y gestión de usuarios en SIHEVI</t>
  </si>
  <si>
    <t>Base de datos</t>
  </si>
  <si>
    <t xml:space="preserve">Se generaon las inscripciones  y usuarios SIHEVI que por demanda fueron solicitadas y los nuevos perfiles de CRUE.      Se realiza revisión de hojas de vida e inscripciones  de directores y coordinadores de bancos de sangre, de acuerdo a solicitud
</t>
  </si>
  <si>
    <t>Se realiza inscripciones de acuerdo a solicitudes. Se adjunta además acta que describe gestión de usuarios en SIHEVI</t>
  </si>
  <si>
    <t>5001122</t>
  </si>
  <si>
    <t>Monitorear, evaluar y articular acciones para la promoción de la donación de componentes anatómicos.</t>
  </si>
  <si>
    <t>Respuestas, matriz de seguimiento</t>
  </si>
  <si>
    <t>Se realiza seguimiento indicadores de promoción al mes de mayo</t>
  </si>
  <si>
    <t>Se realiza análisis de dos primeros trimestres, además de los meses de julio y agosto 2021</t>
  </si>
  <si>
    <t>5001123</t>
  </si>
  <si>
    <t>Realizar transferencia del conocimiento relacionado con promoción de la donación (Convenio SENA, capacitaciones virtuales coaccion)</t>
  </si>
  <si>
    <t>Actas, informe de avance por trimestre</t>
  </si>
  <si>
    <t>Durante los meses de abril, mayo y junio se realizaron varios acercamientos para realizar el seguimiento a traves de diferentes canales de comunicacion.  De acuerdo a reunión con el SEN,A se iniciarán inscripciones de estudiantes en el mes de julio</t>
  </si>
  <si>
    <t>Se gestiona revisión final del diseño gráfico.  Se aspira iniciar oferta en el mes de octubre de 2021</t>
  </si>
  <si>
    <t>5001124</t>
  </si>
  <si>
    <t>Seguimiento y gestión coaccion de donación</t>
  </si>
  <si>
    <t>Se realizó seguimiento a 2 solicitudes de coaccion recibidas</t>
  </si>
  <si>
    <t>Se realiza seguimiento de acuerdo a requerimientos</t>
  </si>
  <si>
    <t>5001125</t>
  </si>
  <si>
    <t xml:space="preserve">Organizar y ejecutar acciones para conmemorar el dia mundial del donante de sangre y de órganos y tejidos. </t>
  </si>
  <si>
    <t xml:space="preserve">Informe </t>
  </si>
  <si>
    <t>Se adjunta informe y anexos correspondientes al mismo (incluido informe de estrategias de promoción enviado a OPS para el dia mundial del donante) y se adjuntan actas</t>
  </si>
  <si>
    <t>No se tenia actividad prevista para este trimestre</t>
  </si>
  <si>
    <t>5001126</t>
  </si>
  <si>
    <t xml:space="preserve">Elaborar correspondencia interna y externa de los grupos de redes, y archivar según TRD, inlcuyendo archivo de gestión. </t>
  </si>
  <si>
    <t>Actas</t>
  </si>
  <si>
    <t>Acta de lo desarrollada según tarea</t>
  </si>
  <si>
    <t>Acta con soporte de desarrollo de tarea</t>
  </si>
  <si>
    <t>5001127</t>
  </si>
  <si>
    <t>Realizar la logistica de reuniones, asistencias, capcitaciones, u otros eventos organizados por las Redes de donación y trasplantes y bancos de sangre</t>
  </si>
  <si>
    <t>Informe de actividades por semestre</t>
  </si>
  <si>
    <t>Informe de lo desarrollado según tarea</t>
  </si>
  <si>
    <t>Actividad evaluable por semestre</t>
  </si>
  <si>
    <t>5001128</t>
  </si>
  <si>
    <t>Gestionar requerimientos de almacen, fallas de equipos, habilitacion de usuarios, incidentes u otros d elos grupos de las redes.</t>
  </si>
  <si>
    <t>5001129</t>
  </si>
  <si>
    <t>Actualizar directorios de las redes, transferencias documentales y actualización de invetarios</t>
  </si>
  <si>
    <t>directorios, FUID, inventario</t>
  </si>
  <si>
    <t>50011210</t>
  </si>
  <si>
    <t>Participar en mesas trabajo y atender conceptos solicitados para actualización marco normativo de las redes según demanda.</t>
  </si>
  <si>
    <t>Oficios, conceptos</t>
  </si>
  <si>
    <t>Se realizaron acciones de seguimiento conforme lo planeado</t>
  </si>
  <si>
    <t xml:space="preserve">
Se adjuntan conceptos entregados de Bancos de Sangre y de Sismuestras enviados a Contraloria</t>
  </si>
  <si>
    <t>50011211</t>
  </si>
  <si>
    <t>Mantener actualizada la documentación de los grupos de redes en el sistema de gestión de calidad del INS.</t>
  </si>
  <si>
    <t>POE, INT, Manuales, FOR</t>
  </si>
  <si>
    <t xml:space="preserve">Se actualiza los siguientes documentos POE-R01.5110-004   Actividades de Gestión Grupo Red Donación y Trasplantes
 FOR-R01.5110-.061   Gestión de Lista de Espera con EAPB para sus respectivas gestiones
</t>
  </si>
  <si>
    <t>evidencia disponible segun actualización SIG</t>
  </si>
  <si>
    <t>50011212</t>
  </si>
  <si>
    <t>Realizar seguimiento de proyecto de inversión de las redes, inlcuyendo monitoreo a controles y actividades de riesgos.</t>
  </si>
  <si>
    <t>POA, indicadores SPI</t>
  </si>
  <si>
    <t>Seguimiento proyecto inversion enero - mayo
Seguimiento riesgos</t>
  </si>
  <si>
    <t>Indicadores SPI</t>
  </si>
  <si>
    <t>50011213</t>
  </si>
  <si>
    <t>Gestionar la biblioteca digital y contenidos de los grupos de las Redes para actualización de la pagina web del INS.</t>
  </si>
  <si>
    <t>Evidencia de la actividad de acuerdo a indicacione de Biblioteca digital</t>
  </si>
  <si>
    <t>Se ha publicado de acuerdo a solicitud. Del grupo de trasplantes se publico en Biblioteca digital digital los Boletines del mes de eneroa mayo, Informe ejecutivo 2020, resultados conferencia de consenso paraasigancion de corazon.</t>
  </si>
  <si>
    <t>Se realiza gestion de acuerdo a solicitudes recibidas</t>
  </si>
  <si>
    <t>50011214</t>
  </si>
  <si>
    <t>Realizar la gestion a las PQRS  según demanda por parte de los grupos dd las redes</t>
  </si>
  <si>
    <t>matriz seguimiento</t>
  </si>
  <si>
    <t xml:space="preserve">Se respondieron PQRSD de acuerdo a solicitudes y de grupo de trasplantes tambien se repondieron de acuerdo a solicitudes </t>
  </si>
  <si>
    <t>Se realiza gestión de respuesta de acuerdo a solicitudes recibidas</t>
  </si>
  <si>
    <t>500121</t>
  </si>
  <si>
    <t>5001211</t>
  </si>
  <si>
    <t>Realizar reunión nacional de enfermeras de grupos de trasplante.</t>
  </si>
  <si>
    <t>Acta</t>
  </si>
  <si>
    <t xml:space="preserve">Se realizó reunión nacional de enfermeras de grupos de trasplante de organos. </t>
  </si>
  <si>
    <t>Reunión enfermeras de trasplante 23 de agosto</t>
  </si>
  <si>
    <t>5001212</t>
  </si>
  <si>
    <t>Realizar reunion nacional con actores de la Red de Sangre</t>
  </si>
  <si>
    <t>No esta prevista para este trimestre</t>
  </si>
  <si>
    <t>No se tiene programada para este trimestre</t>
  </si>
  <si>
    <t>500122</t>
  </si>
  <si>
    <t>5001221</t>
  </si>
  <si>
    <t>Seguimiento de indicadores definidos en plan decenal de salud publica y en Lineamientos interno de Red Sangre.</t>
  </si>
  <si>
    <t>Informes nacionales BS y ST</t>
  </si>
  <si>
    <t>Uno de los dos informes quedo publicado en el primer trimestre en la web y el otro quedo revisado para ser publicado en la we. Información disponible en el sitio de sangre</t>
  </si>
  <si>
    <t>Ya se cumplió esta tarea al 100% hasta 2 trim</t>
  </si>
  <si>
    <t>5001222</t>
  </si>
  <si>
    <t>Validar y consolidarBD de tejidos, reportadas por las coordinaciones regionales.</t>
  </si>
  <si>
    <t>Matriz de excel</t>
  </si>
  <si>
    <t xml:space="preserve">BD tejidos  se hace la Validación  y Consolidación de todos los tejidos </t>
  </si>
  <si>
    <t>Bases de datos mensuales</t>
  </si>
  <si>
    <t>5001223</t>
  </si>
  <si>
    <t>Elaborar Informes vigencia 2020 trasplantes e informes periodicos CRT (Red Trasplantes) y de CRH (Red Sangre)</t>
  </si>
  <si>
    <t>Informes</t>
  </si>
  <si>
    <t xml:space="preserve"> Se realizaron boletines de crt de abril, mayo y junio y tres informes CRH</t>
  </si>
  <si>
    <t xml:space="preserve">Se adjuntan informes CRH en la carpeta (n=3) informes CRT (n=1) como muestreo del proceso rutinario dado que se generaron informes adicionales a los programados como logro adicional
</t>
  </si>
  <si>
    <t>5001224</t>
  </si>
  <si>
    <t>Gestionar conceptos de necesidad terapéutica, ingreso de muestras y autorización de trasplante a extranjeros.</t>
  </si>
  <si>
    <t>Se atendieron el 100% de las solicitudes allegadas al CRT</t>
  </si>
  <si>
    <t>Base de datos CNT</t>
  </si>
  <si>
    <t>5001225</t>
  </si>
  <si>
    <t xml:space="preserve">Realizar la gestión de los procesos operativos de donación y trasplantes a través del CRT segun procedimientos. </t>
  </si>
  <si>
    <t>Registros</t>
  </si>
  <si>
    <t>se atendieron el 100% de las consultas al RND y el 100% de los procesos operativos de oferta de componentes anatómicos</t>
  </si>
  <si>
    <t>5001226</t>
  </si>
  <si>
    <t>Apoyar en la actualización de la información de DONASUR.</t>
  </si>
  <si>
    <t>Se realizó  validación y actualización de donantes de tejidos del primer semestre de 2020</t>
  </si>
  <si>
    <t>5001227</t>
  </si>
  <si>
    <t>Participar en las reuniones de seguimiento al convenio 090 de 2018 según cronograma.</t>
  </si>
  <si>
    <t>5001228</t>
  </si>
  <si>
    <t>Realizar actividades de capacitación  y club de revista con personal de CRT.</t>
  </si>
  <si>
    <t xml:space="preserve">Se realizó capacitación según cronograma sobre pruebas inmunológicas en tx. Participación en capacitación de muerte encefálica a cargo de coordinador operativo. </t>
  </si>
  <si>
    <t>Capacitaciones al dia: I trimestre (bancos de tejidos, inmunologia), II trim (muerte encefalica), III trim (indicaciones trasplante cornea)</t>
  </si>
  <si>
    <t>5001229</t>
  </si>
  <si>
    <t>Brindar respuesta a las inquietudes y solicitudes recibidas a través de los canales de comunicación del CRT.</t>
  </si>
  <si>
    <t>Se atendieron el 100% de las solicitudes telefonicas y via correo electronico.</t>
  </si>
  <si>
    <t>500123</t>
  </si>
  <si>
    <t>5001231</t>
  </si>
  <si>
    <t xml:space="preserve">Administrar reuniones de review y actualizar sprint de los sistemas de información (RedData, SIHEVI- SISMUESTRAS). </t>
  </si>
  <si>
    <t>Actas, formato sprint</t>
  </si>
  <si>
    <t>Se adjuntan actas acorde con lo definido como mecanismo de seguimiento con OCI (n=3 acta por cada Sistema)</t>
  </si>
  <si>
    <t>5001232</t>
  </si>
  <si>
    <t xml:space="preserve">Brindar soporte permanente a los usuarios de los sistemas  SIHEVI  -SISMUESTRAS y RedDataINS. </t>
  </si>
  <si>
    <t>Actas, services</t>
  </si>
  <si>
    <t xml:space="preserve">Atender solictudes por demanda que llegan a 
soportesihevi@ins.gov.co 
reddata@ins.gov.co 
sismuestrasi@ins.gov.co 
</t>
  </si>
  <si>
    <t>5001233</t>
  </si>
  <si>
    <t>Hacer pruebas de funcionalidades desarrolladas en los sistemas  RedDataINS y SIHEVI</t>
  </si>
  <si>
    <t>Informe de pruebas</t>
  </si>
  <si>
    <t>Se reallizan prueba de los desarrollos priorizados en los reviews</t>
  </si>
  <si>
    <t>5001234</t>
  </si>
  <si>
    <t>Elaborar documentación de las funcionalidades de los sistemas RedDataINS, SIHEVI y SisMuestras.</t>
  </si>
  <si>
    <t>Historias de usuario, documentación del sisitema</t>
  </si>
  <si>
    <t>Actualización de contenidos visibles en la página</t>
  </si>
  <si>
    <t>5001235</t>
  </si>
  <si>
    <t>Preparar informes semestrales de trafico de los sistemas  (RedData, SIHEVI, SISMUESTRAS)</t>
  </si>
  <si>
    <t>Informe google analitics con analisis</t>
  </si>
  <si>
    <t xml:space="preserve">
 Informes ajustados de acuerdo a comentarios de DRSP y publicados en paginas web 
</t>
  </si>
  <si>
    <t>Actividad de reporte semestral. Como logro adicional esta en revisión uno de seguimiento para SIHEVi (n=1)</t>
  </si>
  <si>
    <t>5001236</t>
  </si>
  <si>
    <t>Desarrollos priorizados sistemas  (Red Data, SIHEVI- SISMUESTRAS)metodología SCRUM</t>
  </si>
  <si>
    <t>Informe de desarrollos</t>
  </si>
  <si>
    <t xml:space="preserve">Se prioriza desarrollos de acuedo a las necesidades de las rede especiales </t>
  </si>
  <si>
    <t>Se adjuntan actas acorde con lo definido como mecanismo de seguimiento a los desarrollos priorizados con OCI (n=3 acta por cada Sistema)</t>
  </si>
  <si>
    <t>5001237</t>
  </si>
  <si>
    <t>Realizar interoperabilidad de los sistemas RedDataINS, SIHEVI con otras fuentes de información según necesidad y acuerdos.</t>
  </si>
  <si>
    <t>Avance en consumo de webservice con BDUA y Rethus. Cruce de pacientes con BDUA en servidor de producción.</t>
  </si>
  <si>
    <t xml:space="preserve">Reporte semestral </t>
  </si>
  <si>
    <t>5001238</t>
  </si>
  <si>
    <t>Realizar un ciclo de capacitaciones para las Redes en torno a funcionalidades y operación de ReddataINS - SIHEVI - Sismuestras</t>
  </si>
  <si>
    <t xml:space="preserve">Acta </t>
  </si>
  <si>
    <t>Reuniones con los actores de las redes , ademas de CRUE y proveedores de softwares
inscripcion IPS  (abril), IPS tejnidos oculares (mayo), matching regionales (mayo).</t>
  </si>
  <si>
    <t>Se adjunta acta de capacitaciones brindadas respecto a SIHEVI
Grabaciones de las reuniones en youtube de canal oficial INS y listas de asistencia, reuniones efectudas: en julio 1 de SIHEVI (link: https://www.youtube.com/watch?v=ELXfVuxeHLA)  y 1 SISMUESTRAS (link: https://www.youtube.com/watch?v=IUPJC8L3-mM) y 3 (capacitación modulo EAPB y 2 matching renal)
Queda cumplida la tarea al 100%</t>
  </si>
  <si>
    <t>500131</t>
  </si>
  <si>
    <t>5001311</t>
  </si>
  <si>
    <t>Gestion ambiental y de inventarios</t>
  </si>
  <si>
    <t>Actas y registros</t>
  </si>
  <si>
    <t>Evidencia de gestión ambiental en trimestre, salidas de inventario BS y evaluación de oferentes proceso reactivos e insumos de laboratorio 2021</t>
  </si>
  <si>
    <t>Tarea permanente . Se adjunta evidencia de gestión ambiental : Respel , sometimiento artículo ambiental, condiciones ambientales. Gestión de inventarios: evidencias de participación en procesos de adquisición de bienes</t>
  </si>
  <si>
    <t>5001312</t>
  </si>
  <si>
    <t>Planificar el desarrollo de PEED Sangre e interlaboratorios de inmunologia trasplantes.</t>
  </si>
  <si>
    <t>Cronograma</t>
  </si>
  <si>
    <t>Cronograma y protocolos PEEDDs BS 
Cronograma  interlaboratorios</t>
  </si>
  <si>
    <t>Tarea ya cumplida</t>
  </si>
  <si>
    <t>5001313</t>
  </si>
  <si>
    <t>Gestión de inscripciones y alistamiento material de referencia  PEED Sangre e interlaboratorios trasplantes.</t>
  </si>
  <si>
    <t>Soportes de actividades por trimestre</t>
  </si>
  <si>
    <t>- Consolidado de participantes inscritos por PEEDD- BS a Junio 30 2021 
-  Registros producción PEEDD-IS 1-2021 de acuerdo con Instructivo INT-R01 5120-008 V05 Operación Técnica PEEDD-IS</t>
  </si>
  <si>
    <t xml:space="preserve">Inscripciones Peed control de calidad inmunologia de trasplantes 
Inscripciones PEED IH e IS Bancos de Sangre y Registros de producción PEEDD-IS de acuerdo con Instructivo INT-R01 5120-008 V05 Operación Técnica PEEDD-IS </t>
  </si>
  <si>
    <t>5001314</t>
  </si>
  <si>
    <t>Envio de paneles de los programas PEED Sangre e interlaboratorios de inmunologia trasplantes.</t>
  </si>
  <si>
    <t>Soporte de envio: (IS, 2; IH 1; Inmunologia 1)</t>
  </si>
  <si>
    <t>Se registra avance anticipado, dado que es posible hacer envío del primer panel PEEDD-IS.   
- Registros de envío PEEDD-IS 1-2021 de acuerdo con Instructivo de acuerdo a Instructivo INT-R01 5120-008 V05 Operación Técnica PEEDD-IS</t>
  </si>
  <si>
    <t>No hay tarea de esta actividad planteada para 3 trimestre.</t>
  </si>
  <si>
    <t>500132</t>
  </si>
  <si>
    <t>5001321</t>
  </si>
  <si>
    <t xml:space="preserve">Analizar e informar resultados de los PEED Sangre e interlaboratorios de inmunologia trasplantes y retroalimentación. </t>
  </si>
  <si>
    <t>Documento técnico / Informes / Actas</t>
  </si>
  <si>
    <t>cronograma de actividades</t>
  </si>
  <si>
    <t xml:space="preserve">Construcción y publicación del Informe de Resultados PEEDD-IS 1-2021: evidencia versión final del informe y de la publicación en plataforma PEEDDs (avance anticipado 1 de 3 a reportar en ultimo trimestre) </t>
  </si>
  <si>
    <t>500141</t>
  </si>
  <si>
    <t>5001411</t>
  </si>
  <si>
    <t xml:space="preserve">Realizar seguimiento a la gestión de lista de espera con EAPB según procedimiento. </t>
  </si>
  <si>
    <t>Matriz de seguimiento</t>
  </si>
  <si>
    <t>Gestion de la lista de espera con EAPB</t>
  </si>
  <si>
    <t>Se anexa FOR-R01.5110-.061, con los pacientes inactivos gestionados con las EAPB, correspondiente al III trimestre</t>
  </si>
  <si>
    <t>5001412</t>
  </si>
  <si>
    <t>Realizar seguimiento a implementación módulo EAPB en RedDataINS y reunión nacional.</t>
  </si>
  <si>
    <t>Reunion nacional EAPB</t>
  </si>
  <si>
    <t xml:space="preserve">Tarea cumplida en segundo trimestre, como logro adicional se inició desarrollo de modulo transaccional EAPB con historioa de usuario y seguimiento de desarrollo por el grupo. </t>
  </si>
  <si>
    <t>5001413</t>
  </si>
  <si>
    <t>Asesorar EAPB para la gestión de listas de espera y circular 022 y actualizaciones normativas.</t>
  </si>
  <si>
    <t xml:space="preserve">Actas de asesorias a EAPB para cada trimestre </t>
  </si>
  <si>
    <t>Se anexan las actas de las EAPB con asesoria frente a la implementación de Circular 022 de 2020, desde mayo a la fecha
Esta al dia el avance por trimestre.</t>
  </si>
  <si>
    <t>5001414</t>
  </si>
  <si>
    <t>Realizar un documento a IPS generadoras y conceptos sobre aspectos contractuales de tecnologías asocidadas a los procesos de donación, trasplante, extracción.</t>
  </si>
  <si>
    <t>Documento técnico</t>
  </si>
  <si>
    <t>Documento de preguntas y respuestas relacionadas con procesos de donación y trasplantes</t>
  </si>
  <si>
    <t>5001415</t>
  </si>
  <si>
    <t>Expedir los documentos del programa de auditoria, estándares de auditoria, manual de auditor y manual de indicadores para la Red.</t>
  </si>
  <si>
    <t>Documentos técnicos</t>
  </si>
  <si>
    <t>Documento de indicadores</t>
  </si>
  <si>
    <t xml:space="preserve">Se presentan desde el grupo dos versiones tanto de estandares de auditoria como de manual de auditor de acuerdo con ajustes solicitados a lo largo del periodo. </t>
  </si>
  <si>
    <t>5001416</t>
  </si>
  <si>
    <t xml:space="preserve">Realizar ciclo de auditoria a RCORDT para verificar la implementación de auditoria y procedimientos criticos de la Red. </t>
  </si>
  <si>
    <t>Acta e informe</t>
  </si>
  <si>
    <t>2 ciclos de auditoria</t>
  </si>
  <si>
    <t xml:space="preserve">Infome de III trimestre seguimientos de auditoria. Tarea al dia incluyendo el entregable rezagado de I trimestre. </t>
  </si>
  <si>
    <t>5001417</t>
  </si>
  <si>
    <t>Gestionar planes de auditoria y su seguimiento, asi como el comité de novedades.</t>
  </si>
  <si>
    <t>planes de auditoria y matriz de seguimiento</t>
  </si>
  <si>
    <t>comite de novedades y planes de auditoria</t>
  </si>
  <si>
    <t xml:space="preserve">Gestión de planes de auditoria con matriz de seguimiento. </t>
  </si>
  <si>
    <t>500142</t>
  </si>
  <si>
    <t>5001421</t>
  </si>
  <si>
    <t xml:space="preserve">Realizar talleres de biovigilancia para la implementación del sistema nacional. </t>
  </si>
  <si>
    <t>Informe, actas</t>
  </si>
  <si>
    <t>Acta taller de Biovigilancia de forma virtual a la Regional N. 6 el 27 de mayo de 2021.
Acta taller de Biovigilancia de forma semi-presencial a la regional No. 4 el 25 de junio de 2021</t>
  </si>
  <si>
    <t xml:space="preserve">Los talleres se desarrollaron en II trimestre y reportados alli. Tarea al día </t>
  </si>
  <si>
    <t>5001422</t>
  </si>
  <si>
    <t>Realizar las reuniones de comité nacional de biovigilancia segun funciones de secretaria técnica.</t>
  </si>
  <si>
    <t>actas</t>
  </si>
  <si>
    <t>Acta I sesión ordinaria Comité Nacional de Biovigilancia 08_04_2021.
Acta sesión extraordinaria Comité Nacional de Biovigilancia 31_05_2021 para análisis de evento adverso grave</t>
  </si>
  <si>
    <t>Se adjunta acta comite realizado en Julio</t>
  </si>
  <si>
    <t>5001423</t>
  </si>
  <si>
    <t>Recoger, organizar, analizar, retroalimentación y cierre de casos de Biovigilancia y Hemovigilancia</t>
  </si>
  <si>
    <t xml:space="preserve">Acta trimestral </t>
  </si>
  <si>
    <t>Acta seguimiento casos Biovigilancia I semestre de 2021</t>
  </si>
  <si>
    <t>Se adjunta acta de seguimiento del proceso realizado para el trrimestre</t>
  </si>
  <si>
    <t>5001424</t>
  </si>
  <si>
    <t>Generar informe Biovigilancia y casos Covid (2021) y Hemovigilancia (RAD/RAT 2020)  según cronograma.</t>
  </si>
  <si>
    <t>Se generó recolección y se dió inicio al analisis de información</t>
  </si>
  <si>
    <t>Se finalizó informe Biovigilancia 2020 y se publicó en pagina web</t>
  </si>
  <si>
    <t>5001425</t>
  </si>
  <si>
    <t>Realizar retroalimentaciones por demanda de hemovigilancia de acuredo a hallazgos SIHEVI</t>
  </si>
  <si>
    <t>Se entrega acta de seguimiento y se haceanalisis de casos reportados de donantes Covid-19 positivos</t>
  </si>
  <si>
    <t>5001426</t>
  </si>
  <si>
    <t>Actualizar lineamiento para la Red de Donación y Trasplantes respecto a SARS-CoV-2 (COVID-19)</t>
  </si>
  <si>
    <t xml:space="preserve">Documento técnico de trabajo conforme a actualización y reuniones técnicas con el comité nacional de Biovigilancia, IPS con programas de trasplante, Bancos de Tejidos, IPS progenitores hematopoyéticos; en proceso de revisión final y publicación. </t>
  </si>
  <si>
    <t>Ya esta cumplida la tarea</t>
  </si>
  <si>
    <t>500143</t>
  </si>
  <si>
    <t>5001431</t>
  </si>
  <si>
    <t>Contribuir a la divulgación de conocimiento de temas de las redes, mediante publicaciones,  eventos cientificos y gestionar participación en proyectos de investigación.</t>
  </si>
  <si>
    <t>Informe ejecutivo de actividades</t>
  </si>
  <si>
    <t>Informe de actividades primer semestre divulgacion de conocimiento</t>
  </si>
  <si>
    <t xml:space="preserve">Tarea evaluable al segundo semestre </t>
  </si>
  <si>
    <t>5001432</t>
  </si>
  <si>
    <t>Realizar asistencias técnicas, asesorias y seguimiento presencial o virtual a los actores de las redes.</t>
  </si>
  <si>
    <t>Informe de actividades primer semestre asistencias tecnicas, asesorias.</t>
  </si>
  <si>
    <t xml:space="preserve">Se hace reunión tecnica en relación con selección de donantes. Se adjunta Listado de Asistencia. Grabación disponible en streaming de Office 365
Tarea al dia y asistencia a coordinaciones regionales. </t>
  </si>
  <si>
    <t>500211</t>
  </si>
  <si>
    <t>5002111</t>
  </si>
  <si>
    <t>Realizar los ensayos necesarios para la vigilancia rutinaria de los eventos de interés en salud pública y consolidarlos trimestralmente</t>
  </si>
  <si>
    <t>Matriz consolidada de ensayos de vigilancia rutinaria al corte de cada trimestre de acuerdo a solicitud</t>
  </si>
  <si>
    <t>Grupos SLNR</t>
  </si>
  <si>
    <t>Se preenta Matriz consolidada de  ensayos en el trimestre y análisis</t>
  </si>
  <si>
    <t>Se realizarón  14379 ensayos  necesarios parar la vigilancia rutinaria  de los E.I.S.P.
Se anexa matriz consolidada.</t>
  </si>
  <si>
    <t>5002112</t>
  </si>
  <si>
    <t>Avanzar en los desarrollos  complementarios del  Sistema de Información de Vigilancia por Laboratorio  (SIVILAB componente Muestras)</t>
  </si>
  <si>
    <t>Actas de reunión  con proveedor</t>
  </si>
  <si>
    <t>Grupos SLR
Esther Cristina Barros</t>
  </si>
  <si>
    <t xml:space="preserve">Se presentan actas de avance en el Sistema de información </t>
  </si>
  <si>
    <t>Se presentan actas de avance en el Sistema de información  e informe</t>
  </si>
  <si>
    <t>500212</t>
  </si>
  <si>
    <t>5002121</t>
  </si>
  <si>
    <t>Realizar los ensayos necesarios para la vigilancia rutinaria de los eventos de interés en salud pública de tipo ambiental  y consolidarlos trimestralmente</t>
  </si>
  <si>
    <t>Matriz consolidada de ensayos realizados al corte en cada trimestre de la vigilancia de eventos ambientales de acuerdo a solicitud</t>
  </si>
  <si>
    <t>Se presenta matriz consolidada de ensayos ambientales realizados</t>
  </si>
  <si>
    <t>Se relizan  130 ensayos necesarios parar la vigilancia  de los eventos ambientales .
Se anexa matriz consolidada.</t>
  </si>
  <si>
    <t>5002122</t>
  </si>
  <si>
    <t xml:space="preserve">Elaborar  documentos para nuevas metodologías en Química 
</t>
  </si>
  <si>
    <t xml:space="preserve">3 documentos relacionados con determinación de glifosato en agua, orina y sangre.
1 documento relacionado con plaguicidas
1 informe de validación para la determinación de glifosato en agua para consumo humano y natural. Documentos de nuevas metodologías
Documentos de  nuevas metodologías
</t>
  </si>
  <si>
    <t>Coordinador grupo Química y toxicología. (P. Glifosato)</t>
  </si>
  <si>
    <t>Se avanca con el MEN de metales y de plaguicidas 
MEN e Manganeso
MEN e Niquel y arsénico
MEN de Carbamatos</t>
  </si>
  <si>
    <t>5002123</t>
  </si>
  <si>
    <t>Elaborar informes  relacionados con calidad de agua de la vigencia 2020 e  informes que se generen a partir de los municipios en  riesgo de salud pública relacionados con el agua.</t>
  </si>
  <si>
    <t>Informes de agua de municipios en riesgo  relacionados con agua de acuerdo a solicitud y 3 informes nacionales (INCA, Estado vigilancia calidad de agua y Eventos vehiculizados por el agua 2020.</t>
  </si>
  <si>
    <t>Marysol Gonzalez Hormiga
Gerardo Nava
Angelica Quiroga</t>
  </si>
  <si>
    <t>Se incluye avance por el  Informe de calidad de agua del municipio de San Estanislado (Bolivar) presentado en I Tm que no fue evaluado..</t>
  </si>
  <si>
    <t xml:space="preserve">Se  gestionó para publicación el  Informe Estado de la Vigilancia de la Calidad del Agua para Consumo Humano en Colombia, 2019.  Logro.
</t>
  </si>
  <si>
    <t>500213</t>
  </si>
  <si>
    <t>5002131</t>
  </si>
  <si>
    <t xml:space="preserve">Realizar los ensayos necesarios para el apoyo a brotes y consolidarlos trimestralmente </t>
  </si>
  <si>
    <t>Matriz consolidada de ensayos realizados al corte en cada trimestre del apoyo a brotes según solicitud</t>
  </si>
  <si>
    <t xml:space="preserve">Se presenta matriz consolidada de  ensayos  realizados de apoyo a brotes en el trimestre y análisis.
</t>
  </si>
  <si>
    <t>Se relizarón 534 ensayos  para apoyo a brotes.
Se anexa matriz consolidada.</t>
  </si>
  <si>
    <t>5002132</t>
  </si>
  <si>
    <t>Caracterizar los brotes atendidos y participar en unidades de análisis</t>
  </si>
  <si>
    <t>Presentar informes  consolidado trimestral por Programa de la caracterización de brotes atendidos.</t>
  </si>
  <si>
    <t>Se presenta el cuadro consolidado de  los brotes apoyados</t>
  </si>
  <si>
    <t>Se presenta cuadro consolidado de la caracterización de brotes del III trimestre y los soportes de participación en Unidades de análisis</t>
  </si>
  <si>
    <t>500221</t>
  </si>
  <si>
    <t>5002211</t>
  </si>
  <si>
    <t>Desarrollar los procesos contractuales  a cargo de la DRSP necesarios para el desarrollo de los proyectos a cargo</t>
  </si>
  <si>
    <t>Base de legalización de Contratos (Evidencia oficina de Contractual)</t>
  </si>
  <si>
    <t>Filomena Klinger</t>
  </si>
  <si>
    <t xml:space="preserve">Se ejecutarón las actividades apoyo  necesarias parar desarrollar el proyecto incluido los procesos contractuales </t>
  </si>
  <si>
    <t>Se ejecutarón las actividades apoyo  necesarias para desarrollar el proyecto incluido los procesos contractuales .</t>
  </si>
  <si>
    <t>500222</t>
  </si>
  <si>
    <t>5002221</t>
  </si>
  <si>
    <t>Coordinar , atender y desarrollar las actividades relacionadas con las auditorias interna y externas  en el marco de las normas ISO 17025 e ISO 17043</t>
  </si>
  <si>
    <t>Soportes de 2 auditorias internas y 2 externas  en 17025 y 17043
Planes de evaluacion.
Plan de acciones correctivas y preventivas. Informe de fortalezas, aspectos por mejorar y hallazgos
Listado de apertura y cierre.
Plan de auditoria, selección de auditores, informe de auditori SIG. 
Listas de chequeo.
 Evaluacion del ciclo de auditoria.</t>
  </si>
  <si>
    <t>Melania Rios
Adriana Quevedo</t>
  </si>
  <si>
    <t>Se icuenta con los soportes de las  auditorías internas y externas.</t>
  </si>
  <si>
    <t>Auditoria Externa ONAC: 
*Vigilancia: 17025: Se entrega la información correspondiente a la gestion para la evaluación complementaria bajo el código 13-LAB-001( Planes de mejoramiento, evidencias de ejecucion, notificacion de evaluacion complementaria).
*Vigilancia 17043: Se realizo la etapa 2 de la evaluación de seguimiento a la acreditación como PEA cod 15-PEA-001. Se anexa ( plan de evaluación, listado de asistencia, Reporte de no conformidades, fortalezas y aspectos a mejorar, Plan de mejoramiento aprobado y notificacion de evaluacon complementaria)
Auditoria Interna combinada acreditacion :
Se realizan estudios previos para la contratacion de proveedor externo con el fin de realizar la auditoria interna combinada de acredditacion vigencia 2021. Se anexa EP, cotizaciones y solicitudes.</t>
  </si>
  <si>
    <t>5002222</t>
  </si>
  <si>
    <t>Realizar procesos de acompañamiento y seguimiento a los grupos para verificar el nivel de implementación de requisitos de gestión y técnicos para las normas ISO/IEC 17025 e ISO/IEC 17043 y el sistema de calidad institucional.</t>
  </si>
  <si>
    <t xml:space="preserve">Actas de seguimiento. 
Documentos tecnicos revisados.
Documentos trasversales actualizados. </t>
  </si>
  <si>
    <t xml:space="preserve">Melania Rios
Adriana Quevedo
Diana Patricia Martinez
Yadira Pacheco
Johana Marcela Cordoba
Astrd Camila
Jonh Jairo Gonzales
</t>
  </si>
  <si>
    <t>Se realizan sesiones de trabajo de soporte a la implementacion ISO/IEC 17025 con los grupos virologia, central de muestras, microbiologia, bancos de sangre, micobacterias, quimica y toxicología, parasitología y SGCLSP
Se revisan 36 documentos técnicos de 7 grupos, y 11 planes de mejoramiento y 3 trabajos no conformes formulados por autocontrol o hallazgos de auditorias
Se modifico el INT-R01.0000-004 control de trabajo no conforme y los formatos asociados FOR-R01.0000-070 Reporte de trabajo no conforme y el FOR-R01.0000-083 Reporte de desviaciones.
Documentos administrados en el SIG.
Actas de seguimiento PICCAP a GQT y GMR. Documetnos revisados a los grupos.
Actas SGCLSP</t>
  </si>
  <si>
    <t xml:space="preserve">Se realizó acompañamiento en el análisis y construcción de planes de mejoramiento y trabajos no conformes a los grupos de Parasitología, Microbiología, Genética y Química y toxicología. Así mismo se hizo acompañamiento en revisión de hojas de vida al grupo de Virología. 
Se socializaron los cambios del INT-R01.0000-004 reporte de trabajo no conforme y los formatos asociados.
Se socializo el POE-R01.0000-017 Gestión de técnica de la DRSP para la competencia de su personal.
Acompañamiento en reuniones de gestión del cambio y toma de fotografías a las instalaciones de los grupos de Virología y Química y toxicología.
Se realiza documento INT-A04.0000-140  determinación de intervalos de calibración de equipos e instrumentos de medición.
Se realiza seguimiento de las condiciones ambientales del área de central de muestras, y los grupos de Química y toxicología, entomología
Se diligencia formato FOR-R01.0000-081 V01 Capacidad de infraestructura de los grupos de Entomología, Microbiología, QYT, Banco de sangre y  genética.
Acompañamiento en reuniones de la gestión del cambio y en acciones a tomar en la materialización del riesgo en las instalaciones del grupo de Virología.
Diligenciamiento de 28  FOR.R01.0000-079 Verificación de conformidad OCM equipos frente a especificación de uso,  6 derivas instrumentales  en el formato  FOR.R01.0000-071 Cartas control y 33 cartas control  FOR.R01.000-081 Carta de trazabilidad metrológica, con alcance para 106 equipos.
</t>
  </si>
  <si>
    <t>5002223</t>
  </si>
  <si>
    <t xml:space="preserve"> Elaborar el informe semestral  del desempeño del sistema de gestión de calidad (gestión técnica y metrologíca).</t>
  </si>
  <si>
    <t>Informe semestral de acreditacion de las normas ISO 17025, ISO 17043</t>
  </si>
  <si>
    <t>Melania Rios</t>
  </si>
  <si>
    <t>Se realiza informe semestral de acreditacion de las normas ISO/IEC  17025 e ISO/IEC 17043 con corte a 2021-07-30 aprobado por la Direccion tecnica a 2021-08-16</t>
  </si>
  <si>
    <t>5002224</t>
  </si>
  <si>
    <t xml:space="preserve"> Actualizar y monitorear los riesgos operativos. </t>
  </si>
  <si>
    <t>Matriz con monitoreo a riesgos operativos.</t>
  </si>
  <si>
    <t>Jonh Jairo Gonzalez</t>
  </si>
  <si>
    <t>Se actualizany monitorean los riesgos operativos  se presentan las siguientes evidencias:
1. Matriz de riesgos operacionales.
2. Presentación del seguimiento de riesgos del segundo trimeste de 2021
3. Seguimiento a los riesgos y los soportes que evidencian la actividad. ( Grupos Qumica ; Virologia; Central M, Calidad)
4. Actas de reunión con los grupos de quimica, virologia, central de muestras,  calidad.</t>
  </si>
  <si>
    <t>Se realizo el monitoreo de los controles identificados en la matriz de riesgos a los grupos de Micriobiologia, Parasitologia y GELP</t>
  </si>
  <si>
    <t>500223</t>
  </si>
  <si>
    <t>5002231</t>
  </si>
  <si>
    <t>Gestionar desde la SGCLSP la actualización de los documentos de los programas  en la plataforma PCC  en los grupos  y en la pagina web.</t>
  </si>
  <si>
    <t>Instructivos para los participantes, protocolos y calendarios actualizados y publicados en la pagina web de los PEED.</t>
  </si>
  <si>
    <t>Diana Patrica Martínez</t>
  </si>
  <si>
    <t xml:space="preserve">Se  avanza con la  actualización en  9  Programas de los   instructivos,  protocolos y calendarios  </t>
  </si>
  <si>
    <t>Se elebora informe trimestral del monitoreo y seguimiento de acciones de la plataforma PCC. Todos los calendarios y protocolos de los PEED directos e indirectos se encuentran publicados en página web</t>
  </si>
  <si>
    <t>5002232</t>
  </si>
  <si>
    <t>Desarrollar el programa de evaluación externa del desempeño de Entomología</t>
  </si>
  <si>
    <t>Consolidado de envios
Informe</t>
  </si>
  <si>
    <t>´Grupo Entomología</t>
  </si>
  <si>
    <t>5002233</t>
  </si>
  <si>
    <t xml:space="preserve">Desarrollar los programas directos a cargo del grupo de Genética </t>
  </si>
  <si>
    <t xml:space="preserve">Informe de reporte de ejecución EEDDTSH 1 envío 3 rondas.
Informe de producción  de MR TSH DBS
Informe Reporte de ejecución: EEDDCARIO 1er envio:
Informe Reporte de ejecución:PEEDQCH 2 envíos
</t>
  </si>
  <si>
    <t>Grupo de Genética</t>
  </si>
  <si>
    <t xml:space="preserve">Dos Programas en avance pendientes de enviar: 
PEEDITSH 
El material de referencia está preparado, se tiene previsto el envío  prar II Tm cuando se tenga correspondencia.
PEEDD TSH : 
Se hizo la producción de los lotes 206 a 211  en tres tarjetas con tres lotes cada una, con 6 muestras por lote, para 180 laboratorios. </t>
  </si>
  <si>
    <t xml:space="preserve">1.   223301 EEDITSH 1 envío 3 rondas
Informe técnico PEEDITZN. Participación de LSP en el trimestre
2.   223302 Producción de MR TSH DBS Informe técnico PEEDDTZN Envío de material de referencia
3.  223303 EEDDCARIO 1 envío Informe técnico EEDDCARIO Envío de material de referencia E33
4.  223304 PEEDQCH 2 envíos Informe técnico PEEDQCH Envío de material de referencia (Paquetes)
</t>
  </si>
  <si>
    <t>5002234</t>
  </si>
  <si>
    <t>Desarrollar los programas de bacilosopia y pruebas de sensibilidad del grupo de Micobacterias</t>
  </si>
  <si>
    <t>Informes de participación 
Baciloscopia
Pruebas de sensibilidad</t>
  </si>
  <si>
    <t>Grupo de Micobacterias</t>
  </si>
  <si>
    <t>Avance en los dos Programs en: 
Baciloscopia de TB 
Se realizo la publicación del protocolo de PREAM y la inscripción de participantes.
Se realizó la verificación de los paneles de material de referencia
Pruebas de sensibilidad a los fármacos
Se realizó la gestión administrativa para el traslado de los paneles desde Chile a Colombia</t>
  </si>
  <si>
    <t>Calendario, Listado de participantes y relación para envió de paneles.</t>
  </si>
  <si>
    <t>5002235</t>
  </si>
  <si>
    <t>Desarrollar los programas de EED BRA, PISS, PICCAP (microbiología) y Tos ferina.</t>
  </si>
  <si>
    <t>Informes de participación de los programas
EED BRA
PISS
PICCAP
Tos ferina</t>
  </si>
  <si>
    <t xml:space="preserve">
EED BRA:  Adriana Bautista – Patricia Correa 
PISS: Adriana Bautista – Patricia Correa 
PICCAP: Fabiola Rojas- Adriana Bautista 
Tos ferina: Andres Montilla </t>
  </si>
  <si>
    <t>Se enviarán en Noviembre juntos  los PEED de otros grupos de la SLNR para disminución de costos de envió .</t>
  </si>
  <si>
    <t>5002236</t>
  </si>
  <si>
    <t xml:space="preserve">Desarrollar los Programas directos de Chagas, Leishmania y Malaria y atender solicitudes a demanda de programas de PEEI del desempeño de chagas inmunodiagnóstico ligado a estudios especiales. </t>
  </si>
  <si>
    <t>Soportes de envió de los  programas de Chagas, Leismania y Malaria
Matrices programas indirectos</t>
  </si>
  <si>
    <t xml:space="preserve">Jessica Paola Bautista 
Martha Stella Ayala
Maryi Lorena
Liliana Jazmin Cortes </t>
  </si>
  <si>
    <t>Se presentan evidencias de las solicitudes resueltas de los Programas Indirectos  
Chagas: Se realiarón  los controles de calidad de las muestras enviadas por las DTS, en el Plan de Eliminación de Barreras y Plan de Certificación. y se enviarón los informes.
Leismania Se remitió a cada coordinador de los LSPD la programación para la remisión de los envío del Control de calidad y en cuanto a Leishmaniasis visceral también  se remitió  el lineamiento que deben cumplir en el marco del Control de calidad.
MalariaSe remitió a cada coordinador de los LSPD los criterios que deben ser tenidos en cuenta para la remisión del Control de Calidad Indirecto dhacia el  LNR.
Se avanzó con los Programs directos en : 
Leishmania Regional: Se elaboró y publicó el Calendario correspondiente al Ciclo del año 2021.
Se elaboraron revisaron, ajustaron y publicaron los protocolos del PEED en los 3 idiomas (español, Inglés y Portugués). 
Programas Directos: El calendario del PEED para el Ciclo del año 2021 se encuentra publicado en página WEB. Se elaboró el protocolo el cual fue revisado, ajustado y publicado en página WEB institucional.</t>
  </si>
  <si>
    <t>223604 PEID CHAGAS ELIMINACION DE BARRERAS
Se realiarón los  controles de calidad de las muestras enviadas por las DTS en el marco del Plan Piloto de Eliminación de Barreras.de Arauca(Tame) y Boyacá (Garagoa)
223605 PEEID LEISHMANIASIS
Cuadro con resultados de Caldas, Boyacá, Antioquía , Guajira  y Bolivar.
Se adjunta la el docuemnto REcomendación técnica parar la Vigilancia de Leishmania  que se elaboró en 2019.
223607 PEED REGIONAL LEISHMANIASIS
Se avanzó  con la realiación del Consenso de Expertos.
y se envío de los Paneles a todos los Laboratorios participantes de los 18 países.
223610 PEID MALARIA
Cuadro con  Resultados de Valle, Guaviare, Cordoba, Risaralda, Meta santander, Guajira y Norte de Santander.</t>
  </si>
  <si>
    <t>5002237</t>
  </si>
  <si>
    <t>Desarrollar el Programa directo de eruptivas y los indirectos de eruptivas, arvbovirosis y COVID</t>
  </si>
  <si>
    <t>Informes de  los programas. Desarrollar el programa directo de eruptivas y los indirectos de arvbovirosi y COVID</t>
  </si>
  <si>
    <t>Grupo virología</t>
  </si>
  <si>
    <t>Se envian  tres Programas.
223701_ERUPTIVAS
223703_RABIA
223705_ARBOVIRUS</t>
  </si>
  <si>
    <t>5002238</t>
  </si>
  <si>
    <t>Desarrollar los Programas  de PICCAP y PIC-VEO</t>
  </si>
  <si>
    <t>Informes de  los Programas de Evaluación de  Calidad de Agua PICCAP y  Programa de Vigilancia Epidemiológica de Plaguicidas Organofosforados (OF) y Carbamatos (C) - VEO</t>
  </si>
  <si>
    <t>Grupo Química y Toxicología</t>
  </si>
  <si>
    <t>Se desarrolla la primera ronda del PICCAP
233801 Programa Interlaboratorio de Control de Calidda de Agua PICCAP : Informe final I Ronda  y calendario para II Ronda.</t>
  </si>
  <si>
    <t>500224</t>
  </si>
  <si>
    <t>5002241</t>
  </si>
  <si>
    <t xml:space="preserve">Participar como LNR  de Genética en 4 Pogramas de ensayo de aptitud  de acuerdo a los ciclos establecidos </t>
  </si>
  <si>
    <t xml:space="preserve">Informes de participación 
Participación CDC Proeficiencia MSMS
Participación CDC calidad TSH y MSMS
Participación PEEC TSH
Pesquiza neonatal progBA
</t>
  </si>
  <si>
    <t>Grupo Genética</t>
  </si>
  <si>
    <t xml:space="preserve">Se participó en 3 programas se tienen resultaos de 2 .: 
Pesquiza neonatal progBA: se participó en dos rondasnforme abril y mayo y pendiente  informe de junio.
PEEC TSH Funadción bioquímca Argentina. Se recibierón las encuestas 122, 123 y 124  que corresponden a 2020, pero se procesan en 2021 y se tienen informe de resultados de 1 solo..
Anomalias congénitas: Se participó en el envió de mayo estan pendientes  los resultados.
Se presenta un  informe consolidado de participación en los programs .  
</t>
  </si>
  <si>
    <t>5002242</t>
  </si>
  <si>
    <t xml:space="preserve">Participar como LNR  de Microbiología en 7 Pogramas de ensayo de aptitud de acuerdo a los ciclos establecidos </t>
  </si>
  <si>
    <t xml:space="preserve">Soportes de participación en ciclos  e informes de participación de programas de CDC Atlanta, (EQAS), 3 de ANLIS , pertusisi y leptospira
</t>
  </si>
  <si>
    <t>Grupo Microbiología</t>
  </si>
  <si>
    <t xml:space="preserve">
Se participó en el II trimestre en  el programa: 
WHO/CDC Syphilis Proficiency Testing Report Nuevo
Y en el primer trimestre se había participado en 2 programas .
</t>
  </si>
  <si>
    <t xml:space="preserve"> Participación en  6 Programas de Ensayos de Aptitud y  avance en  documentación  de 1 Programa.
Y participación en segundas rondas de 2 programas compartidos con otros grupos.
224203 Resistencia ANLIS -Argentina (Julio 16 de 2021) 10 cepas 271 a 280
224207 Micología ANLIS- Argentina Llegó Instructivos e inscripción.
224204 Water Supply microbiología (julio)
224205 N. gono ANLIS - Argentina (sep 23 2021)
224206 Sifilis CDC  (julio 16 2021)
224208 Difteria UK NEQAS (agosto 23 de 2021)
</t>
  </si>
  <si>
    <t>5002243</t>
  </si>
  <si>
    <t>Participar como LNR  de Micobacterias  en el Programa  de Chile</t>
  </si>
  <si>
    <t>Soporte de participación programa de Chile para sensibilidad de farmacos.</t>
  </si>
  <si>
    <t>Grupo Micobacterias</t>
  </si>
  <si>
    <t xml:space="preserve">
En julio se inicio a  procesar las pruebas, se gestionó ela traida. 
</t>
  </si>
  <si>
    <t>Envían  soporte de procesamiento. Reporte preliminar ronda 25  procesamiento de muestras y soporte de envió de resultados.</t>
  </si>
  <si>
    <t>5002244</t>
  </si>
  <si>
    <t>Participar como LNR de Parasitología en   los Programas de Malaria y Leishmania</t>
  </si>
  <si>
    <t>Soporte de participación programas Fiocruz Brasil y OPS Perú.</t>
  </si>
  <si>
    <t>Grupo Parasitología</t>
  </si>
  <si>
    <t>SE reporta el avance anticipado del primer trimestre de  participacion  de dos programas: 
Fiocruz  2021/02/03
OPS Malaria 2021/02/24</t>
  </si>
  <si>
    <t>5002245</t>
  </si>
  <si>
    <t xml:space="preserve">Participar  en  Programas de ensayo de aptitud  por grupos de acuerdo a rondas en los programas </t>
  </si>
  <si>
    <t xml:space="preserve">Participación en programs de los grupos de Microbiología, Química y Parasitología .
EVECSI, Hemocentro San Pablo, Controlab
Water Supply/Drinking Water. Resource Technology Corp.USA
</t>
  </si>
  <si>
    <t xml:space="preserve">Grupo Química y toxicología .
Grupo Parasitología
Grupo de Microbiología </t>
  </si>
  <si>
    <t xml:space="preserve">
 Se participó en segundas rondas de los programas de
 224502 Evecsi Mayo  Segundo envió 
224503 Controlab Junio Segundo envio</t>
  </si>
  <si>
    <t xml:space="preserve">Se reportan  nuevas participaciones en  Controlab y LINCON  y se reporta  1 nuevo  (RT) 
224503 Controlab participación tercer y cuarto envio (julio y agosto) 
224502 Lincon (EVECSI)   tercer envió (agosto) 
224504 RT Proeficiencia Testing 2021-07-16 I y  II Envió </t>
  </si>
  <si>
    <t>5002246</t>
  </si>
  <si>
    <t xml:space="preserve">Elaborar informe de  participación en los  Programas de ensayo de actitud de los diferentes grupos de la SLNR
</t>
  </si>
  <si>
    <t>Informe de participación Programas ensayos de aptitud grupos.</t>
  </si>
  <si>
    <t xml:space="preserve">Se presentan actas de trabajo con grupos micobacterias, parasitologia, microbiologia y genética, para redefinir escala de aceptabilidad frente a la participacion en Ensayos de Aptitud  y ajustar seguimiento POA 2021. </t>
  </si>
  <si>
    <t>500225</t>
  </si>
  <si>
    <t>5002251</t>
  </si>
  <si>
    <t>Realizar el diagnóstico  de necesidaes de capacitación de la DRSP y gestionar el desarrollo de las mismas.</t>
  </si>
  <si>
    <t xml:space="preserve">Matriz de necesidades de capacitación
Documentos de gestión para realización de capacitaciones 
Documento con seguimiento  trimestral a capacitaciones
Informe de avance de capacitaciones trimestral y final de los grupos SLNR </t>
  </si>
  <si>
    <t>Yadira Pacheco</t>
  </si>
  <si>
    <t>Se realizarón dos capaitaciones en el  II trimesre programadas por la SGCLSP , las otras paneadas se cruzarón con las fechas de auditorias  y se programarón parar  los sigueintes trimestres . 
Y los grupos participarón  en 9  capacitaciones virtuales,</t>
  </si>
  <si>
    <t xml:space="preserve">Se adjunta FOR-R01.0000-038 correspondiente al seguimiento de las capacitaciones realizadas durante el tercer trimestre.
Se adjuntan las evidencias de las capacitaciones realizadas durante el trimestre.
</t>
  </si>
  <si>
    <t>500226</t>
  </si>
  <si>
    <t>5002261</t>
  </si>
  <si>
    <t>Realizar las actividades de las técnicas que seran sometidas a procesos de validación, verificación, estandarización o revalidación y ejecutar su correspondiente seguimiento periodico.</t>
  </si>
  <si>
    <t>Avances semestrales de los informes de : Actividades por grupo (Diseños experientales
y del Informe de evaluación de metodos).</t>
  </si>
  <si>
    <t xml:space="preserve">Diana Patricia Martinez
Jeanett Forero
</t>
  </si>
  <si>
    <t>Se construye matriz unificada para seguimientos. A partir de esta información se realiza 1 seguimiento de avance con reporte de los grupos Genetica, Quimica, Micobacterias y Parasitologia.</t>
  </si>
  <si>
    <t>5002262</t>
  </si>
  <si>
    <t>Realizar la confirmación, verificación o validación de metodologías relacionadas con agua, plaguicidas y otras sustancias</t>
  </si>
  <si>
    <t>Informes de Confirmación, Verificación o Validación de métales en agua  plaguicidas y otras sustancias químicas.</t>
  </si>
  <si>
    <t>Se entregan las verificaciones de: 
Verificación de cobre 
Verificación de Mercurio en sangre y cabello
Verificación de meercurio en pescado</t>
  </si>
  <si>
    <t>Se realizarón 2  verificaciones de: 
226207 Manganeso
226216 Selenio
Se anexa de cada uno Informe , Diseño experimental y MEN.
Se solicitó en agosto ajuste  de meta y cronograma por arreglos de infraestructura del Laboratorio que impedian el uso del mismo. Se había ajustado  cronogrma dejando avance solo en IV Tm.</t>
  </si>
  <si>
    <t>5002263</t>
  </si>
  <si>
    <t xml:space="preserve">Realizar verificaciones y validación de controladores   del grupo de genética </t>
  </si>
  <si>
    <t xml:space="preserve">Informe de verificación de 
Método TSH Delfia
Espectrometria de MSMS
Informe de validación de  producción de controladores TSH
</t>
  </si>
  <si>
    <t xml:space="preserve">Nohora González  
Dora Robayo
</t>
  </si>
  <si>
    <t>5002264</t>
  </si>
  <si>
    <t>Realizar  verificacion secundaria</t>
  </si>
  <si>
    <t>Informes de verificación secundaria (diseños)</t>
  </si>
  <si>
    <t>Grupo microbiología</t>
  </si>
  <si>
    <t>Se realiza la validación secundaría de 226301 H. influenzae
se presenta  informe y resultados</t>
  </si>
  <si>
    <t>5002265</t>
  </si>
  <si>
    <t xml:space="preserve">Informes final de verificación de  mycobacterium tuberculosis y resistencia a farmacos </t>
  </si>
  <si>
    <t>Grupo micobacterias</t>
  </si>
  <si>
    <t>5002266</t>
  </si>
  <si>
    <t xml:space="preserve">Elaborar lineamiento técnico para la verificación  de pruebas por laboratorio </t>
  </si>
  <si>
    <t>Lineamiento parar verificación de pruebas elaborado</t>
  </si>
  <si>
    <t>Despacho DRSP</t>
  </si>
  <si>
    <t>Documento elaborado, pendientes revisiones  por jurídica y pares .</t>
  </si>
  <si>
    <t>Documento en aprobación por la Directora de Redes</t>
  </si>
  <si>
    <t>5002267</t>
  </si>
  <si>
    <t xml:space="preserve">Realizar el Seguimiento al Sisconpes de Laboratorio. </t>
  </si>
  <si>
    <t>Informes Sisconpes cierre 2020
Informe Sisconpes I semestre 2021.</t>
  </si>
  <si>
    <t>Rosa Rodríguez</t>
  </si>
  <si>
    <t xml:space="preserve">Se presentan los Informes de Sisconpes y los pantallazos de aprobación en la plataforma del Conpes 3957  de las dos actividades a cargo de la DRSP </t>
  </si>
  <si>
    <t xml:space="preserve">Se presentan los Informes de Sisconpes  I semestre 2021  y los pantallazos de aprobación en la plataforma del Conpes 3957  de la  actividades a cargo de la DRSP </t>
  </si>
  <si>
    <t>500311</t>
  </si>
  <si>
    <t>5003111</t>
  </si>
  <si>
    <t xml:space="preserve">Formular y/o presentar  proyectos nuevos relacionados con  vectores de Arbovirosis  y  Estudios especiales </t>
  </si>
  <si>
    <t xml:space="preserve">Documento de formulación de proyectos de Arbovirosis.  
Documento de formulación Estudios especiales :Resistencia a Insecticidas y 
Diagnóstico molecular LV
</t>
  </si>
  <si>
    <t>Patricia Fuya
Sussan Ardila</t>
  </si>
  <si>
    <t>Propuesta sometida del proyecto: 
Se formulo  y presentó junto con Parasitología - DRSP el Proyecto: E. Chagas: Proyecto Intrusión en la Orinoquía . N
No  pasó selección clasificatoria por OPS/TDR</t>
  </si>
  <si>
    <t>5003112</t>
  </si>
  <si>
    <t xml:space="preserve">Formular un proyecto relacionado con resistencia bacteriana en agua cruda </t>
  </si>
  <si>
    <t xml:space="preserve">
Documento formulación de proyecto
Presencia de cepas de bacterias resistentes en agua cruda captada para el tratamiento de potabilización. </t>
  </si>
  <si>
    <t>Fabiola Rojas
Andrea Sánchez</t>
  </si>
  <si>
    <t xml:space="preserve">
Se adjunta segundo borrador para presentación al CEMIN formuló un proyecto sobre Presencia de cepas de bacterias resistentes en agua cruda 
Participan:   Instituto Nacional de Salud (INS)
Corporación Autónoma Regional de Cundinamarca (CAR)
Organización Panamericana de Salud / Organización Mundial de la Salud (OPS/OMS)
Organización de las Naciones Unidas para la Alimentación y la Agricultura (FAO) 
Organización Mundial de Sanidad Animal (OEI)
Unión Europe</t>
  </si>
  <si>
    <t>Se evalua en este trimestre  proyecto fomulado y   presentado a CEMIN desde II Tm.</t>
  </si>
  <si>
    <t>5003113</t>
  </si>
  <si>
    <t>Presentar o someter  proyecto, y  estudio especial sobre  Enfermedades crónicas no trasmisibles (ECNT)</t>
  </si>
  <si>
    <t xml:space="preserve">Presentación a CEMIN Proyecto Creación de Red de conocimiento en leucemia
Carta de aprobación Estudio Especial  para la vigilancia laboratorial de ECNT  
Carta de aprobación Estudio Especial Rendimiento diagnostico pruebas múltiples en autoinmunidad. 
</t>
  </si>
  <si>
    <t>Grupo Genética y crónicas</t>
  </si>
  <si>
    <t>5003114</t>
  </si>
  <si>
    <t>Presentar o someter un proyecto sobre tuberculosis</t>
  </si>
  <si>
    <t>Documento sometimiento a CEMIN.</t>
  </si>
  <si>
    <t>Claudia Llerena Polo</t>
  </si>
  <si>
    <t xml:space="preserve">Proyecto sometido a CEMIN 04/08/2021
311401.”Esquema de tratamiento cortos y totalmente orales  parar la tuberculosis mutlidrogoresistente (TB_MDR) y la tuberculosis resistente a rifampicina.” </t>
  </si>
  <si>
    <t>5003115</t>
  </si>
  <si>
    <t>Formular tres estudios especiales sobre malaria y un proyecto, formulado y sometido</t>
  </si>
  <si>
    <t>Propuestas sometidas a la  DRSP y proyecto formulado y sometido</t>
  </si>
  <si>
    <t>Angela Guerra
Liliana Cortes
Sandra barrera</t>
  </si>
  <si>
    <t xml:space="preserve">Avance en la aprobación de tres estudios sobre malaria.
1. Vigilancia por laboratorio de Plasmodium falciparum resistente a las artemisininas: Se anexa el Acta de aprobación por parte de  la DRSP
2. Diseño y producción de una proteína recombinante HRP2 de Plasmodium falciparum (sujeto a contratación de profesional con experiencia en producción de proteínas recombinantes.
Soporte de actividades avalando el estudio por parte
de la DRSP e informes de supervisión del contrato INS-CPS-138-
2021 correspondientes a los meses de marzo, abril y mayo
3. Strengthening of malaria molecular surveillance in Colombia through the creation of a platform and integration with the national malaria control program 
Detectar por técnicas moleculares 
Se anexa como evidencia el Acta de aprobación del estudio con el Visto Bueno de la Directora de Redes en Salud Pública. </t>
  </si>
  <si>
    <t>311502 Diseño y Producción Proteina  HRP2
Este estudió no se seguirá realizando, ya que la contratista renunció en julio 30 de 2021.  
Evidencia: informes de supervisión del contrato INS-CPS-138-2021 correspondientes a los meses de junio y julio y resumen para someter a encuentro INS (archivos pdf).</t>
  </si>
  <si>
    <t>500312</t>
  </si>
  <si>
    <t>5003121</t>
  </si>
  <si>
    <t>Continuar con los proyectos en desarrollo  o proceso a cargo  del grupo de Entomología</t>
  </si>
  <si>
    <t>Informe avance proyectos IREM,  Arbovirosis Cauca</t>
  </si>
  <si>
    <t>Liliana Santacoloma 
Sussan Ardila</t>
  </si>
  <si>
    <t xml:space="preserve">Proyecto IREM: Presentan un Informe a corte de abril </t>
  </si>
  <si>
    <t>5003122</t>
  </si>
  <si>
    <t xml:space="preserve">Desarrollo y finalización del proyecto Algoritmos computacionales 
</t>
  </si>
  <si>
    <t xml:space="preserve">Informe de finalización proyecto algoritmo computacional Tamiz por MSMS
</t>
  </si>
  <si>
    <t>Antonio Bermudez</t>
  </si>
  <si>
    <t>5003123</t>
  </si>
  <si>
    <t>Avanzar con los   proyectos en proceso y  estudio especial en desarrollo  a cargo el grupo de Microbiología</t>
  </si>
  <si>
    <t xml:space="preserve">Informe de avance en el proceso de 8 proyectos.
Informe  avance desarrollo  estudio especial </t>
  </si>
  <si>
    <t>Grupo de microbiiología</t>
  </si>
  <si>
    <t>Avanzan con actividades del proyecto en el INS .
No se reporta ese avance porque está programado a IV Tm .
Excellence in Research for Emerging and Reemerging Diseases of Public Health Interest in Colombia at the National Institute of Health CDC</t>
  </si>
  <si>
    <t xml:space="preserve">Se presenta avance anticipado de 2 poryectos: 
Informe final del Proyecto: 
1. 312304 Informe final del Proyecto:  Fase III Melioidosis Annual Report : Se termino el 31 de agosto de  2021
2. Adicional Strengthening of laboratory based surveillance and diagnostic capacity for fungal diseases in Colombia: Se adjunta documento PDF Elaborado, sometido y aceptado para financiación 
</t>
  </si>
  <si>
    <t>5003124</t>
  </si>
  <si>
    <t>Avanzar con el desarrollo de   estudios especiales a cargo el grupo de Micobacterias</t>
  </si>
  <si>
    <t>Informe de avance  estudios en desarrollo del grupo de micobacterias</t>
  </si>
  <si>
    <t>5003125</t>
  </si>
  <si>
    <t>Avanzar con el desarrollo de proyectos de Malaria y estudios  de Chagas y Leishmania</t>
  </si>
  <si>
    <t>Informe parcial  de avance  del  desarrollo de 2 proyectos de malaria y 3 estudios  de Chagas y Leishmania</t>
  </si>
  <si>
    <t>Se finaliza al 100% el Proyecto: 
1.Proyecto de Fortalecimiento 757 de 2013 (CHAGAS Y LEISHMANIASIS).
2. Se avanza con el desarrollo  Poryecto:Towards elimination of congenital transmission of Chagas disease in Bolivia, Brazil, Colombia and Paraguay.
Hacia la eliminación de la transmisión congénita de la enfermedad de Chagas en Bolivia, Brasil, Colombia y Paraguay.
Se cuenta con el Protocolo traducido al español, y con la participación en  reuniones virtuales q
Y se presenta el avance de 3 estudios y 3 proyectos  en porceso.</t>
  </si>
  <si>
    <t>312501 Eliminación de Barreras
Se realizó el control de calidad indirecto y se remitió el correspondiente informe a cada DTS.  (Garagoa - Boyacá y Tame -Arauca)
312502 Certificación interrupción
Se realizó el control de calidad indirecto y se remitió el correspondiente informe a cada DTS. (Arauca; Boyacá; Santander y Tolima)</t>
  </si>
  <si>
    <t>500321</t>
  </si>
  <si>
    <t>5003211</t>
  </si>
  <si>
    <t>Actualizar y/o someter y/o elaborar  lineamientos y artículos en temas de Entomología</t>
  </si>
  <si>
    <t>1 Lineamiento elaborado general de entomología
1 Lineamiento actualizado vectores de malaria
2 Artículos sometidos (arbovirosis y leishmania)</t>
  </si>
  <si>
    <t>Sussan Ardila
Liliana Santacoloma
Patricia fuya</t>
  </si>
  <si>
    <t>Se somete artículo del grupo a Biomédica.
Evaluación de la eficacia del Hipoclorito de calcio usado en el control de
Aedes aegypti, en el municipio de Anapoima-Cundinamarca en condiciones de
Laboratorio.</t>
  </si>
  <si>
    <t xml:space="preserve">Se avanza con el lineamiento de malaria, el cual continua en revisiones.
D321102 GENT Lineamientos a actualizar de malaria  </t>
  </si>
  <si>
    <t>5003212</t>
  </si>
  <si>
    <t xml:space="preserve">Elaborar  y/o someter lineamientos y artículos en temas de Genética y crónics.
</t>
  </si>
  <si>
    <t>Lineamiento citogenómca internacional  socializado y divulgado
2 Artículos sometidos uno de enfermedades cronicas (diabetes) y uno de tamizaje ampliado</t>
  </si>
  <si>
    <t>Antonio Bermúdez
Ana Lida Moreno</t>
  </si>
  <si>
    <t xml:space="preserve">Se publicó como logro el artículo:
Amino Acids and Acylcarnitines Reference 
Values for Neonatal Screening of Inborn  Errors of Metabolism in Colombia 
by Tandem Mass Spectrometry
</t>
  </si>
  <si>
    <t xml:space="preserve">Estaba pendiente 1 articulo , el otro se entrego de forma anticipada. se tuvo la siguiente dificultan: 
Sometimiento Artícluo: Gestión fallida en revista Colombia Médica por problemas  de acceso en la plataforma de la revista conlleva a aplicar a otra revista como NOVA o Revista de Bacteriología de la U Javeriana. 
</t>
  </si>
  <si>
    <t>5003213</t>
  </si>
  <si>
    <t>Elaborar, someter o publicar  documentos técnicos en  temas de microbiología</t>
  </si>
  <si>
    <t xml:space="preserve">Lineamientos microbiológicos zonas rurales (publicado) 
Guía Brucella (elaborada) 
Participar en la elaboración de dos artículos   (Melioidosis,   y temas comunes a otras instituciones).
Someter articulos en los que se participo en temas:  Spn: adultos, N.gonorrhoeae WGS,
 EDA, RAM , Difteria ó varios
</t>
  </si>
  <si>
    <t xml:space="preserve">Grupo microbiología
Grupo agua </t>
  </si>
  <si>
    <t xml:space="preserve">Se sometierón 2 articulos planeados se adelantó uno  y se publicarón 3 de forma adicional  y se publico un criterio .
1. Pneumococo Sometido
2. RAM  WGS agrosavia Sometido
Publicados: adiconales
1. Articulo Adicional: Laboratory-based surveillance of Shigella spp. from human clinical cases in Colombia, 1997- 2018
2. Articulo Adicional: Brote de Salmonella entérica subesp. Entérica serovar Give (S. Give) asociado con enfermedad transmitida por alimentos en Vichada, Colombia, 2015. Biomédica. 2021; 41:41-51
3. ARticulo Adicional: Genotipos del serotipo 3 de Streptococcus pneumoniae en aislamientos invasivos en Colombia
4. Criterio Adicional: Criterios para envío de aislamientos bacterianos y levaduras del género Candida spp., recuperados en IAAS para confirmación de mecanismos de resistencia
</t>
  </si>
  <si>
    <t xml:space="preserve">Entrega anticipada de:
2 Artículos publicados y  4  artículos sometidos 
2 lineamientos elaborados y publicdos  en el tema de  murcomicosis.
1.  500321306 Artículo publicado DOI: 10.1093/infdis/jiab217
The Global Landscape of Pediatric Bacterial Meningitis Data Reported to the World Health Organization– Coordinated Invasive Bacterial Vaccine-Preventable Disease Surveillance Network, 2014–2019
2. 500321307 Artículo publicado DOI: 10.1371/journal.pntd.0009755 
 A genomic snapshot of Salmonella enterica serovar Typhi in Colombia.
Artículos sometidos: 
1. Artículo sometido: "Laboratory-based surveillance of Candida auris in Colombia, 2016-2020" 
2. Artículo sometido: Population structure of Neisseria meningitidis ST-9493 identified in Colombian isolates 
3. Artículo Sometido: ""Distribution and occurrence of
Vibrio spp. associated withenvironmental variables in coastal surface waters of the Colombian Caribbean and Pacific""" Articulo
4. Artículo sometido: "Development and implementation of a multiplex PCR for the detection of 4 species of Vibrio"  
Lineamientos
5. Lineamiento: Lineamiento Mucormicosis COVID-19  
6. Lineamiento: Infografia tecninca Mucormicosis: generalidades sobre una micosis en tiempos de la COVID-19  "Lineamiento  Infografia técnica 
</t>
  </si>
  <si>
    <t>5003214</t>
  </si>
  <si>
    <t xml:space="preserve">Elaborar, actualizar y/o guías, instructivo y artículos relacionado con temas de  micobacterias </t>
  </si>
  <si>
    <t>2 guías elaboradas:tuberculosis y lepra
1 Instructivo elaborado  para el diagnóstico de micobacterias.
Elaborar artículo sobre bacterias no tuberculosas y someter articulo sobre mycobacterium avium</t>
  </si>
  <si>
    <t xml:space="preserve">Angie Paola Zabaleta Venegas
Claudia Llerena Polo
Yanely Angelica Valbuena </t>
  </si>
  <si>
    <t xml:space="preserve">Se publicarón dos capitulos de diagnóstico de tuberculosis pulmonar de micobacteriosis  en el libro de medicina interna , y se elaboro un instructivo que se anexa a la guía de tuberculosis. </t>
  </si>
  <si>
    <t xml:space="preserve">321402  Instructivo: para el diagnóstico de micobacterias 
321407 GMC Capítulo de libro para Someter. Diagnóstico de tuberculosis en niños
Documento enviado a la Asociación Colombiana de Neumología Pediatrica, quienes son los organizadores del documento y sus diferentes capítulos, así como del proceso de publiación 
</t>
  </si>
  <si>
    <t>5003215</t>
  </si>
  <si>
    <t>Elaborar, someter  y/o publicar documentos de interés a las redes en temas de parasitología</t>
  </si>
  <si>
    <t xml:space="preserve">Guía elaborada
Lineamiento actualizado
Infografía de giardia elaborada 
 Articulos:  3 sobre Malaria, 1 Leishmania </t>
  </si>
  <si>
    <t>Grupo parasitología</t>
  </si>
  <si>
    <t>1. 503: Participación en Artículo publicado: Image features for quality analysis of thick blood smears employed in malaria diagnosis
2. 504: articulo publicado . 
3. 506: Participación  Artículo sometido: Tipifición mediante secuencias multilocus de Leishmania 
panamensis y L. braziliensis y su relación con la resistencia 
al antimoniato de glucamina (Glucantime®)
508: 
4. Elaboración de material académico para cursos presenciales y virtuales de Malaria.
* Curso de Conceptos Básicos de la Estrategia de Eliminación de la Malaria modalidad virtual: Presentaciones en power point, videos didácticos, material ciomplementario, actividades y evaluación.
* Curso presencial: Guías Metodológicas y Caja de Herramientas.
5. Otro logro Sometimiento de un artículo  nuevo: Tipifición mediante secuencias multilocus de Leishmania  panamensis y L. braziliensis y su relación con la resistencia  al antimoniato de glucamina (Glucantime®)</t>
  </si>
  <si>
    <t xml:space="preserve">321505 GPR  Capitulo en la cartilla de agua 
Realización de (videos, evaluación, syllabus y presentación) y envío de módulo de curso virtual a desarrollar (fecha por confirmar) en conjunto con Centro de Tecnologías Asequibles de Agua y Saneamiento (CAWST)-INS.
No se puede adjuntar link, ya que esta actividad se realizó con el diseño de la herramienta, se entregó el material al Centro de Tecnologías Asequibles de Agua y Saneamiento (CAWST), para ser trabajado por los diseñadores. 
</t>
  </si>
  <si>
    <t>5003216</t>
  </si>
  <si>
    <t xml:space="preserve">Elaborar y/o publicar documentos, informes y boletines de la DRSP  </t>
  </si>
  <si>
    <t>Lineamiento nacional de vigilancia elaborado
Documentos publicados 2
Artículos elaborados 3 (2 agua y 1 de plagucidas), Informe DRSP 2020</t>
  </si>
  <si>
    <t>Lineamiento Nacional de Vigilancia. 
Boletines de Calidad de agua 5 . (Enero a mayo). 
Se publican: 2 documentos: 
1. Comunicado con información sobre requisitos para ingresar a la red ampliada de laboratorios de diagnóstico SARS-COV-2
2. Lineamiento técnico sobre verificación de métodos moleculares por parte de la red ampliada de diagnóstico SARS-COV-2</t>
  </si>
  <si>
    <t xml:space="preserve">Se realizarón entregas anticipadas . </t>
  </si>
  <si>
    <t>5003217</t>
  </si>
  <si>
    <t>Elaborar. Actualizar y/o someter  documentos de eventos   de origen virologico</t>
  </si>
  <si>
    <t>Elaborary/o actualizar guías de 
Arbovirus, Eruptivas, Rabia – Zoonosis y 
Virus Respiratorios.
Someter artículos sobre Arbovirus,Eruptivas
Polio - Enterovirus, Rabia – Zoonosis y
Virus Respiratorios</t>
  </si>
  <si>
    <t>Grupo Virología</t>
  </si>
  <si>
    <t>2 Artículos sometidos:  
321705_SARSCoC2 " Evalution and Epidemic Sprend of SARS-COV-2 in Colombia: A Yera into the Pandemic
321709_VIRUS_RESPIRATORIOS " Evolution of the diagnostic performance of nine comercial RT_PCR kits for detection of SARS-CoV-2 in Colombia .</t>
  </si>
  <si>
    <t>500322</t>
  </si>
  <si>
    <t>5003221</t>
  </si>
  <si>
    <t>Gestionar estrategias para la implementación de los documentos y lineamientos técnicos por parte de las redes de laboratorios</t>
  </si>
  <si>
    <t>Gestionar estrategias para la implementación de lineamientos por parte de las Redes de Laboratorios.</t>
  </si>
  <si>
    <t xml:space="preserve">Estragegias para implementar documentos y lineamientos: 
1. Publicación  de documentos parr cumplimiento por parte de los LSP y la Red.
1. Criterios para envío de aislamientos bacterianos y levaduras del género Candida spp., recuperados en IAAS para confirmación de mecanismos de resistencia
2. Comunicado con información sobre requisitos para ingresar a la red ampliada de laboratorios de diagnóstico SARS-COV-2
3. Lineamiento técnico sobre verificación de métodos moleculares por parte de la red ampliada de diagnóstico SARS-COV-2
Y otra estratégia ha sido incluir en la autorización  a los laboratorios para dar respuesta a la pandemia el cumplimiento a ls directrices emitidas por ET y por el INS .
Se anexa acta de autorización al Hospital militar .
</t>
  </si>
  <si>
    <t>5003222</t>
  </si>
  <si>
    <t>Socializar lineamiento para tamizaje  Ley 1980</t>
  </si>
  <si>
    <t>Lineamiento publicdo y socializado</t>
  </si>
  <si>
    <t>Antonio Bermúdez</t>
  </si>
  <si>
    <t>Avances en la información parar la elaboración de llineamiento:
Se estan realizando diseños de plataforma de flujo de información y encuesta a EAPB sobre laboratorios de tamizaje</t>
  </si>
  <si>
    <t>500331</t>
  </si>
  <si>
    <t>5003311</t>
  </si>
  <si>
    <t xml:space="preserve">Elaborar, actualizar y/o publicar informes epidemiológicos, informes técnicos, y boletines del grupo de Genética </t>
  </si>
  <si>
    <t>informe epidemiológico Tamizaje neonatal 
Publicación:
Informe de EEDDTSH 1er y 2do semestre
Informe  EEDDCARIO
Informe PEEDQCH 1er y 2do semestre
Informes  EEDITSH  1er y 2do semestre
Boletines elaborados de : 
Boletín Tamizaje neonatal 1er  y 2 do semestre
Boletín Tamizaje neonatal 1er  y 2 semestre
Boletín Citogenética clínica</t>
  </si>
  <si>
    <t xml:space="preserve">Se elaborarrón y presentarón 3 nformes y 2  boletines 
Informe de EEDDTSH 1er  semestre   
Informe epidemiológico Tamizaje neonatal 
Informes  EEDITSH  1er  semestre 
Boletín Citogenética clínica. CROMOTRIPSIS, EVENTO DE REORDENAMIENTO CROMOSÓMICO. Ensayo 32 .   
Boletín Tamizaje neonatal 1er  semestre  </t>
  </si>
  <si>
    <t>Se elaborarón 2 Informes técnicos y 2 boletines 
331104 Infor Epidem tamizaje neonal
331107 Informe semestral EEDITSH
331109 Boletin Tamizaje neonatal 1er sem
331112 Boletin Citogenética</t>
  </si>
  <si>
    <t>5003312</t>
  </si>
  <si>
    <t>Elaborar y publicar en la web  análisis epidemiológicos (infografías) de microbiología</t>
  </si>
  <si>
    <t xml:space="preserve">Informes publicados den la web de :
1. S.pneumoniae  
2. N. menigitidis 
3. H. influenzae  
4. N.gonorrhoeae 
5. Candida auris
6.  Resistencia antimicrobiana whonet 
7. Resistencia antimicrobiana lab 
8. Salmonella 
9. Shigella 
10. Leptospira 
11. Tos ferina 
12. Difteria 
</t>
  </si>
  <si>
    <t xml:space="preserve">
Infografias elaboradas y publicadas  II Tm 
1.     Resistencia IAAS https://www.ins.gov.co/BibliotecaDigital/vigilancia-por-laboratorio-de-resistencia-antimicrobiana-en-iaas-en-colombia-a%C3%B1o-2016-a-2020.pdf  
2.     Salmonella no Typhi https://www.ins.gov.co/BibliotecaDigital/vgilancia-por-laboratorio-de-salmonella-no-typhi-colombia-2019-2020.pdf  
3.     Shigella https://www.ins.gov.co/BibliotecaDigital/vigilancia-por-laboratorio-de-shigella-spp-en-colombia-1997-2020.pdf 
4.     N. gonorrhoeae https://www.ins.gov.co/BibliotecaDigital/vigilancia-por-laboratorio-de-aislamientos-colombianos-de-neisseria-gonorrhoeae-2010-2020.pdf  
5.     H. influenzae https://www.ins.gov.co/BibliotecaDigital/vigilancia-por-laboratorio-de-aislamientos-de-haemophilus-influenzae-colombia-2015-2020.pdf  
6.     Candida auris https://www.ins.gov.co/BibliotecaDigital/vigilancia-por-laboratorio-de-candida-auris-en-colombia-2018-2020.pdf  
7.     Leptospira versión final enviada al par de vigilancia pendiente respuesta.
Adiconales 2 : 
1. Análisis epidemiológicos (Infografías) Salmonella Typhi 
2. Análisis epidemiológicos (Infografías) N.meningitidis 2010-2020</t>
  </si>
  <si>
    <t xml:space="preserve">Elaboración 3 Infografisa Programadas .
331201 Vigilancia-por-laboratorio-s-pneumoniae -Colombia-2016-2020
331206 vigilancia-por-whonet-de-resistencia-antimicrobiana-en-el-ambito-hospitalario-colombia-2020
331211 resistencia antimicrobiana-en-iad-e-iso-whonet-colombia-2020
</t>
  </si>
  <si>
    <t>5003313</t>
  </si>
  <si>
    <t xml:space="preserve">Elaborar y publicar  informes técnicos de los eventos de  parasitológico </t>
  </si>
  <si>
    <t>Informes tecnicos elaborados y publicados de:
Malaria, Leishmania, Chagas, Estratificación de riesgo de Leishmaniasis visceral y Programa de la vigilancia por el laboratorio de Giardia y Cryptosporidium</t>
  </si>
  <si>
    <t>Se elaborarón dos informes técnicos. 
331301 INFORME TECNICO MALARIA 2020
Elaborado 
331307 INFORME TECNICO GIARDIA Y CRIPTOSPORIDIUM</t>
  </si>
  <si>
    <t>5003314</t>
  </si>
  <si>
    <t>Elaborar informes de eventos  (infografías)  de origen viral</t>
  </si>
  <si>
    <t xml:space="preserve">Informes elaborados de origen viral de: 
Arbovirus
Eruptivas
Polio - Enterovirus
Rabia – Zoonosis
Virus Respiratorios
</t>
  </si>
  <si>
    <t>5003315</t>
  </si>
  <si>
    <t xml:space="preserve"> Elaborar y/o publicar informes técnicos  de los eventos a cargo del grupo de Entomología e infografías o boletines</t>
  </si>
  <si>
    <t>Informes técnicos de vectores de de:
Malariía, E. Chagas, Arbovirus, Resistencia a insecticidas,  y Leishmaniasis. 
Publicación informes de Arvbovirus y Leishmania
Infografías o boletines: arvbovirosis. Chagas (certificación). Leishmania y Resistencia</t>
  </si>
  <si>
    <t>Grupo Entomología</t>
  </si>
  <si>
    <t xml:space="preserve">Se elaborarón 4 Informes Técnicos Infografías.
331508  Boletín (Infografía) Arbovirosis
331509  Boletín (Infografía) Chagas (Certificación)
331510  Boletín (Infografía) Resistencia
331511  Boletín (Infografía) Leishmania
</t>
  </si>
  <si>
    <t>500332</t>
  </si>
  <si>
    <t>5003321</t>
  </si>
  <si>
    <t xml:space="preserve">Publicar resultados de  investigaciones en las que han participado los grupo de la SLR  de acuerdo a aceptación en revistas </t>
  </si>
  <si>
    <t xml:space="preserve">
Artículos aceptados a publicación 
</t>
  </si>
  <si>
    <t>SLNR</t>
  </si>
  <si>
    <t xml:space="preserve"> Artículo sometido y publicado  Grupo de Genética:  II tm 
Amino Acids and Acylcarnitines Reference 
Values for Neonatal Screening of Inborn 
Errors of Metabolism in Colombia 
by Tandem Mass Spectrometry
Se suma 1 publicado de I tm de Microbiología . Genomic Diversity ofBurkholderia pseudomallei
Isolates, Colombia</t>
  </si>
  <si>
    <t>Se entregó  anticipadamente .</t>
  </si>
  <si>
    <t>500411</t>
  </si>
  <si>
    <t>5004111</t>
  </si>
  <si>
    <t>Brindar asistencias presenciales y virtuales a la Red entomológica programadas y solicitadas</t>
  </si>
  <si>
    <t>Informes de asistencias técnicas a la Red entomológica programadas y solicitadas</t>
  </si>
  <si>
    <t>Se realiarón 6 AT (2 presenciales y 4 virtuales) 
• Amazonas: 
• Boyacá: Se realizó en Resistencia 
• 2 Santander y Tolima: Realizan a Tolima  también. 
• Vaupés: Se cambia  por Arauca atención a brote. 
• Cauca: Se realiza en el marco  de un proyecto de investigación con la con la Dirección de Investigación.</t>
  </si>
  <si>
    <t>Se realizarón 9  Asisitencias técnicas presenciales y 8 virtuales . 
411102  Bolívar ATP  Leishmania
411109  Córdoba ATP    Patricia Fuya Leishmaniasis No se realizó
411115  Magdalena ATP  Leishmania
411117  Meta  ATP Chagas
411120  Nariño  ATP Malaria (IREM)_
411124  Santander ATP Susanne Ardila Chagas (adelantada era Tm IV)
411125  Tolima  ATP  Chagas
ATP Bolívar (esta el informe unido con MAgdalena)
ATP Magdalena (Está informe unido con Bolivar)
ATP Valle
Virtuales: 
411103  Bolívar  ATV  Malaria
411107  Caquetá ATV Leishmaniasis
411111  Guainía ATV  Coordinación-Integrado
411116  Magdalena  ATV Malaria
411116  Magdalena  ATV Resistencia
411118  Meta ATV Resistencia insecticidas
ATV Caquetá
ATV Meta</t>
  </si>
  <si>
    <t>5004112</t>
  </si>
  <si>
    <t>Brindar asisitencias técnicas virtuales y/o presenciales a ET en eventos a cargo del grupo de Micobacterias programadas y solicitadas</t>
  </si>
  <si>
    <t>Informes de asistencias técnicas ET en eventos de manejo del grupo de Micobacterias  programadas y solicitadas</t>
  </si>
  <si>
    <t xml:space="preserve">Realizarón 9 Asisitencias técnicas: 
1 Presencial a (411223) Norte de Santander y 8 virtuales a  Amazonas, Antioquía,  Bolivar,  Boyacá, Casanare, Caqueta, Chcó, y Cundinamarca.
Quedo pendiente Amazonas y Cesar </t>
  </si>
  <si>
    <t xml:space="preserve">Se realizarón 13 asisitencias técnicas de 16 programadas.
De las cuales  9 fuerón virtulaes a los LSP de Amazonsa realizada en II Tm , no se había incluido porque faltaban firmas, , Arauca, Caueta, Cesar, Cordoba, Guanía, Magdalena, San Andres, y Sucre .
4 Presenciales a los LSP: Huila, Nariño, Qunidío y Santander.
3 Solicitarón aplazamiento de lo cual se evidencia soporte </t>
  </si>
  <si>
    <t>5004113</t>
  </si>
  <si>
    <t>Brindar  asistencias técnicas en eventos de  manejo del grupo de parasitología programadas y/o solicitadas</t>
  </si>
  <si>
    <t>Informes de asistencias técnicas en Malaría, Chagas, Giardía y Leishmania programadas y solicitadas</t>
  </si>
  <si>
    <t>En total se realizarón 12 Visitas de Asistencia técnica : 
De las cuales 8 son  ATV planeadas a: 
Guania, Vichada, Guaviare y Casanare (Malaria)
Tolima y Santander ( Leishmania).
Boyaca (Garagoa y  y Moniquira (Enfermedad de Chagas)
Y se realizan 4 ATV  Internacionales  solicitadas.a  4 paises sobre Leishmania Programa Regional (Belice, Costa Rica, Paraguay y República Dominicana</t>
  </si>
  <si>
    <t>Se realizarón 10 Asisitencias técnics,  de las cuales 8 fuerón presenciales y 2 viruales. 
De la presenciales   4 se realiarón el marco e la Plan de certificación .
411308 ATP CHOCÓ (PROYECTO IREM)
411309 ATP (TUMACO) NARIÑO(PROYECTO  IREM)
411312 ATP META (CHAGAS)
411315 ATP BOYACA (CHAGAS)
4 Asistencias técnicas realizadas en el  marco del Plan de certificación e interrupción vectorial por Rhodnius prolixus
ATP - SANTANDER (CHAGAS)
ATP CESAR (CHAGAS)
ATP TOLIMA (CHAGAS)
ATP VICHADA (CHAGAS)
411315 ATV BOYACA LEISHMANIA
411316 ATV CASANARE (CHAGAS)
Logro Adicional: se realizó una capacitación a Guatemala en Leishmania .</t>
  </si>
  <si>
    <t>5004114</t>
  </si>
  <si>
    <t>Realizar Asistencias técnicas preenciales y/o asesorias y/o retroalimentación a la Red de laboratorios  programadas y/o  de acuerdo a necesidad ene evntos de microbiología</t>
  </si>
  <si>
    <t>Informes asisitencias técnics realizadas y/o solicitadas en eventos de microbiología .</t>
  </si>
  <si>
    <t xml:space="preserve">Se realizan 14 de las cuales 5  planeadas y 9 solicitadas 
Cesar P Resisitencia microbiana
Antioquia V Resisitencia microbiana
Santander y Bogota P Meloidosis
Cauca : Reisitencia Antimicrobiana
Y en I Tm se realizaon 3 que estaban planeadas parar el II Tm   (Valle y Antioquia en meloidosis y Sucre en Resisitencia  antimicrobiana.)
</t>
  </si>
  <si>
    <t>Presenciales 1 Programada:
411414 ATP  Norte de Santander
Virtuales: 3
411411 ATV Melioidosis Cundinamarca
Requerida ATV  Guaviare
Requerida ATV C. Costa-Barranquilla
Asesorías a 6 departamentos. 
Solicitud de asesorias de trimestres anteriores que no se habían reportado 6 a cada uno de los siguientes departamentos: 
Caldas , Meta , Antioquía , Valle , Quindío y Barranquilla. 
! sesión virtual de apoyo a brotes .</t>
  </si>
  <si>
    <t>5004115</t>
  </si>
  <si>
    <t>Realizar Asistencias técnicas presenciales y/o virtuales programadas o solicitadas en los eventos de manejo de virología</t>
  </si>
  <si>
    <t>Informes de AT realizadas en Arbovirosis, Eruptivas, Rabia zoonosis y Virus respiratorios</t>
  </si>
  <si>
    <t xml:space="preserve">Presentan  dos ATP presenciales a Santander programadas Respitatorios y Arbovirus.
Y con una de Norte de Santander solicitada
Se suman dos del I tm realizadas . </t>
  </si>
  <si>
    <t>Se realiarón  10 ATP Programadas
411502_AT_TOLIMA_ARBOVIRUS
411503_AT_ANTIOQUIA_ARBOVIRUS_RABIA
411507_AT_BOLIVAR_VIRUS_RESPIRATORIOS
411509_AT_ANTIOQUIA_VIRUS_RESPIRATORIOS
411511_AT_ATLANTICO_VIRUS_RESPIRATORIOS
411512_ATP_VALLE_VIRUS_RESPIRATORIOS
411513_ATP_TOLIMA_VIRUS_RESPIRATORIOS
411514_ATP_NARIÑO_VIRUS_RESPIRATORIOS
411515_ATP_META_VIRUS_RESPIRATORIOS
411518_ATP_ANTIOQUIA_ERUPTIVAS</t>
  </si>
  <si>
    <t>5004116</t>
  </si>
  <si>
    <t>Realizar  asistencias presenciales y/o virtuales en estándares programadas o a solicitud</t>
  </si>
  <si>
    <t>Informes de asistencias realizadas en estándares</t>
  </si>
  <si>
    <t>Angela Coronado</t>
  </si>
  <si>
    <t xml:space="preserve">Realizarón  23 actas de seguimiento virtual en estandares de calidad.
</t>
  </si>
  <si>
    <t>Se realizaron 6 seguimientos virtuales 
Se adelantó el cumplimiento de la meta en I y  II Tm .</t>
  </si>
  <si>
    <t>5004117</t>
  </si>
  <si>
    <t xml:space="preserve">Realizar  seguimiento y/o autorizaciones a la  red de laboratorios colaboradores en el diagnostico de eisp de acuerdo a necesidad </t>
  </si>
  <si>
    <t>Informes de seguimientos y/o autorizaciones realizados por trimestre a la red de laboratorios .</t>
  </si>
  <si>
    <t xml:space="preserve">12 actas de inicio y cuadro de seguimiento a la red de laboratorios colaboradores </t>
  </si>
  <si>
    <t xml:space="preserve">Se elabora el cuadro de seguimiento de la Red de laboratorios colaboradores , y se elaboran 17 acts de inicio de se realizaron 17 actas de inicio de laboratorios. </t>
  </si>
  <si>
    <t>5004118</t>
  </si>
  <si>
    <t xml:space="preserve">Realizar Informe de implementación de  Estandares  avance semestral e informe final  </t>
  </si>
  <si>
    <t xml:space="preserve">Informe de estándares </t>
  </si>
  <si>
    <t xml:space="preserve">Se  elabora informe de primer semestre Estandares de calidad  y pasa a revisión . </t>
  </si>
  <si>
    <t>500412</t>
  </si>
  <si>
    <t>5004121</t>
  </si>
  <si>
    <t xml:space="preserve">Realizar capacitaciones y/o  talleres a los entomologos de la Red  </t>
  </si>
  <si>
    <t>Listados de asistencia y/o presentaciones
Presentaciones
Malaria, Arbovirosis y general</t>
  </si>
  <si>
    <t xml:space="preserve"> Se realizó el curso de entomólogos . </t>
  </si>
  <si>
    <t xml:space="preserve">Serealizarón  4 eventos de fortalecimiento: 
 3 reuniones para análisis información epidemiológica y entomológica para prueba de validación.  del  Protocolo Aedes, y una capacitación gestores malaria.
412102 Reunión r Protocolo Aedes Arbovirus (4 participantes)
412103 Reunión  Protocolo Aedes  Arbovirus (3 participantes)
412105 ReuniónProtocolo Aedes  Arbovirosis(5 participantes)
Capacitación Gestores de FOCO IREM Nariño malaria (6 participantes) </t>
  </si>
  <si>
    <t>5004122</t>
  </si>
  <si>
    <t>Realizar reuniones con los participantes de los Programas de Evaluación a cargo del grupo de genética</t>
  </si>
  <si>
    <t>Informe de reuniones de Cario, EEDDCARIO y 
PEEDQCH</t>
  </si>
  <si>
    <t xml:space="preserve">Se realizó anticipadamnete la Reunión  con los expertos de Citogenética clínica y se presenta informe .de:  Xi Reunión Nacional Anual del Programa de Evaluación Externa del desempeño en Citogenética Clínica  EEDDCARIO
</t>
  </si>
  <si>
    <t>5004123</t>
  </si>
  <si>
    <t>Realizar Talleres a los LSP y a la Red en eventos a cargo del grupo de micobacterias</t>
  </si>
  <si>
    <t>Listados de asistencia y/o presentaciones</t>
  </si>
  <si>
    <t>Se realizó 1 . taller cultivo en medio líquido para diagnóstico de Micobacterias
21 de abril 223 profesionales
22 de abril 202
23 de abril 208
promedio de participantes 211
Los otros  talleres no se realizarón  por la  directriz dirección general  de  suspender todas las  actividades presenciales debido a la situación de pandemia</t>
  </si>
  <si>
    <t>412302 Taller Sistemas de información .
412305 Taller Farmacos agenda.</t>
  </si>
  <si>
    <t>5004124</t>
  </si>
  <si>
    <t>Realizar taller a los LSP en Plaguicidas</t>
  </si>
  <si>
    <t>Listados de asistencia</t>
  </si>
  <si>
    <t>Se aplazó para Octubre por adecuaciones del laboratorio</t>
  </si>
  <si>
    <t>5004125</t>
  </si>
  <si>
    <t>Realizar, reuniones y/o capacitaciones en temas de manejo del  despacho de la DRSP</t>
  </si>
  <si>
    <t>Reuniones de agua
Reunion LSP
Capacitaciones plaguicidas y agua</t>
  </si>
  <si>
    <t xml:space="preserve">
Se realizarón 3 talleres y 1 capacitación en : :
 Orientaciones sobre la aplicación de la Resolución 622 de 2020 “Por la cual se adopta el protocolo de inspección, vigilancia y control de la calidad del agua 
para consumo humano suministrada por personas prestadoras del servicio público domiciliario de acueducto en zona rural, y se dictan otras disposiciones” - MSPS, MVCT, INS, SSPD.
05 de abril de 2021. Total 208 participantes . 
06 e abril: 100 participantes
08 de abril; 131 participantes. 
Una capacitación sobre: 
VIGILANCIA DE LA CALIDAD DEL AGUA PARA CONSUMO HUMANO EN COLOMBIA – REPORTE EN SIVICAP
Y se brindarón 4 asesorías sobre generación de concepto sanitario en SIVICAP a  Bogotá, Huila, Cali, 
Asesoría técnica sobre el registro de muestras en SIVICAP - Casanar 
Asesoría técnica sobre el registro de muestras en SIVICAP - Cundinamarca y Quindío, </t>
  </si>
  <si>
    <t>Se incluyen 7 capacitaciones realizadas en I Tm , que no fuerón evaluados.</t>
  </si>
  <si>
    <t>5004126</t>
  </si>
  <si>
    <t>Realizar talleres a la red de laboratorios en eventos  relacionados con microbiología</t>
  </si>
  <si>
    <t xml:space="preserve">Listados de asisitencia y/o presentaciones
 temas:  Whonet ,
Tos ferina,WGS y Microbiología de agua </t>
  </si>
  <si>
    <t>Grupo de  Microbiología</t>
  </si>
  <si>
    <t xml:space="preserve">Se realizarón los dos por adelantado en I trimestre . </t>
  </si>
  <si>
    <t>Realización de 2 Tallres , 1 planeado y uno solicitado de acuerdo  a necesidad por la  reactivación de la vigilancia  de Tosferina en el país.
1. 412601 Informe capacitacion tosferina Tolima 1_3_sep_2021 (2 participantes presencial) 
2. Adicionna Tos ferina jornada nacional con 1000 particantes (1000 participantes Virtual)</t>
  </si>
  <si>
    <t>5004127</t>
  </si>
  <si>
    <t>Reuniones de seguimiento a los LSP en eventos a cargo e virología</t>
  </si>
  <si>
    <t>SE ANULA POR INCAPACIDAD PARA REALIZARLA</t>
  </si>
  <si>
    <t>Tarea eliminada, por incapacidad para realiarla por el grupo .</t>
  </si>
  <si>
    <t>5004128</t>
  </si>
  <si>
    <t>Realizar el Informe de Rendición de cuentas eventos</t>
  </si>
  <si>
    <t xml:space="preserve">Informe Rendición de cuenta eventos </t>
  </si>
  <si>
    <t xml:space="preserve">Se presenta Informe de Rendición de Cuentas </t>
  </si>
  <si>
    <t>500511</t>
  </si>
  <si>
    <t>5005111</t>
  </si>
  <si>
    <t xml:space="preserve">Realizar las acciones para  avanzar con Bioseguridad, Biocustodia y Biocontensión  de acuerdo al alcance del INS </t>
  </si>
  <si>
    <t xml:space="preserve">Documento de acciones realizadas en bioseguridad, biocustodia y biocontensión
Sensibilización y socialización
Análisis de brechas
Diagnóstico de condiciones
Priorización de acciones
Fortalecimiento al TH
Conformación de grupos de oficiales.
</t>
  </si>
  <si>
    <t>Despacho DRSP
SLNR</t>
  </si>
  <si>
    <t>Gestión técnico adminsitrativa de los dos cursos de entrenamientos para el personal del todas las direcciones técnicas del INS en Bioseguridad, Biocontención y Biocustodia (BBB) para Oficiales de Bioseguridad (120 horas) y el curso de Gestión del Riesgo biológico con la colaboración de OPS y el centro colaborador InDRE (48 horas)</t>
  </si>
  <si>
    <t>Se avanzó con la realiación de dos cursos de entrenamientos para el personal del todas las direcciones técnicas del INS en Bioseguridad, Biocontención y Biocustodia (BBB) para Oficiales de Bioseguridad (120 horas) y el curso de Gestión del Riesgo biológico con la colaboración de OPS y el centro colaborador InDRE (48 horas)</t>
  </si>
  <si>
    <t>500512</t>
  </si>
  <si>
    <t>5005121</t>
  </si>
  <si>
    <t>Realizar acciones administrativas necesarias para compra de reactivos e insumos y para la eliminación de reactivos vencidos.</t>
  </si>
  <si>
    <t xml:space="preserve">Documentos de acciones administrativas realizadas:
Plan de necesidades 
Evaluación de proveedores
Soportes  para eliminación de reactivos.
</t>
  </si>
  <si>
    <t>Grupos de DRSP</t>
  </si>
  <si>
    <t>Se realizó la evaluación de plan de compras de insumos de laboratorio por todos los grupos e la DRSP 
y se  realizó en el grupo de Micobacteris la eliminación de fármacos antituberculosos en soluciones madres (Respel)</t>
  </si>
  <si>
    <t xml:space="preserve">Los grupos realizarón evaluación de reactivos </t>
  </si>
  <si>
    <t>600011</t>
  </si>
  <si>
    <t>6000111</t>
  </si>
  <si>
    <t>Se llevó a cabo registro en el enlace de monitoreo de riesgos que envía la OAP y se cuenta con el monitoreo de los riesgos de gestion y el riesgo de corrupción.</t>
  </si>
  <si>
    <t>600021</t>
  </si>
  <si>
    <t>6000211</t>
  </si>
  <si>
    <t>Durante el trimestre se administraron: 43 documentos y 37 formatos.</t>
  </si>
  <si>
    <t>Durante el trimestre se administraron: 11 documentos y 9 formatos.</t>
  </si>
  <si>
    <t>6000212</t>
  </si>
  <si>
    <t>N.A.</t>
  </si>
  <si>
    <t>NO APLICA PARA ESTE PERIODO</t>
  </si>
  <si>
    <t>6000213</t>
  </si>
  <si>
    <t>DURANTE EL SEGUNDO TRIMESTRE SE EFECTUÓ EL REPORTE DE INDICADORES DE PRODUCCION DEL T1. MENSUALMENTE SE HA REALIZADO EL REPORTE DE AVANCES E INDICADORES A TRAVES DEL SISTEMA DNP-SPI</t>
  </si>
  <si>
    <t>DURANTE EL TERCER TRIMESTRE SE EFECTUÓ EL REPORTE DE INDICADORES DE PRODUCCION DEL T2. MENSUALMENTE SE HA REALIZADO EL REPORTE DE AVANCES E INDICADORES A TRAVES DEL SISTEMA DNP-SPI</t>
  </si>
  <si>
    <t>6000214</t>
  </si>
  <si>
    <t>EL INVIMA ADELANTÓ LA AUDITORÍA DE RECERTIFICACIÓN EN BPM - BUENAS PRACTICAS DE MANUFACTURA DURANTE EL PERIODO COMPRENDIDO ENTRE EL 12 Y EL 16 DE ABRIL DE 2021, SIENDO RECERTIFICADO EL INS POR TRES (3), PARA LA PRODUCCIÓN DE SUERO ANTIOFÍDICO POLIVALENTE- SAP – SUERO ANTIMICRURICO POLIVALENTE - AMP Y SUERO ANTILONÓMICO POLIVALENTE</t>
  </si>
  <si>
    <t>SE ATENDIERON LOS REQUERIMIENTOS DE LA OFICINA DE CONTROL INTERNO PARA LOS SEGUIMIENTOS DEL PLAN DE ACCION 2021 (PRIMER SEMESTRE)</t>
  </si>
  <si>
    <t>600031</t>
  </si>
  <si>
    <t>6000311</t>
  </si>
  <si>
    <t>6000312</t>
  </si>
  <si>
    <t>DE ACUERDO CON LA INSTRUCCION DE LA OAP, EL 15/04/2021 SE ENVIÓ EL REPORTE CORRESPONDIENTE AL TRIMESTRE 1 DE 2021.</t>
  </si>
  <si>
    <t>DE ACUERDO CON LA INSTRUCCION DE LA OAP, EL 19/07/2021 SE ENVIÓ EL REPORTE CORRESPONDIENTE AL TRIMESTRE 2 DE 2021.</t>
  </si>
  <si>
    <t>6000313</t>
  </si>
  <si>
    <t>6000314</t>
  </si>
  <si>
    <t>600041</t>
  </si>
  <si>
    <t>6000411</t>
  </si>
  <si>
    <t>SE CARGARON LO PLANES DE MEJORAMIENTO RELACIONADOS CON LA AUDITORIA DE RECERTIFICACION Y SE HAN EFECTUADO LOS MONITOREOS PERTINENTES</t>
  </si>
  <si>
    <t>Al tercer trimestre se cuenta con 8 planes de mejoramiento en proceso. Los monitoreos registrados en el aplicativo SIGEM</t>
  </si>
  <si>
    <t>6000412</t>
  </si>
  <si>
    <t>«Se evidencia en el Capitulo 8, del Informe Trimestral de Comercialización»
De acuerdo con lo informado por el profesional responsable de este tema en la Dirección de Producción, en este momento se encuentran realizadas las actualizaciones solicitadas a TICS.
Se mantiene actualizada la plataforma de Comercializacion en Linea con precios vigentes.
PAGINA WEB: En este momento se encuentran realizadas las actualizaciones solicitadas a TICS, estamos en la consecución de material fotográfico para incluir en nuestra información de la Dirección de Producción. 
Por parte de TICS se están realizando actualizaciones en la página web.
http://www.ins.gov.co/Direcciones/Produccion/Paginas/default.aspx
SUIT: Se realiza actualización de atenciones realizadas en tramites – racionalización. 
https://www.funcionpublica.gov.co/web/suit 
 COMERCIALIZACION EN LINEA: Se mantiene actualizada la plataforma con precios vigentes, según nueva resolución 011 de 2021
https://apps.ins.gov.co/cotizacionesbioterio/frm/seguridad/frmLogin 
PQRS: Se adjunta archivo de Excel exportado de la plataforma de PQR, fueron 5 durante el segundo trimestre, todas se encuentran cerradas a la fecha. 
https://apps.ins.gov.co/pqr/Seguridad/Login</t>
  </si>
  <si>
    <t xml:space="preserve">8.	ACTUALIZACION Y SEGUIMIENTO DE PLATAFORMAS DE SERVICIO AL CIUDADANO
PAGINA WEB: En este momento se encuentran realizadas las actualizaciones solicitadas a TICS, estamos en la consecución de material fotográfico para incluir en nuestra información de la Dirección de Producción. 
Por parte de TICS se están realizando actualizaciones en la página web.
http://www.ins.gov.co/Direcciones/Produccion/Paginas/default.aspx
SUIT: Se realiza actualización de atenciones realizadas en tramites – racionalización. 
https://www.funcionpublica.gov.co/web/suit 
 COMERCIALIZACION EN LINEA: Se mantiene actualizada la plataforma con precios vigentes, según nueva resolución 011 de 2021
https://apps.ins.gov.co/cotizacionesbioterio/frm/seguridad/frmLogin 
PQRS: Se adjunta archivo de Excel exportado de la plataforma de PQR, fueron 20 durante el segundo trimestre, todas se encuentran cerradas a la fecha. 
https://apps.ins.gov.co/pqr/Seguridad/Login
                 </t>
  </si>
  <si>
    <t>6000413</t>
  </si>
  <si>
    <t>EL DIA 11/06/2021, SE REALIZÓ EL ENVÍO DE LOS APORTES Y RESPUESTAS DE LA DIRECCIÓN DE PRODUCCIÓN PARA EL FURAG 2020</t>
  </si>
  <si>
    <t>6000414</t>
  </si>
  <si>
    <t>EL 24/06/2021, EL DOCTOR EDGAR ARIAS REMITIÓ LA INFORMACIÓN AJUSTADA Y ACTUALIZADA DE LA DIRECCION DE PRODUCCION CORRESPONDIENTE AL AÑO 2020</t>
  </si>
  <si>
    <t>600111</t>
  </si>
  <si>
    <t>6001111</t>
  </si>
  <si>
    <t>Proceso de producción de antivenenos para obtención de producto purificado</t>
  </si>
  <si>
    <t xml:space="preserve">Memorando y demas documentos  del  Proceso de producción de antivenenos para obtención de producto purificado y demas documentos </t>
  </si>
  <si>
    <t>Coordinadora Grupo de Producción y Desarrollo Tecnológico</t>
  </si>
  <si>
    <t>Durante el trimestre se realizó la purificación del lote PBC-015 y PBC-016, correspondiente al purificado Bothrópico-Crotálico, de los cuales se obtuvo un volumen de 36 y 45,1 litros, respectivamente. Se adjunta como soporte la orden de producción y la página 7 del último protocolo de fabricación del Batch Record, donde se registra el volumen y se evidencia la fecha de finalización de las etapas productivas. Este producto purificado, contiene el ingrediente activo el cual se convertirá en material de partida para la fabricación de un lote comercial de Suero Antiofídico Polivalente.</t>
  </si>
  <si>
    <t>Durante el periodo correspondiente al informe, se realizó la purificación de los lotes PBC-017, PBC-018 correspondiente al purificado Bothrópico-Crotálico, de los cuales se obtuvo un volumen de 74 y 49,3 litros, respectivamente. Se adjunta como soporte el certificado de análisis del lote PBC-017 (Anexo 1) y la página 7 del último protocolo de fabricación del Batch Record del lote PBC-018 (Anexo 2), donde se registra el volumen y se evidencia la fecha de finalización de las etapas productivas del lote PBC-018. Este producto purificado, contiene el ingrediente activo el cual se convertirá en material de partida para la fabricación de un lote comercial de Suero Antiofídico Polivalente. Se dio inicio con la purificación del lote PBC-019, como evidencia se anexa la orden de producción y la primera hoja del primer protocolo de fabricación (Anexo 3). Se realizó la purificación del lote PMS-002, correspondiente a producto purificado de Micrurus surinamensis, obteniendo 11,6 litros de producto purificado que contiene uno de los ingredientes activos, como material de partida para la fabricación de un lote comercial de Antiveneno Anticoral Polivalente, como soporte se adjunta el certificado de análisis correspondiente (Anexo 4).</t>
  </si>
  <si>
    <t>6001112</t>
  </si>
  <si>
    <t>Fabricación de 28000 viales de antiveneno</t>
  </si>
  <si>
    <t>Memorando de terminacion Fabricación de 28000 viales de antiveneno</t>
  </si>
  <si>
    <t>En el mes de abril se realizó el envase de 9897 viales de Suero Antiofídico Polivalente, correspondientes al lote 21SAP01, del cual se anexa como soporte la entrega del producto al almacén, una vez es aprobado por el Grupo de Aseguramiento de la Calidad. Como soportes de la actividad se adjunta el certificado de calidad del lote y el SISDOC con el cual se hace entrega del producto al almacén general del INS.</t>
  </si>
  <si>
    <t>En el mes de agosto se realizó el envase de 9940 viales de Suero Antiofídico Polivalente, correspondientes al lote 21SAP02, del cual se anexa como soporte la entrega del producto al almacén, una vez es aprobado por el Grupo de Aseguramiento de la Calidad. Como soportes de la actividad se adjunta el certificado de calidad del lote y el SISDOC con el cual se hace entrega del producto al almacén general del INS (Anexo 5). Se precisa que el trimestre pasado se realizó uno de los envases de SAP que estaba programado para el tercer trimestre.</t>
  </si>
  <si>
    <t>6001113</t>
  </si>
  <si>
    <t>Actualizar, revisar y mantener la información documentada interna y externa relacionada con los procesos productivos.</t>
  </si>
  <si>
    <t xml:space="preserve">Documento en excel que evidencie la actualización, revisión y mantenimiento de  la información documentada interna y externa relacionada con los procesos productivos. </t>
  </si>
  <si>
    <t>Se realizó la actualización y administración ante el SIG, de cinco (05) instructivos y once (11) formatos. Así mismo, se participa en la revisión de documentos transversales, y se realiza revisión para actualización de documentos próximos a vencer o actualizar en el siguiente trimestre. Se adjunta archivo de Excel del listado maestro del SIG bajado de la web del INS el 2021-07-06.</t>
  </si>
  <si>
    <t>Se realizó la actualización y administración ante el SIG, de tres (03) formatos. Así mismo, se participa en la revisión de documentos transversales, y se realiza revisión para actualización de documentos próximos a vencer o actualizar en el siguiente trimestre. Se adjunta archivo de Excel del listado maestro del SIG bajado de la web del INS el 2021-10-06 (Anexo 6) y registro de socialización de bioindicadores autocontenidos, marca Steris para definir si se requiere actualizar la documentación vigente cuando se empiecen a utilizar (Anexo 7).</t>
  </si>
  <si>
    <t>6001114</t>
  </si>
  <si>
    <t>Actualizar, revisar y mantener la información relacionada con el reporte de movimiento de inventario.</t>
  </si>
  <si>
    <t xml:space="preserve">Documento que evidencie la actualización, revisióny mantenimiento de la información documentada interna y externa relacionada con los procesos productivos. </t>
  </si>
  <si>
    <t>A la fecha, desde el grupo de costos no se ha informado sobre la herramienta a utilizar para el movimiento de inventario, sin embargo, la planta de sueros mantiene como respaldo un archivo de Excel con los movimientos correspondientes. Como evidencia se adjuntan pantallazos del archivo de Excel que mantiene actualizada la planta con los movimientos correspondientes para abril, mayo y junio de 2021. Se precisa que se mantienen actualizados los Kardex con los movimientos correspondientes.</t>
  </si>
  <si>
    <t>A la fecha, está en revisión la información contenida en el aplicativo como herramienta a utilizar para el movimiento de inventario, sin embargo, la planta de sueros mantiene como respaldo un archivo de Excel con los movimientos correspondientes. Como evidencia se adjuntan pantallazos del archivo de Excel que mantiene actualizada la planta con los movimientos correspondientes para julio, agosto y septiembre de 2021. Se precisa que se mantienen actualizados los Kardex con los movimientos correspondientes (Anexo 8).</t>
  </si>
  <si>
    <t>6001115</t>
  </si>
  <si>
    <t>Desarrollar las actividades tendientes renovar la certificación en BPM y mantener el cumplimiento de la misma</t>
  </si>
  <si>
    <t>Documentos con actividades tendientes a renovar la certificación en BPM y mantener el cumplimiento de la misma</t>
  </si>
  <si>
    <t>En el mes de abril se atendió debida y oportunamente la visita para la renovación de la certificación de la planta de producción de sueros antiofídicos, obteniendo la certificación para la producción de Suero Antiofídico Polivalente, Antiveneno Anticoral Polivalente y Antiveneno lonómico Polivalente, Como soporte de dicha actividad se adjunta parte de la Resolución No. 2021013984 del 22 de abril de 2021, donde se lee el cumplimiento de las BPM para la fabricación de dichos productos biológicos y un soporte de actividades. Además de forma continua se vela por el cumplimiento de las condiciones con las cuales se obtuvo la certificación, como evidencia se adjunta registro de la participación en algunas de las reuniones realizadas.</t>
  </si>
  <si>
    <t>Todas las actividades de producción se realizan siguiendo y cumpliendo lo establecido en los protocolos vigentes. Como soporte de dicha actividad se adjuntan soportes de actividades previos al envase del lote 21SAP02 (Anexo 9). Además, de forma continua se vela por el cumplimiento de las condiciones con las cuales se obtuvo la renovación de la certificación en BPM.</t>
  </si>
  <si>
    <t>6001116</t>
  </si>
  <si>
    <t>Realizar actividades asociadas al desarrollo de productos y optimización de proceso</t>
  </si>
  <si>
    <t>Documentos asociados a proyectos de investigación y desarrollo de productos</t>
  </si>
  <si>
    <t>Se continúa con la verificación de los tiempos de reconstitución de producto liofilizado, encontrando la definición de tres ciclos como alternativa para el momento en el que se defina la realización del aumento de carga en el liofilizador. Dentro de la optimización de proceso, se realiza un análisis de las condiciones de medición del pH, encontrando la necesidad de establecer parámetros adicionales de verificación para la correcta operación de los electrodos. Como evidencia, se adjunta registro de prueba de liofilización realizada el 20210518 y soporte de actividades donde se refiere lo relacionado con la medición del pH.</t>
  </si>
  <si>
    <t>600112</t>
  </si>
  <si>
    <t>6001121</t>
  </si>
  <si>
    <t>Establecer el plan de mercadeo de bienes y servicios de la dp</t>
  </si>
  <si>
    <t>Plan de mercadeo formulado para el 2021</t>
  </si>
  <si>
    <t>Profesional Comercialización Dirección de Producción</t>
  </si>
  <si>
    <t>N. A.</t>
  </si>
  <si>
    <t>6001122</t>
  </si>
  <si>
    <t>Seguimiento a clientes de los bienes y servicios ofertados por la dirección de producción</t>
  </si>
  <si>
    <t xml:space="preserve">Tablas de seguimiento a clientes de los bienes y servicios </t>
  </si>
  <si>
    <t xml:space="preserve">1.	VENTAS Y SEGUIMIENTO CLIENTES
Se atendieron 110 clientes para venta de Antivenenos, durante el segundo trimestre del año 2021 y el total de ventas de antivenenos fue de 5.097 viales entre antiofídico y anticoral. El detalle mensual se puede evidenciar en el informe de comercializacion 
</t>
  </si>
  <si>
    <t>1.	VENTAS Y SEGUIMIENTO CLIENTES
Se atendieron 110 clientes para venta de Anti venenos, durante el tercer trimestre del año 2021 y el total de ventas de antivenenos fue de 6.756 viales entre antiofídico y anticoral. El detalle mensual se puede evidenciar en el informe de comercializacion.</t>
  </si>
  <si>
    <t>6001123</t>
  </si>
  <si>
    <t>Análisis de ventas de los bienes y servicios ofertados por la dirección de producción</t>
  </si>
  <si>
    <t>Tablas de análisis de ventas de los bienes y servicios ofertados por la dirección de producción.</t>
  </si>
  <si>
    <t>Se consolida la información mensual y se presenta el INFORME TRIMESTRAL DE COMERCIALIZACION.
Conclusiones:
1.	Se observa que en la venta de antivenenos aumentó en las Regiones Andina, Amazonía- Orinoquía y Antioquia- Caldas con respecto al primer trimestre del año, incluyendo en Bogotá; debido a que han surgido nuevos distribuidores en la zona. 
2.	Se realiza revisión del informe de accidentes ofídicos en 2020 para determinar la demanda de viales usados por regiones, lo que nos lleva al siguiente punto. 
3.	Aunque en distinto orden, comparando con el año 2020, en el segundo trimestre del 2021, lideran la demanda de antivenenos las regiones de Santander y Cesar; Antioquia, y la Región Andina encabeza la demanda. 
4.	Se realiza clasificación por tipo de cliente, siendo clientes que clasificamos como distribuidores quienes abarcan el mayor porcentaje de compra; esto se debe además a que muchas entidades de salud compran a través de terceros porque ya tienen un contrato previo de suministro de diferentes medicamentos. 
5.	Se relaciona las cantidades de kit de embalaje usados durante el segundo trimestre; algunos clientes, al recoger su pedido traen su nevera con los geles congelados.  
2.  SEGUIMIENTO A COTIZACIONES: Se adjunta registro de llamadas como soporte. FOR-A09.0000-028
•	Se realizaron 151 cotizaciones de manera formal durante el segundo trimestre del año, todas por la plataforma de comercialización en línea; se escogieron 68 clientes de manera aleatoria para el seguimiento a cotizaciones y de estos todos realizaron la compra de acuerdo con la cotización.
•	Algunas cotizaciones son del mismo cliente, debido que ellos pueden descargar las cotizaciones que requieran de acuerdo a su necesidad. 
3.  POSVENTA: Se adjunta registro de llamadas como soporte. FOR-A09-0000-030 donde se indica la gestión posventa realizada a 27 clientes escogidos aleatoriamente, donde las respuestas encontradas fueron a satisfacción. El detalle de la ejecución se evidencia en el INFORME TRIMESTRAL DE COMERCIALIZACION.
4. VENTAS DEL BIOTERIO 
El siguiente cuadro relaciona las ventas del Bioterio durante el segundo trimestre del año, a otros clientes.El detalle de la ejecución se evidencia en el INFORME TRIMESTRAL DE COMERCIALIZACION..
5. MEDIOS CULTIVO
Para el caso de medios de cultivo, en marzo se firmó el contrato con INVIMA para este año 2021. El detalle de la ejecución se evidencia en el INFORME TRIMESTRAL DE COMERCIALIZACION.
6.  EJECUCION CONTRATO INVIMA: 
El contrato quedó firmado con fecha 25 de marzo. El detalle de la ejecución se evidencia en el INFORME TRIMESTRAL DE COMERCIALIZACION.</t>
  </si>
  <si>
    <t>Se consolida la información mensual y se presenta el INFORME TRIMESTRAL DE COMERCIALIZACION.
Conclusiones:
1.	Se observa que en la venta de antivenenos aumentó en las Regiones Andina, Amazonía- Orinoquía y Antioquia- Caldas con respecto al tercer trimestre del año, incluyendo en Bogotá; debido a que han surgido nuevos distribuidores en la zona. 
2.	En el tercer trimestre del 2021, lideran la demanda de antivenenos las regiones Andina, Santander y Cesar; Caribe encabeza la demanda. 
3.	Se realiza clasificación por tipo de cliente, siendo clientes que clasificamos como distribuidores quienes abarcan el mayor porcentaje de compra; esto se debe además a que muchas entidades de salud compran a través de terceros porque ya tienen un contrato previo de suministro de diferentes medicamentos. 
4.	Se relaciona las cantidades de kit de embalaje usados durante el tercer trimestre; algunos clientes, al recoger su pedido traen su nevera con los geles congelados.  
2.  SEGUIMIENTO A COTIZACIONES: Se adjunta registro de llamadas como soporte. FOR-A09.0000-028
•	Se realizaron 220 cotizaciones de manera formal durante el tercer trimestre del año, todas por la plataforma de comercialización en línea; se escogieron 101 clientes de manera aleatoria para el seguimiento a cotizaciones y de estos el 95% realizaron la compra de acuerdo con la cotización.
•	Algunas cotizaciones son del mismo cliente, debido que ellos pueden descargar las cotizaciones que requieran de acuerdo a su necesidad. 
3.  POSVENTA: Se adjunta registro de llamadas como soporte. FOR-A09-0000-030 donde se indica la gestión posventa realizada a 36 clientes escogidos aleatoriamente, donde las respuestas encontradas fueron a satisfacción. El detalle de la ejecución se evidencia en el INFORME TRIMESTRAL DE COMERCIALIZACION.
4. VENTAS DEL BIOTERIO 
El detalle de la ejecución se evidencia en el INFORME TRIMESTRAL DE COMERCIALIZACION..
5. MEDIOS CULTIVO
Para el caso de medios de cultivo, en marzo se firmó el contrato con INVIMA para este año 2021. El detalle de la ejecución se evidencia en el INFORME TRIMESTRAL DE COMERCIALIZACION.
6.  EJECUCION CONTRATO INVIMA: 
El contrato quedó firmado con fecha 25 de marzo. El detalle de la ejecución se evidencia en el INFORME TRIMESTRAL DE COMERCIALIZACION, donde al corte de septiembre se obtiene una ejecución de $375 millones, equivalentes al 67.53% del contrato.</t>
  </si>
  <si>
    <t>6001124</t>
  </si>
  <si>
    <t>Marketing de los bienes y servicios ofertados por la dirección de producción</t>
  </si>
  <si>
    <t>Cuadros de Marketing de los bienes y servicios ofertados por la Dirección de Producción</t>
  </si>
  <si>
    <t xml:space="preserve">7.	MARKETING
Hemos participado en reuniones en conjunto con el Ministerio de Salud y los departamentos con la finalidad de darles a conocer el uso y aplicación de los antivenenos del INS, la disponibilidad de los mismos y como adquirirlos.
Hasta la fecha hemos estado en reunión con: 
•	Meta
•	Cundinamarca 
•	Bolívar 
PUBLICACIONES 	
Debido a la situación actual del COVID-19, y a toda la información que se debe emitir al respecto, no se realizaron publicaciones de otros productos en las redes sociales del INS en el segundo trimestre del año.
</t>
  </si>
  <si>
    <t xml:space="preserve">7.	MARKETING
Hemos participado en reuniones en conjunto con el Ministerio de Salud y los departamentos con la finalidad de darles a conocer el uso y aplicación de los antivenenos del INS, la disponibilidad de los mismos y como adquirirlos.
Hasta la fecha hemos estado en reunión con: 
•	Norte de Santander 
•	Atlántico
•	Putumayo 
PUBLICACIONES 	
Debido a la situación actual del COVID-19, y a toda la información que se debe emitir al respecto, no se realizaron publicaciones de otros productos en las redes sociales del INS en el segundo trimestre del año; sin embargo, se han elaborado piezas publicitarias que ha sido muy fácil compartir con nuestros contactos a través de wathsapp. </t>
  </si>
  <si>
    <t>6001125</t>
  </si>
  <si>
    <t>Actualización y seguimiento de las plataformas de servicio al ciudadano en lo referente a los bienes y servicios ofertados por la dirección de producción</t>
  </si>
  <si>
    <t>Informe del seguimiento de las plataformas de servicio al ciudadano en lo referente a los bienes y servicios ofertados por la Dirección de Producción</t>
  </si>
  <si>
    <t xml:space="preserve">8.	ACTUALIZACION Y SEGUIMIENTO DE PLATAFORMAS DE SERVICIO AL CIUDADANO
PAGINA WEB: En este momento se encuentran realizadas las actualizaciones solicitadas a TICS, estamos en la consecución de material fotográfico para incluir en nuestra información de la Dirección de Producción. 
Por parte de TICS se están realizando actualizaciones en la página web.
http://www.ins.gov.co/Direcciones/Produccion/Paginas/default.aspx
SUIT: Se realiza actualización de atenciones realizadas en tramites – racionalización. 
https://www.funcionpublica.gov.co/web/suit 
 COMERCIALIZACION EN LINEA: Se mantiene actualizada la plataforma con precios vigentes, según nueva resolución 011 de 2021
https://apps.ins.gov.co/cotizacionesbioterio/frm/seguridad/frmLogin 
PQRS: Se adjunta archivo de Excel exportado de la plataforma de PQR, fueron 5 durante el segundo trimestre, todas se encuentran cerradas a la fecha. 
https://apps.ins.gov.co/pqr/Seguridad/Login
                 </t>
  </si>
  <si>
    <t>600121</t>
  </si>
  <si>
    <t>6001211</t>
  </si>
  <si>
    <t>Entregar animales</t>
  </si>
  <si>
    <t>Documento, formato, informe o demas, que de cuenta de las actividades desarrolladas en torno a la tarea</t>
  </si>
  <si>
    <t>Coordinador Grupo de Animales de Laboratorio</t>
  </si>
  <si>
    <t>Se suministraron 2969 animales de experimentación, alcanzando el 60.98% de la meta establecida para la presente vigencia.</t>
  </si>
  <si>
    <t>Se suministraron 3000 animales de experimentación, alcanzando el 92,56% de la meta establecida para la presente vigencia.</t>
  </si>
  <si>
    <t>6001212</t>
  </si>
  <si>
    <t xml:space="preserve">Entregar hemoderivados </t>
  </si>
  <si>
    <t xml:space="preserve">Se suministraron 220 ml de sangre desfibrinada, y se posibilitó la realización de 48 protocolos. </t>
  </si>
  <si>
    <t xml:space="preserve">Se suministraron 350 ml de sangre desfibrinada, y se posibilitó la realización de 69 protocolos. </t>
  </si>
  <si>
    <t>6001213</t>
  </si>
  <si>
    <t>Usos servicio de alojamiento</t>
  </si>
  <si>
    <t xml:space="preserve">El trabajo desarrollado por el equipo del GAL, en el presente trimestre, prestó servicios que incluyeron el uso de 2174 días de salas de alojamiento. </t>
  </si>
  <si>
    <t xml:space="preserve">El trabajo desarrollado por el equipo del GAL, en el presente trimestre, prestó servicios que incluyeron el uso de 3713 días de salas de alojamiento. </t>
  </si>
  <si>
    <t>6001214</t>
  </si>
  <si>
    <t xml:space="preserve">Atender procedimientos bajo atención veterinaria </t>
  </si>
  <si>
    <t>Durante el segundo trimestre del año 2021, se desarrollaron los núcleos reproductores de las cepas de animales transgénicos que previamente habían sido recibidos, y por ende se ha iniciado la colonia de expansión para brindar las condiciones necesarias para los protocolos experimentales del IDCBIS, relacionados con medicina transfusional, terapia tisular y celular, fortaleciendo la cooperación interinstitucional.</t>
  </si>
  <si>
    <t>Durante el tercer trimestre del año 2021, se realizaron 10 procedimientos bajo atención veterinaria (2 INS y 8 Externos)</t>
  </si>
  <si>
    <t>6001215</t>
  </si>
  <si>
    <t xml:space="preserve">Desarrollar protocolos en investigación, diagnóstico y control de calidad con biomodelos </t>
  </si>
  <si>
    <t>Durante el tercer trimestre del año 2021, se desarrollaron actividades sobre 69 (58 INS y 11 Externos) protocolos en investigación, diagnostico y control
Asimismo, se desarrollaron los núcleos reproductores de las cepas de animales transgénicos que previamente habían sido recibidos, y por ende se ha iniciado la colonia de expansión para brindar las condiciones necesarias para los protocolos experimentales del IDCBIS, relacionados con medicina transfusional, terapia tisular y celular, fortaleciendo la cooperación interinstitucional.</t>
  </si>
  <si>
    <t>6001216</t>
  </si>
  <si>
    <t xml:space="preserve">Actividades de socialización y portafolio del Bioterio </t>
  </si>
  <si>
    <t>Se ha continuado participando en la mesa intersectorial de construcción de la Política Nacional de Bienestar y Protección Animal.</t>
  </si>
  <si>
    <t>El bioterio presto sus instalaciones para el proceso de capactitacion de oficiales de bioseguridad del curso en proceso del INS.
Visitas guiadas para brindar informacion sobre los servicios prestados en el Bioterio de Barrera - ABSL2- (VECOL - SINOVAC - Direccion de Investigación).</t>
  </si>
  <si>
    <t>6001217</t>
  </si>
  <si>
    <t>Capacitaciones miembros Grupo Animales de Laboratorio</t>
  </si>
  <si>
    <t xml:space="preserve">"Toma de muestras para laboratorio clínico" - Laboratorio LMV, gestionada por Hacienda Galindo - Serpentario.  
"Esterilizador en Seco, Germinator 500", dado por la empresa Intrage, gestionada por IDCBIS.
"Algunos aspectos éticos en el uso de animales" - Dr. Juan Gonzalo Restrepo, Médico Veterinario, gestionada CICUAL INS.
“Bienestar Animal a través de instalaciones de barrera y biocontención” - Ing. Jorge Urrego, gestionada CICUAL-INS
"PICUAL INS", dado por la Dra. Keydy Vasquez, al equipo de médicos veterinarios del GAL. 
"Curso Online "Bioseguridad en Laboratorios y Bioterios", tomado por 3 miembros del GAL, certificado dado por Capacitaciones ambientales EcoCiencia. </t>
  </si>
  <si>
    <t>ExpoBioterios Virtual. 
Simposio "Actualización en el Uso de Biomodelos animales" virtual. 
Capacitación: "El cobayo, generalidades, salud y bienestar"</t>
  </si>
  <si>
    <t>6001218</t>
  </si>
  <si>
    <t>Ejecutar actividades de cuidados, manejo y monitoreo sanitario de roedores</t>
  </si>
  <si>
    <t xml:space="preserve">Las condiciones del macroambiente se mantuvieron dentro de los rangos estipulados para la operación del Laboratorio. 
Se asegura el mantenimiento de condiciones de bienestar de los animales producidos y alojados en el Bioterio mediante el cumplimiento del 100% de las actividades relacionadas en el POE-R04.6030-002 Atención veterinaria para el Bioterio de Barrera - ABSL-2/BSL-2 en la zona ABSL-2.  </t>
  </si>
  <si>
    <t xml:space="preserve">Se asegura el mantenimiento de condiciones de bienestar de los animales producidos y alojados en el Bioterio mediante el cumplimiento del 100% de las actividades relacionadas en el POE-R04.6030-002 Atención veterinaria para el Bioterio de Barrera - ABSL-2/BSL-2 en la zona ABSL-2.  </t>
  </si>
  <si>
    <t>6001219</t>
  </si>
  <si>
    <t xml:space="preserve"> Realizar actividades tendientes a mantener condiciones de planta física y controles de ingeniería en  Zona Técnica del Bioterio de Barrera y ABSL-2</t>
  </si>
  <si>
    <t>La planta física preservó su operación eficiente a través de los diferentes sistemas, equipos y componentes que permitieron a través de las rutinas de seguimiento técnico diario, el mantenimiento asegurado e ininterrumpido de las condiciones requeridas por los animales en su alojamiento y el desarrollo de protocolos de investigación, diagnóstico y control de calidad. 
Las tendencias demuestran que el sistema cumple con las especificaciones requeridas, manteniéndose dentro de los rangos establecidos, a pesar de que se presentaron contingencias.Aunque se pueden encontrar  variaciones que según la tipología de la variable de control presenta distorsión en su medición y puede ser atribuida, entre otras a pérdida de comunicación entre los sensores y el software de registro.</t>
  </si>
  <si>
    <t>Las tendencias demuestran que el sistema cumple con las especificaciones requeridas, manteniéndose dentro de los rangos establecidos, a pesar de que se presentaron contingencias.Aunque se pueden encontrar  variaciones que según la tipología de la variable de control presenta distorsión en su medición y puede ser atribuida, entre otras a pérdida de comunicación entre los sensores y el software de registro.</t>
  </si>
  <si>
    <t>600122</t>
  </si>
  <si>
    <t>6001221</t>
  </si>
  <si>
    <t xml:space="preserve">Producir plasma hiperinmune </t>
  </si>
  <si>
    <t>Tabla que evidencia la producción del plasma hiperinmune</t>
  </si>
  <si>
    <t>Durante los meses de mayo y junio se realizó la inmunización y obtención de plasma hiperinmune botrópico -crotálico de los ciclos 1-2021 y 2-2021, se produjeron en total 250,75L</t>
  </si>
  <si>
    <t>Durante el trimestre se realizaron las actividades de inmunización y producción de 382,5 litros plasma hiperinmune Botrópico - Crotálico</t>
  </si>
  <si>
    <t>6001222</t>
  </si>
  <si>
    <t>Producir otros hemoderivados</t>
  </si>
  <si>
    <t xml:space="preserve">Tabla que evidencia la producción de otros hemoderivados </t>
  </si>
  <si>
    <t>Durante el trimestre se produjeron 7,15 litros de sangre desfibrinada, para los laboratorios de Medios de cultivo (4,55 L), Microbiología (2,6 L)</t>
  </si>
  <si>
    <t>Durante el trimestre se produjeron 5,79 litros de sangre desfibrinada, para los laboratorios de Medios de cultivo (4,0 L), Microbiología (1,6 L) y Entomología (0,190)</t>
  </si>
  <si>
    <t>6001223</t>
  </si>
  <si>
    <t>Ejecutar actividades de cuidados, manejo  y  plan sanitario de équidos</t>
  </si>
  <si>
    <t>Historia clinica de equinos (FOR-R04-6014-004)</t>
  </si>
  <si>
    <t>Se realizaron las siguientes actividades:
-  Toma de muestras de sangre para  serología de Brucella y Leptospira, hematología y bioquimica sanguínea el 15 mayo
- Toma de muestras para coprológico y pesaje el 19 de mayo
- Chequeo clínico el 24 al 29 de mayo
- Desparasitación con  Oxibendazol 10mg/Kg vía oral dosis única el 29 de mayo</t>
  </si>
  <si>
    <t>Se realizaron las siguientes actividades:
-  Toma de muestras de sangre para  serología Anemia Infecciosa Equina 18 de agosto
- Toma de muestras para coprológico y pesaje el 18 de agosto.
- Chequeo clínico el 26 de agosto
- Desparasitación con  Oxibendazol 10mg/Kg vía oral dosis única el 26 de agosto</t>
  </si>
  <si>
    <t>6001224</t>
  </si>
  <si>
    <t>Ejecutar actividades de cuidados, manejo  y  plan sanitario de especies menores</t>
  </si>
  <si>
    <t>Ficha Sanitaria de especies Menores (FOR-R04-6014-035)</t>
  </si>
  <si>
    <t>Se realizaron las siguientes actividades:
- Toma de muestras para coprológico, hematocrito y serología de Leptospira y Brucella el 19 de mayo
- Chequeo clínico y pesaje el 31 de mayo.</t>
  </si>
  <si>
    <t>Se realizaron las siguientes actividades:
- Toma de muestras para coprológico, hematocrito y serología de Leptospira y Brucella el 18 de agosto
- Chequeo clínico y pesaje el 27 de agosto.</t>
  </si>
  <si>
    <t>6001225</t>
  </si>
  <si>
    <t>Gestionar la obtención de animales ponzoñosos para fortalecer la colección viva del INS y  mantenimiento y gestión de la colección preservada</t>
  </si>
  <si>
    <t xml:space="preserve">Documento que evidencie  la obtención de animales ponzoñosos </t>
  </si>
  <si>
    <t xml:space="preserve">Se realizaron las siguientes actividades:
- Ingreso de 5  serpientes a la colección viva del serpentario: 1 B. asper, 1 B. punctatus, 1 M. dumerilii,  1 B.. atrox y 1 M. sangilensis
- Curaduría de 39 ejemplares para la colección: 8 B. asper, 4 Crotalus durissus, 17 Bothrocophias microphthalmus,  1 Lachesis acrochorda, 2 Lampropeltis micropholis, 2 Tityus pachyurus y 5 Chactas sp; se asigna a cada ejemplar acrónimo y consecutivo de acuerdo con la base de datos de la colección (INSZ 121-159) estos son marcados con una etiqueta una cabeza de distancia del inicio del cuerpo. Finalmente son puestos en alcohol al 70% y ubicados de acuerdo a su posición taxonómica. </t>
  </si>
  <si>
    <t>Se realizaron las siguientes actividades:
- Ingreso de 5  serpientes a la colección viva del serpentario: 1 B. atrox, 2 P. lansbergi, 1 M. dumerilii.
- Organización de la colección zoológica posterior a la adecuación del área de laboratorio: Se lleva a cabo la limpieza de áreas, marcaje de soluciones, ubicación taxonómica de ejemplares y revisión de insumos y materiales para los trabajos de curaduría
- Ingreso de información de 65 ejemplares a la base de datos global de acuerdo a los consecutivos asignados en la colección zoológica del INS – (INSZ)</t>
  </si>
  <si>
    <t>6001226</t>
  </si>
  <si>
    <t>Ejecutar actividades de cuidados, manejo  y desarrollo del plan sanitario de serpientes</t>
  </si>
  <si>
    <t>Documento del registro de inspeccion e inventario diario (FOR-R04-6014-009)</t>
  </si>
  <si>
    <t>Se realizaron las siguientes actividades:
- Inspección diaria a todas las serpientes
- Alimentación de vipéridos: abril 13, mayo 11, junio 10
- Alimentación de elápidos: abril 5, mayo 4 y 18, junio 2, 17 y 29
- Cambio general de sustratos: abril 30, mayo 25, junio 30
- Tallaje y revisión clínica: Mayo 4, 
- Pesaje vipéridos: mayo 7.</t>
  </si>
  <si>
    <t>Se realizaron las siguientes actividades:
- Inspección diaria a todas las serpientes
- Alimentación de vipéridos: julio 13, agosto 10, septiembre 14
- Alimentación de elápidos:  agosto 5 y 20, septiembre 2 y 16
- Cambio general de sustratos: julio 30, agosto 30, septiembre 30
- Tallaje y revisión clínica: Agosto 3 
- Pesaje vipéridos: agosto 2.</t>
  </si>
  <si>
    <t>6001227</t>
  </si>
  <si>
    <t xml:space="preserve">Obtener venenos. Fortalecer banco venenos: liofilización y actividades asociadas. </t>
  </si>
  <si>
    <t>Tabla que evidencie la obtención de venenos</t>
  </si>
  <si>
    <t>Se obtuvieron 148,85  mL de veneno, de los cuales 139,49 mL fueron de vipéridos y 3,363 mL fueron de elápidos
Se solicitaron los siguientes análisis al grupo de Aseguramiento de la Calidad:
-Dosis letal 50 (DL50): 221054A037P, 221203A102P, 221191A103P, 221191A110P, 221203A020P, 221193A101P, 221203AAndP, 221234A104P, 221344A093P, 221325A052P
- Dosis mínima edemática (DME): 219054A037P
- Dosis mínima hemorrágica (DMH): 221054A037P
Se realizó liofilización de venenos:
- B. atrox: Localidad San Martín - Meta (adulto): 21 de abril
- M. medemi: Localidad Guamal - Meta: mayo 21
 - Micrurus duemrilii: 
    - Localidad Viotá - Cundinamarca: mayo 06
    - Localidad Victoria - Caldas: mayo 12
    - Localidad Cantagallo - Bolivar: mayo 13.
    - Localidad yondó - Antioquia : mayo 22.
    - Localidad Girón - Betula - Sasntander : junio 21 y 22.
- M. lemniscatus: 
    - Localidad Cumaribo - Meta: mayo 19.
    - Localidad Villavicencio - Meta: mayo 20.
- M. surinamensis:
    - Localidad Cumaral - Meta: mayo 24.
    - Localidad Villavicencio - Meta: mayo 25
- M. mipartitus:  Región Andina:  mayo 04
- M. hemprichii: San José del Guaviare - Guaviare: mayo 05</t>
  </si>
  <si>
    <t>Se obtuvieron 149,27  mL de veneno, de los cuales 147,42 mL fueron de vipéridos y 1,85 mL fueron de elápidos
Se solicitaron los siguientes análisis al grupo de Aseguramiento de la Calidad:
-Dosis letal 50 (DL50): VBI-001-2020, VCI-001-2020 221203A102P, 299003A000P
- Dosis mínima desfibrinante (DMD): 221054A037P
- Dosis mínima coagulante (DMC): 221054A037P
Se realizaron las siguientes pruebas biológicas:
- Dosis Letal 50 (DL50) = 299003A000P y 299053A000P
Se realizó liofilización de venenos:
- P. lansbergi: Localidad Mesa de los Santos - Santander (adulto): julio 12
- P. lansbergi: Localidad Carepa - Antioquia (adulto): julio 14, 15
- B. schlegelii: Localidad Salamina - Caldas (adulto): agosto 12
- B. brazilii: Localidad Miraflores - Guaviare (adulto): agosto 17, 18
- C. durissus: Localidad Valledupar - Cesar (adulto): agosto 19, 23, 24
- C. durissus: Localidad Puente Callao - Cesar (adulto): agosto 25, 26, 30</t>
  </si>
  <si>
    <t>6001228</t>
  </si>
  <si>
    <t>Actividades asociadas a proyectos de investigación</t>
  </si>
  <si>
    <t>Documentos, informes y demas que demuestren las actividades asociadas a proyectos de investigación</t>
  </si>
  <si>
    <t xml:space="preserve">Se realizaron las siguientes actividades:
-Se realiza la remisión el 31 de mayo del Informe 2 de 3, dirigido a Minciencias, contemplando el periodo entre 4 de enero de 2020 al 3 de enero de 2021. 
- Se estandarizaron las concentraciones y cantidades de reactivos a usar en la fórmula de la composición fisiológica, el protocolo de estimulación eléctrica y la configuración estándar del estimulador digital doble, el peso de los animales a emplear, y rangos basales y máximos de la capacidad de contracción del montaje nervio frénico y diafragma, en el marco del proyecto  de Investigación Caracterización bioquímica y biológica del veneno de las corales colombianas Micrurus medemi, M. sangilensis y M. lemniscatus y su neutralización con el Antiveneno Anticoral Polivante producido por el Instituto Nacional de Salud (INS) - Código 210477758348
- Elaboración de la versión preliminar del Método de ensayo determinado: DETERMINACION DE LA ACTIVIDAD NEUROTOXICA DEL VENENO DE SERPIENTE EN PREPARACION NEUROMUSCULAR. 
- Se solicitan reactivos en el proceso de selección y contratación, para el desarrollo de objetivos del proyecto y en contrapartida del INS.
- Envío para evaluación del proyecto titulado Expedición bioprospectiva de animales venenosos y ponzoñosos de Colombia: Arañas, Escorpiones, Lepidópteros y Serpientes al Comité de Ética y Metodologías de Investigación – CEMIN
- Seguimiento al desarrollo de una tesis de pregrado en Biología entre la Universidad Nacional y el INS, en el marco del proyecto Caracterización bioquímica y biológica del veneno de las corales colombianas Micrurus medemi, M. sangilensis y M. lemniscatus y su neutralización con el Antiveneno Anticoral Polivante producido por el Instituto Nacional de Salud (INS)". 
</t>
  </si>
  <si>
    <t>Se realizaron las siguientes actividades:
- Finalización y administración del Método de ensayo determinado: DETERMINACION DE LA ACTIVIDAD NEUROTOXICA DEL VENENO DE SERPIENTE EN PREPARACION NEUROMUSCULAR. 
- Ajuste y presentación de programa Fortalecimiento de las actividades misionales de la dirección de producción relacionadas con el estudio de venenos y desarrollo de antivenenos para animales venenosos de interés en salud pública para Colombia (Ficha de proyecto actualizada, Presupuesto anual estimado y Propuesta ajustada) para aprobación del CEMIN-INS, que se obtuvo el 17 de septiembre.
- Seguimiento al desarrollo de una tesis de pregrado en Biología entre la Universidad Nacional y el INS, en el marco del proyecto Caracterización bioquímica y biológica del veneno de las corales colombianas Micrurus medemi, M. sangilensis y M. lemniscatus y su neutralización con el Antiveneno Anticoral Polivante producido por el Instituto Nacional de Salud (INS)". Finalización de Fase I (documentación) y ejecución de Fase II (recolección de datos)
- Estandarización de protocolo eléctrico para estimulación del nervio frénico en diafragma de Rata, para análisis en el Equipo de Órgano Aislado, para evaluar la capacidad de Inhibición de la contracción causada por los venenos de M. medemi 216234A035P, M. lemniscatus 218345A008P y M. sangilensis 218243A061P, realizando  39 esperimentos.</t>
  </si>
  <si>
    <t>6001229</t>
  </si>
  <si>
    <t>Construir documentos técnicos y realizar  capacitaciones sobre animales venenosos y los antivenenos del INS</t>
  </si>
  <si>
    <t>Registro de asistencia (FOR-A01-0000-006)</t>
  </si>
  <si>
    <t>Se realizaron las siguientes Capacitaciones virtuales:
*Universidad Nacional de Colombia - Fabricacion de Antivenenos en el INS.
*MSPS - Capacitación Meta - Prevención y Manejo prehospitalario del Accidente Ofídico y otras accidentes
*UMNG - Serpientes de importancia médica en Colombia - Prevención y Manejo prehospitalario del Accidente Ofídico y otras accidentes
*Hospital Nuestra señora del Carmen - - Prevención y Manejo prehospitalario del Accidente Ofídico.
En total se capacitaron 162 personas
Documentos técnicos
- Avances en coordinación de actividades para elaboración del libro “Bites, venom and venomous snakes of Colombia”. En esta reunión se realiza la presentación de avances en la estructuración y redacción de contenidos para el capítulo 7. Sobre serpientes en cautiverio durante abrilk y mayo.
- Publicación del artículo "Multilocus phylogeny clarifies relationships ade diversity within the Micrurus lemniscatus complex (Serpentes: Elapidae)</t>
  </si>
  <si>
    <t>Se realizaron 15 Capacitaciones virtuales y presenciales
Documentos técnicos
- Avances en coordinación de actividades para elaboración del libro “Bites, venom and venomous snakes of Colombia”. En esta reunión se realiza la presentación de avances en la estructuración y redacción de contenidos para el capítulo 7. Sobre serpientes en cautiverio durante julio, agosto y septiembre
     -  Revisión de  registros de serpientes venenosos publicados en la plataforma de del Sib Colombia para conformar material    necesario para el desarrollo de las fichas ilustradas de especies venenosas del país.  
     - Revisión de fuentes bibliográficas para el desarrollo de los diferentes ítems del capítulo y la coordinación para el desarrollo del mismo con los funcionarios de Hacienda Galindo y Serpentario.
- Actualización de Curso Básico: serpientes de importancia médica, venenos y manejo prehospitalario del accidente Ofídico. en cumplimiento de lo establecido en el POE-R02.0000-001</t>
  </si>
  <si>
    <t>60012210</t>
  </si>
  <si>
    <t xml:space="preserve">Atender todas las actividades relacionadas  con el componente normativo del quehacer con animales ponzoñosos </t>
  </si>
  <si>
    <t xml:space="preserve">Documentos para atender todas las actividades relacionadas  con el componente normativo del quehacer con animales ponzoñosos </t>
  </si>
  <si>
    <t>Se realizaron las siguientes activiaddes:
- Elaboracióón y envío a la CAR del informe anual  de actividades en el marco del permiso de investigación 003 del 22 de noviemrbe de 2011.
- Atención de Visita técnica de funcionaria de la CAR - Sabana Occidente, para verificación de cumplimiento de obligaciones contenidas en el permiso 003 de 2011 y su respectiva prórroga, el día 25 de agosto.
- Envío de soportes solicitados en la visita técnica de la CAR - Sabana  Occidente, el día 26 de agosto
- Gestión de la documentación e información para la consolidación de convenio entre la Corporación Autónoma Regional de Risaralda – CARDER y le Instituto Nacional de Salud. 
- Seguimiento al proceso de registro de la Colección del banco de tejidos de animales Venenosos ante el Registro Nacional de colecciones del Instituto Alexander Von Humboldt, recepción de observaciones y envío de soportes respesctivos durante agosto y septiembre.</t>
  </si>
  <si>
    <t>600123</t>
  </si>
  <si>
    <t>6001231</t>
  </si>
  <si>
    <t>Producir Medios de Cultivo y soluciones.</t>
  </si>
  <si>
    <t>Proceso produccion (FOR-R04-6013-003)</t>
  </si>
  <si>
    <t>1.1 Se realiza la programación y producción de medios de cultivo de acuerdo a solicitudes de pedidos durante las semana:
* 05 a 09 abril:  93 lote
* 12 a 16 abril: 56  lotes
* 19 a 23 abril: 61 lote
* 26 a 30 abril:  56 lotes
* 03 a 07 mayo:  26 lotes
* 10 a 14 mayo: 37 lotes
* 18 a 21 mayo: 29 lotes
* 24 a 28 mayo:  32 lotes
* 31 mayo a 04 junio: 18 lotes
* 08 a 11 junio: 23 lotes
* 15 a 18 junio: 40 lotes
* 21 a 25 junio: 32 lotes
* 28 junio a 02 julio: 63 lotes
1.2 Se generaron los formatos de producto terminado de cada uno de los lotes programados y producidos, para trazabilidad de la fabricación.
1.3 Se realiza ejecución de etapas productivas, previas y posteriores con sus respectivos registros en formatos de producción y uso de equipos.
1.4 Se reciben los informes de resultados de pruebas de ausencia de microorganismos, rendimiento y físicas de medios de cultivo conforme a especificaciones establecidas remitidos por el Grupo de Aseguramiento de la calidad.</t>
  </si>
  <si>
    <t>1.1 Se realiza la programación y producción de medios de cultivo de acuerdo a solicitudes de pedidos durante las semana:
* 06 a 09 julio:  54 lotes
* 12 a 16 julio: 36  lotes
* 19 a 23 julio: 23 lotes
* 26 a 30 julio:  41 lotes
* 02 a 06 agosto:  55 lotes
* 09 a 13 agosto: 33 lotes
* 16 a 20 agosto: 50 lotes
* 23 a 27 agosto:  51 lotes
* 30 agosto a 03 septiembre: 48 lotes
* 06 a 10 septiembre: 49 lotes
* 13 a 17 septiembre: 33 lotes
* 20 a 24 septiembre: 42 lotes
* 27 septiembre a 01 octubre: 47 lotes
1.2 Se generaron los formatos de producto terminado de cada uno de los lotes programados y producidos, para trazabilidad de la fabricación.
1.3 Se realiza ejecución de etapas productivas, previas y posteriores con sus respectivos registros en formatos de producción y uso de equipos
1.4 Se reciben los informes de resultados de pruebas de ausencia de microorganismos, rendimiento y físicas de medios de cultivo conforme a especificaciones establecidas remitidos por el Grupo de Aseguramiento de la calidad.</t>
  </si>
  <si>
    <t>6001232</t>
  </si>
  <si>
    <t>Realizar inventario y semaforización para el control de insumos y materias primas necesarias para el proceso productivo.</t>
  </si>
  <si>
    <t>Consolidado Saldos Costos Inventario
Informe semaforización de materias primas</t>
  </si>
  <si>
    <t>2.1 Se realiza actualización semanal de consumo e ingreso de materias primas en la base de datos "Consumo MP" de acuerdo a lo consignado en el Formato de Producto Terminado  (medios de cultivo) FOR-R04.6013-006 elaborados semanalmente:
* Primera abril (05 a 09): 94 ordenes
* Segunda abril (12 a 16): 57 ordenes
* Tercera abril (19 a 23): 62 ordenes
* Cuarta abril (26 a 30): 57 ordenes
* Primera mayo (03 a 07): 27 ordenes
* Segunda mayo (10 a 14): 38 ordenes
* Tercera mayo (18 a 21): 30 ordenes
* Cuarta mayo (22 a 26): 33 ordenes
* Primera junio (31 a 04): 19 ordenes
* Segunda junio (08 a 11): 24 ordenes
* Tercera junio (15 a 18): 41 ordenes 
* Cuarta junio (21 a 25): 33 ordenes
* Quinta junio (28 a 02): 64 ordenes
Actualmente desde el área de Costos se está ingresando la información de las materias primas e insumos de las órdenes de producción del año 2020 y 2021, a la fecha no se ha realizado entrega oficial del inventario y capacitación del aplicativo al laboratorio de Medios de cultivo
2.2 Se realiza actualización base de datos  Reactivos para semaforización 2021-03-30, 2021-04-30 y 2021-05-30_31 revisión fechas de vencimiento de materias primas e identificación de colores rojo, amarillo y verde respectivamente.</t>
  </si>
  <si>
    <t>2.1 Se realiza actualización semanal de consumo e ingreso de materias primas en la base de datos "Consumo MP" de acuerdo a lo consignado en el Formato de Producto Terminado  (medios de cultivo) FOR-R04.6013-006 elaborados semanalmente:
* Primera julio (06 a 09): 55 ordenes
* Segunda julio (12 a 16): 37 ordenes
* Tercera julio (19 a 23): 24 ordenes
* Cuarta julio (26 a 30): 42 ordenes
* Primera agosto (02 a 06): 56 ordenes
* Segunda agosto (09 a 13): 34 ordenes
* Tercera agosto (16 a 20): 49 ordenes
* Cuarta agosto (23 a 27): 52 ordenes
* Primera septiembre (30 a 03): 49 ordenes
* Segunda septiembre (06 a 10): 50 ordenes
* Tercera septiembre (13 a 17): 34 ordenes 
* Cuarta septiembre (20 a 24): 43 ordenes
* Quinta septiembre (27 a 01): 48 ordenes
Actualmente desde el área de Costos se está ingresando la información de las materias primas e insumos de las órdenes de producción del año 2020 y 2021, a la fecha no se ha realizado entrega oficial del inventario y capacitación del aplicativo al laboratorio de Medios de cultivo.  Se está realizando inventario físico para conciliar con la información suministrada por el área de Costos.
2.2  Se realiza actualización base de datos  Reactivos para semaforización 2021-07-09, 2021-07-28 y 2021-09-02 revisión fechas de vencimiento de materias primas e identificación de colores rojo, amarillo y verde respectivamente.</t>
  </si>
  <si>
    <t>6001233</t>
  </si>
  <si>
    <t>Realizar actividades relacionadas con la obtención de la certificación técnico sanitaria para producción de medios de cultivo.</t>
  </si>
  <si>
    <t>Soportes de actividades y documentación del proceso, donde se evidencien las acciones realizadas</t>
  </si>
  <si>
    <t>Se realizan las mejoras de proceso y las siguientes socializaciones:
a) 2021/05/03.  Soporte de actividades.  Formato de Rendimiento en el proceso de envase.
b) 2021/05/11.  Soporte de actividades.  Actualización documentación MDC.  Cronograma.
c) 2021/05/12.  Soporte de actividades en curso.  Prueba de empaque secundario para tubos por 20 unidades.  
d) 2021/05/31.  Soporte de actividades.  Retroalimentación desviaciones en el proceso de producción de MDC.
e) 2021/06/01. Soporte de actividades en curso. Pruebas de envase en cuarto aséptico sin uso de cabina de flujo laminar.
f) 2021/06/02.  Soporte de actividades.  Procedimiento y formato de entrega de producto terminado.
g) 2021/06/08.  Soporte de actividades.  Retroalimentación planeación semanal.</t>
  </si>
  <si>
    <t>Se realizan las mejoras de proceso y las siguientes socializaciones:
1) 2021/07/21.  Soporte de actividades.  Entrega Equipos en Donación 
2) 2021/08/05.  Soporte de actividades.  Ajuste Inventario.
3) 2021/08/23.  Inventario.
4) 2021/08/30.  Soporte de actividades.  Actualización documentación MDC.  Cronograma.
5) 2021/09/03.  Soprote de actividades.  Áreas de Laboratorio de Medios de Cultivo
6) 2021/05/12_2021/09/16.  Soporte de Actividades.  Prueba Empaque Secundario</t>
  </si>
  <si>
    <t>600124</t>
  </si>
  <si>
    <t>6001241</t>
  </si>
  <si>
    <t>Determinar las necesidades de equipos prioritarios para la Direccion de Producción</t>
  </si>
  <si>
    <t>Director Técnico de Producción</t>
  </si>
  <si>
    <t>6001242</t>
  </si>
  <si>
    <t>Adelantar los procesos contractuales requeridos</t>
  </si>
  <si>
    <t>CUMPLIMIENTO ACTIVIDADES : Modernización tecnológica de los equipos.  
-	05.05.2021,  19.05.2021,  21.05.2021, 24.05.2021, 10.06.2021, 18.06.2021: Reuniones presenciales y virtuales para la identificación de necesidades en la compra de equipos de laboratorio requeridos para los grupos de Medios de Cultivo, Planta de Sueros y Aseguramiento de Calidad.  
-	01.05.2021- 20.06.2021: Realización y ajuste de fichas técnicas y documentación de los dos (2) procesos establecidos para la compra de equipos: 
o	Adquisición, instalación y puesta en marcha de equipos de laboratorio, indispensables para realizar las actividades científicas, tecnológicas  y de salud pública, para la Dirección de Producción del Instituto Nacional de Salud.  
o	Adquisición, instalación y puesta en funcionamiento de equipos de laboratorio requeridos para Medios de Cultivo y la Planta de Sueros Hiperinmunes de la Dirección de Producción del Instituto Nacional de Salud.
-	29.06.2021: Radicación del primer proceso: Adquisición, instalación y puesta en marcha de equipos de laboratorio, indispensables para realizar las actividades científicas, tecnológicas  y de salud pública, para la Dirección de Producción del Instituto Nacional de Salud.  
-	09.07.2021, 14.07.2021: Envió de observaciones resueltas del proceso contractual, en espera de publicación.</t>
  </si>
  <si>
    <t>Durante el tercer trimestre se dio continuidad al proceso contractual para la adquisicion de equipos de laboratorio, que fue denominado por la Dirección de Produccion como Equipos 1 (SOLICITUD COTIZACION SECOP SC-023-2021). Una vez efectuada la cotizacion de los equipos y evaluadas las propuestas de los oferentes, se determino que el proceso contractual alcanzó un presupuesto de $426.millones. Al corte del trimestre esta adquisicion se encontraba en fase de elaboracion de minutas contractuales y presentacnión al Comite de Contratación para su aprobación. Una vez surtida la aprobación del comité se procederá con la firma de los respectivos contratos.
De igual manera, se dio inicio a las gestiones para el desarrollo del proceso denominado por la Dirección de Produccion como Equipos 2 (SOLICITUD COTIZACION SECOP SC-030), donde se estableció un presupuesto de $319 millones. Al corte del trimestre se encuentran en revision las fichas técnicas y se dió inicio a la solictud de cotización de estos equipos.
El detalle de estos procesos se puede evidenciar en el aplicativo SECOP II</t>
  </si>
  <si>
    <t>600211</t>
  </si>
  <si>
    <t>6002111</t>
  </si>
  <si>
    <t>Seguimiento y medición de análisis de control de calidad</t>
  </si>
  <si>
    <t>Informe de seguimiento y medición de analisis de control de calidad</t>
  </si>
  <si>
    <t>Coordinadora Grupo de Aseguramiento de la Calidad</t>
  </si>
  <si>
    <t xml:space="preserve">Con corte al mes de junio se recibieron 1190 (919 durante el trimestre) muestras provenientes de las diferentes Áreas y Grupos de la Dirección de Producción y de otras Direcciones Técnicas del INS, procesando el 100% de las muestras. Se han elaborado informes mensuales de seguimiento y medición de análisis de control de calidad. Se adjuntan registros.  </t>
  </si>
  <si>
    <t>Con corte al mes de septiembre se recibieron 2006 muestras provenientes de las diferentes Áreas y Grupos de la Dirección de Producción y de otras Direcciones Técnicas del INS, procesando el 100% de las muestras. Se han elaborado informes mensuales de seguimiento y medición de análisis de control de calidad. El informe correspondiente al mes de septiembre está en consolidación. 
T1. 271
T2. 919
T3. 816</t>
  </si>
  <si>
    <t>6002112</t>
  </si>
  <si>
    <t>Plan maestro de validaciones</t>
  </si>
  <si>
    <t>Informe Inspecciones BPM FOR-R04-6021-102</t>
  </si>
  <si>
    <t>Se realizó la emisión y revisión del protocolo de validación de proceso de purificación de los Plasmas Hiperinmunes. También se llevó a cabo la revisión de la actualización del instructivo INT-R04.6021-006 "Validación de procesos de fabricación" para su posterior administración.
Se continuaron los ensayos de validación del embalaje de los Sueros Hiperinmunes, en la caja Biotermics de menor volumen.
Se dió inicio a los ensayos de validación de la metodología de análisis de electroforesis SDS en condiciones reductoras.
Se proyectó y revisó el adendum a la validación de la metodología para determinación de proteínas en los Sueros Hiperinmunes y producto purificado.
Se actualizó el POE-R04.0000-004 "Plan Maestro de Validaciones"</t>
  </si>
  <si>
    <t>Para el tercer trimestre, aunque no se tenian programadas actividades relacionadas con validaciones, se han venido realizando ensayos de estandarización de nuevas metodologías de análisis: pérdida por secado y determinación contenido de proteína y fenol por HPLC. Los datos primarios son know how y están para consulta física.</t>
  </si>
  <si>
    <t>6002113</t>
  </si>
  <si>
    <t>Auditorías a proveedores</t>
  </si>
  <si>
    <t>Lista de chequeo Auditoria a proveedores externos FOR-R04.6020-087</t>
  </si>
  <si>
    <t>Se realizó visita de auditoria al proveedor Vifares</t>
  </si>
  <si>
    <t xml:space="preserve">Se realizó gestión para programar auditoria del Laboratorio Clínico LVM SAS, se está a la espera de confirmación para realizar visita de acuerdo con su disponibilidad. </t>
  </si>
  <si>
    <t>6002114</t>
  </si>
  <si>
    <t>Plan de inspección a las áreas</t>
  </si>
  <si>
    <t>Informe de inspeccion a otras areas FOR-R04-6021-020</t>
  </si>
  <si>
    <t>En el segundo trimestre se realizó autoinspecciones a Medios de Cultivo, Hacienda Galindo, Planta de Sueros y Almacén y despacho, se adjuntan registros. También se realizó inspección a Aseguramiento de la Calidad, este registro se encuentra en proceso de revisión y firmas. La inspección al Grupo de animales de Laboratorio se llevará a cabo en el tercer trimestre.</t>
  </si>
  <si>
    <t>En el tercer trimestre se realizó autoinspecciones a i) Medios de Cultivo, ii) Hacienda Galindo y serpentario, iii) Planta de Sueros y iv) Almacén y despacho; los informes se encuentran en proceso de revisión y firma.</t>
  </si>
  <si>
    <t>6002115</t>
  </si>
  <si>
    <t>Programa de control ambiental</t>
  </si>
  <si>
    <t>Documento, formato, informe o demas, que de cuenta de las actividades desarrolladas</t>
  </si>
  <si>
    <t>Con corte al mes de junio se han realizado 128 controles microbiológicos ambientales a las diferentes Áreas y Grupos de la Dirección de Producción. información reportada en el informe de seguimiento y medición de análisis de control de calidad.</t>
  </si>
  <si>
    <t>Con corte al mes de septiembre se han realizado 200 controles microbiológicos ambientales a las diferentes Áreas y Grupos de la Dirección de Producción. Información reportada en el informe de seguimiento y medición de análisis de control de calidad. El informe de medición y análisis correspondiente al mes de septiembre se encuentra en consolidación</t>
  </si>
  <si>
    <t>6002116</t>
  </si>
  <si>
    <t>Plan de capacitación</t>
  </si>
  <si>
    <t>Listas de asistencia a las capacitaciones programadas</t>
  </si>
  <si>
    <t>De acuerdo con la programación se han realizado capacitaciones en temas relacionados con Buenas Prácticas de Manufactura (BPM) a los funcionarios de la Dirección de Producción. Se adjuntan soportes.
Adicionalmente, se cuenta con la participacòn de un profesional del Grupo de Aseguramiento de la Calidad en la capacitaciòn institucional de Bioseguridad, hubo participaciòn de profesionales, técnicos y personal asistencial de la Dirección de Producción en la jornada de metrología ofrecida por el GELP y en la charla de manejo de reactivos ofrecida por SST.
Así mismo profesionales del Grupo de Aseguramiento de la Calidad asistieron a la charla por TEAMS sobre titulación por Karl Fisher ofrecida por laboratorios Merck y Mettler Toledo.</t>
  </si>
  <si>
    <t>Durante el tercer trimestre del año funcionarios del grupo de la Dirección de Producción han recibido capacitación externa e interna:
1.Validación de Procesos en la ndustria Farmaceutica dictado por la Cámara de Comercio de Bogotá al cual asistieron dos funcionarios del Grupo de Aseguramiento de la Calidad y dos funcionarios del Grupo de Desarrollo Tecnológico y Producción-Planta de Sueros
2. Curso de Bioseguridad al cual asiste un funcionario del Grupo de Aseguramiento de la Calidad, uno del Grupo de Desarrollo Tecnológico y Producción-Medios de Cultivo y uno del GRupo de animales de laboratorio.
3. En el mes de julio:
*Estandarización de inóculos: personal medios de cultivo y aseguramiento de la calidad
*Fundamentos para la purificación del plasma: personal de la planta de sueros hieprinmunes y aseguramiento de la calidad
*Verificación metrológica de micropipetas:personal de Aseguramiento de la calidad
*INT R04.6020-019 Orden, limpieza y desinfección del Grupo de Aseguramiento de la calidad: personal del Grupo de Aseguramiento de la calidad
4. En el mes de agosto:
*Técnica Lal-Pirostar:personal aseguramiento de la calidad</t>
  </si>
  <si>
    <t>6002117</t>
  </si>
  <si>
    <t>Seguimiento a la gestión metrológica DP</t>
  </si>
  <si>
    <t>Informe de seguimiento metrológico</t>
  </si>
  <si>
    <t>Se elaboró el informe  de seguimiento correspondiente al segundo trimestre de la vigencia, el cual se encuentra en revisión y firmas.</t>
  </si>
  <si>
    <t>El informe de seguimiento correspondiente al tercer trimestre de la vigencia se encuentra en revisión y firmas y el informe del segundo trimestre se encuentra disponible para consulta.</t>
  </si>
  <si>
    <t>6002118</t>
  </si>
  <si>
    <t>Programa de estabilidades</t>
  </si>
  <si>
    <t>Informe de resultados de estudios de estabilidad FOR-R04,6021-093</t>
  </si>
  <si>
    <t>Durante el segundo trimestre se realizaron las pruebas de estabilidad para los lotes 18AMP01 y 20SAP01 de acuerdo con la programación establecida. Los registros se encuentran disponibles en el archivo de Aseguramiento d ela calidad.</t>
  </si>
  <si>
    <t>Durante el tercer trimestre se realizaron las pruebas de estabilidad para el lote 19SAP02 de acuerdo con la programación establecida. Los registros se encuentran disponibles en el archivo de Aseguramiento de la calidad.</t>
  </si>
  <si>
    <t>6002119</t>
  </si>
  <si>
    <t>Actividades de asuntos regulatorios</t>
  </si>
  <si>
    <t>Se realiza seguimiento de los trámites radicados ante INVIMA, en el sitio web de INVIMA, encontrándose:
a. Concepto de la Sala Especializada frente al trámite de solicitud de registro nuevo (evaluación farmacológica) a través de Acta no 8 de 2021 y en espera de notificación oficial.
b. En asignación el trámite para solicitud de registro sanitario nuevo del Antiveneno Anticoral Polivalente.
c. En estudio el trámite para solicitud de modificación del registro sanitario del Suero Antiofídico Polivalente.
Se hace reporte online al enlace de Farmacovigilancia INVIMA sobre posibles reacciones adversas a los Sueros Hiperinmunes del INS (Abril-Mayo). Se adjuntan soportes de recibido por parte de INVIMA-Farmacovigilancia.</t>
  </si>
  <si>
    <t>Se realiza seguimiento de los trámites radicados ante INVIMA, en el sitio web de INVIMA, encontrándose:
a. En proceso de asignación el trámite para solicitud de registro sanitario nuevo del Antiveneno Anticoral Polivalente. 2021-09-10
c. En estudio el trámite para solicitud de modificación del registro sanitario del Suero Antiofídico Polivalente. 2021-09-10
Se hace reporte online al enlace de Farmacovigilancia INVIMA sobre posibles reacciones adversas a los Sueros Hiperinmunes del INS (junio-julio). Se adjuntan soportes de recibido por parte de INVIMA-Farmacovigilancia.
Liberación para comercialización del lote 21SAP01.</t>
  </si>
  <si>
    <t>600212</t>
  </si>
  <si>
    <t>6002121</t>
  </si>
  <si>
    <t>Disponer los recursos necesarios para las auditorias de calidad que se adelanten en la institución</t>
  </si>
  <si>
    <t>Programación de recursos en Plan de Compras y Entrega de Alineación Presupuestal a Control Interno</t>
  </si>
  <si>
    <t>600213</t>
  </si>
  <si>
    <t>6002131</t>
  </si>
  <si>
    <t>Adelantar las actividades presupuestales necesarias para garantizar un adecuado control del presupuesto y una adecuada ejecución de los recursos asignados a la Dirección de Producción</t>
  </si>
  <si>
    <t>Profesional Especializado Despacho Dirección de Producción</t>
  </si>
  <si>
    <t>El equipo de trabajo del Despacho de la Dirección de Producción adelantó las tareas y actividades presupuestales necesarias para garantizar un adecuado control del presupuesto y una adecuada ejecución de los recursos asignados a la Dirección de Producción, tales como:
1. Informes Ejecución Presupuestal - CDP - Compromisos.
2. CDP (Solicitud - Liberaciones - Conciliación)
3. TRANSVERSALES
4. Vigencias Futuras - VF
5. PLAN COMPRAS DIRECCIÓN</t>
  </si>
  <si>
    <t>6002132</t>
  </si>
  <si>
    <t>Realizar las gestiones requeridas para la adecuada Planeación, Actualización y Seguimiento de los resultados del proyecto de inversión y las actividades definidas por la Dirección de Producción en el marco de sus funciones misionales</t>
  </si>
  <si>
    <t>El equipo de trabajo del Despacho de la Dirección de Producción adelantó las actividades presupuestales necesarias para garantizar un adecuado control del presupuesto y una adecuada ejecución de los recursos asignados a la Dirección de Producción, tales como:
1. Reporte Mensual DNP-SPI
2. REPORTE INDICADORES PLANEACIÓN
3. AVANCES y/o MODIFICACIONES P.O.A. de la Dirección
4. Actualización y ajuste del P.A.A. de acuerdo con las fechas definidas.
5. INF PLANEACIÓN, de acuerdo con las fechas y contenidos solicitados
6. REPORTE INDICADORES (MATRIZ - PLANEACIÓN), se recabó mensualmente la información y se entregó el consolidado trimestral de acuerdo con la periodicidad definida en la hoja de vida del indicador.</t>
  </si>
  <si>
    <t>6002133</t>
  </si>
  <si>
    <t>Realizar actividades requeridas para los trámites administrativos requeridos para la adquisición y/o pago de los bienes y servicios definidos para el cumplimiento de las actividades de la Dirección de Producción</t>
  </si>
  <si>
    <t>El equipo de trabajo del Despacho de la Dirección de Producción realizó las actividades requeridas para los trámites administrativos necesarios para la adquisición y/o pago de los bienes y servicios definidos para el cumplimiento de las actividades de la Dirección de Producción, tales como:
1. Elaboración, corrección y ajuste de Estudios Previos para la adquisición de los bienes y servicios requeridos, de acuerdo con las fechas establecidas en el PAA y el Plan de Compras de la Dirección 
2. Solicitud de COTIZACIONES
3. INFORMES MENSUALES SUPERVISIÓN</t>
  </si>
  <si>
    <t>6002134</t>
  </si>
  <si>
    <t>Atender las demás actividades administrativas de la Dirección de Producción.</t>
  </si>
  <si>
    <t>El equipo de trabajo del Despacho de la Dirección de Producción ATENDIÓ las demás actividades administrativas de la Dirección de Producción, tales como:
1. Elaboración de Resoluciones (Invima – Punto Azul)
2. Tramite de comisiones de servicio y su posterior legalización
3. Reporte de información y/o ajuste de documentos según se requirió por la Dir. Gral. y/o demás instancias del INS
4. Se participó activamente en la auditoria de recertificación en BPM – Buenas Prácticas de Manufactura.</t>
  </si>
  <si>
    <t>El equipo de trabajo del Despacho de la Dirección de Producción ATENDIÓ las demás actividades administrativas de la Dirección de Producción, tales como:
1. Elaboración de Resoluciones (Invima – Punto Azul)
2. Tramite de comisiones de servicio y su posterior legalización
3. Reporte de información y/o ajuste de documentos según se requirió por la Dir. Gral. y/o demás instancias del INS</t>
  </si>
  <si>
    <t>700011</t>
  </si>
  <si>
    <t>7000111</t>
  </si>
  <si>
    <t>Se realiza la revision de los documentos con la colaboración de la oficina de Calidad.</t>
  </si>
  <si>
    <t>Se desarrolla el seguimiento con el acompañamiento permanete de la oficina de Calidad.</t>
  </si>
  <si>
    <t>700021</t>
  </si>
  <si>
    <t>7000211</t>
  </si>
  <si>
    <t>La documentación se encuentra al día</t>
  </si>
  <si>
    <t>se realiza seguimiento.</t>
  </si>
  <si>
    <t>7000212</t>
  </si>
  <si>
    <t>N/A para este trimestre</t>
  </si>
  <si>
    <t>Actividad en etapa de evaluación</t>
  </si>
  <si>
    <t>7000213</t>
  </si>
  <si>
    <t>Se realiza el registro de acuerdo a lo solicitado</t>
  </si>
  <si>
    <t>Se desarrollan actividades de acuerdo a lo programado</t>
  </si>
  <si>
    <t>7000214</t>
  </si>
  <si>
    <t>Se reliza la entrega de información para la financiación del contrato.</t>
  </si>
  <si>
    <t>Se mantiene actualizados los documnetos, procesos y solicitudes.</t>
  </si>
  <si>
    <t>700031</t>
  </si>
  <si>
    <t>7000311</t>
  </si>
  <si>
    <t>Actividad desarrollada y reportada duarnte le primer trimestre</t>
  </si>
  <si>
    <t>7000312</t>
  </si>
  <si>
    <t>Se entrega de acuerdo a lo programado</t>
  </si>
  <si>
    <t>De acuerdo a lo programado se entrega en los tiempos establecidos.</t>
  </si>
  <si>
    <t>7000313</t>
  </si>
  <si>
    <t>Se asiste de acuerdo a las citaciones de Planeación.</t>
  </si>
  <si>
    <t>7000314</t>
  </si>
  <si>
    <t>Actividad por desarrolar en el proximo trimestre</t>
  </si>
  <si>
    <t>700041</t>
  </si>
  <si>
    <t>7000411</t>
  </si>
  <si>
    <t>Se realiza registro de plan de mejora dentro de la plataforma</t>
  </si>
  <si>
    <t>Se realiza el cargue de plan de mejora en la plataforma SIGEM N. 3573</t>
  </si>
  <si>
    <t>7000412</t>
  </si>
  <si>
    <t xml:space="preserve">Se activaron los usuarios y contraseñas a 96 actores en la plataforma web. 
Se diseñaron dos videos  para la red de Criptococosis y la red de PulseNet “Invitación actores a registrarse en el micrositio de Redes ONS”. 
</t>
  </si>
  <si>
    <t>Se verifica en el sitio WEB del ONS con publicaciones disponibles y ajustes reslizados.</t>
  </si>
  <si>
    <t>7000413</t>
  </si>
  <si>
    <t>Se reliza la entrga de la información requerida por la oficina de Planeación.</t>
  </si>
  <si>
    <t>7000414</t>
  </si>
  <si>
    <t>Se realizan los avances de acuerdo a los cronogramas del ONS</t>
  </si>
  <si>
    <t>700111</t>
  </si>
  <si>
    <t>7001111</t>
  </si>
  <si>
    <t>Escribir y someter artículos científicos a revistas indexadas</t>
  </si>
  <si>
    <t>Artículos sometidos</t>
  </si>
  <si>
    <t>Se realiza recolección y/o generación de información para articulos cientificos.</t>
  </si>
  <si>
    <t xml:space="preserve">Se somete y publican los articulos:
Global, regional, and national burden of respiratory tract cancers and associated risk factors from 1990 to 2019: a systematic analysis for the Global Burden of Disease Study 2019 https://www.sciencedirect.com/science/article/pii/S2213260021001648#!
Global, regional, and national progress towards Sustainable Development Goal 3.2 for neonatal and child health: all-cause and cause-specific mortality findings from the Global Burden of Disease Study 2019 https://www.sciencedirect.com/science/article/pii/S0140673621012071
</t>
  </si>
  <si>
    <t>7001112</t>
  </si>
  <si>
    <t>Reportar los productos de gestión de conocimiento a las instancias pertinentes</t>
  </si>
  <si>
    <t>Base de datos con productos de gestión de conocimiento</t>
  </si>
  <si>
    <t>Profesional encargado</t>
  </si>
  <si>
    <t>Se realiza la versión de metodología de análisis, se realiza revisión bibliográfica,  se dispone de la fuente de datos, se elaboran la introducción, la metodología, se procesa la información, se establecen y describen los resultados, se elaboran la discusión, las conclusiones y las recomendaciones. Se incluyen las referencias bibliográficas</t>
  </si>
  <si>
    <t>Se diseño y montaje de pieza divulgativa del I Encuentro Nacional de Redes de Investigación en Salud Pública</t>
  </si>
  <si>
    <t>700112</t>
  </si>
  <si>
    <t>7001121</t>
  </si>
  <si>
    <t>Realizar y publicar boletines técnicos</t>
  </si>
  <si>
    <t>Boetines publicados</t>
  </si>
  <si>
    <t>Boletin Tecnico:
Afectaciones del COVID-19 en poblaciones indigenas http://www.ins.gov.co/Direcciones/ONS/Boletn%2018/index.html</t>
  </si>
  <si>
    <t>7001122</t>
  </si>
  <si>
    <t>Realizar y publicar recomendaciones de política (policy brief)</t>
  </si>
  <si>
    <t>Documentos (policy brief)</t>
  </si>
  <si>
    <t>Policy Brief modelos matemáticos de epidemias-https://www.ins.gov.co/Direcciones/ONS/Guas%20Mediadoras%20de%20Conocimiento/Policy%20Brief%20modelos%20matem%C3%A1ticos%20de%20epidemias.pdf</t>
  </si>
  <si>
    <t>Se prepara documneto para publicación cuarto trimestre.</t>
  </si>
  <si>
    <t>700211</t>
  </si>
  <si>
    <t>7002111</t>
  </si>
  <si>
    <t>Caracterizar actores de la red y actualizar el mapa de interaccion de actores</t>
  </si>
  <si>
    <t>Grafo de las RCSP</t>
  </si>
  <si>
    <t>caracterizaciones avanzadas, en el segundo trimestre se han diligenciado 16</t>
  </si>
  <si>
    <t xml:space="preserve">El directorio de la RCSP fue actualizado actualmente cuenta con 406 actores.
El mapa de actores es una actividad está programada conforme al cronograma de trabajo de redes para realizarse en  los meses de noviembre y diciembre. </t>
  </si>
  <si>
    <t>7002112</t>
  </si>
  <si>
    <t>Realizar el  monitoreo del índice de legitimidad del ONS</t>
  </si>
  <si>
    <t>Informe índice legitimidad</t>
  </si>
  <si>
    <t>Se realiza anual,  la meta del índice de legitimidad consistió en obtener valores iguales o superiores a 1</t>
  </si>
  <si>
    <t>Esta actividad se mide anualmente en el último trimestre, sin embargo se mantiene la herramienta google forms para medir el índice de legitimidad que será aplicada de manera virtual en el lanzamiento del informe No. 13 en el marco del encuentro científico programado para el mes de noviembre.</t>
  </si>
  <si>
    <t>7002113</t>
  </si>
  <si>
    <t>Realizar un informe de gestión de la implementación de las redes de conocimiento</t>
  </si>
  <si>
    <t>Informe Redes</t>
  </si>
  <si>
    <t>Se realiza el informe de acuerdo a lo programado por la dependencia.</t>
  </si>
  <si>
    <t>Se realiza el informe de gestión N.3 de la implememtación de redes del conocimiento.</t>
  </si>
  <si>
    <t>700212</t>
  </si>
  <si>
    <t>7002121</t>
  </si>
  <si>
    <t xml:space="preserve">	Generar un plan anual de divulgación de conocimiento del ONS</t>
  </si>
  <si>
    <t xml:space="preserve">Fue definido y presentado en el primer trimestre </t>
  </si>
  <si>
    <t>7002122</t>
  </si>
  <si>
    <t xml:space="preserve">	Mantener actualizados los documentos publicados en la página web de la entidad, que sean competencia del proceso </t>
  </si>
  <si>
    <t>Pagina web actualizada</t>
  </si>
  <si>
    <t xml:space="preserve">Se diseñaron tres imágenes para las redes: Criptococosis, Tuberculosis y Chagas y fueron publicadas en el home de redes INS en la plataforma web. </t>
  </si>
  <si>
    <t>Se realiza actualización en pagina WEB con los documnetos generados por el ONS.</t>
  </si>
  <si>
    <t>7002123</t>
  </si>
  <si>
    <t xml:space="preserve">	Realizar el monitoreo del indice de citaciones del ONS</t>
  </si>
  <si>
    <t>Indice de montoreo</t>
  </si>
  <si>
    <t xml:space="preserve">Se realiza el seguimiento </t>
  </si>
  <si>
    <t>A la fecha el índice de citaciones se encuentra en 6,28</t>
  </si>
  <si>
    <t>7002124</t>
  </si>
  <si>
    <t xml:space="preserve">	Realizar un informe de gestión del plan de comunicaciones</t>
  </si>
  <si>
    <t>Informe comunicaciones</t>
  </si>
  <si>
    <t>Se realiza el informe de gestión N.3 para el plan de comunicaciones.</t>
  </si>
  <si>
    <t>700213</t>
  </si>
  <si>
    <t>7002131</t>
  </si>
  <si>
    <t xml:space="preserve">	Realizar el 100% de  las tareas programadas de apoyo logístico, administrativo y de soporte.</t>
  </si>
  <si>
    <t>Seguimientos a los recursos transversales</t>
  </si>
  <si>
    <t>Referente Calidad</t>
  </si>
  <si>
    <t>Se realizan conforme a la progaramación de las actividades.</t>
  </si>
  <si>
    <t>Se realiza las tareas programadas de apoyo logístico y de soporte.</t>
  </si>
  <si>
    <t>700311</t>
  </si>
  <si>
    <t>7003111</t>
  </si>
  <si>
    <t xml:space="preserve">	Definir el tema y estructura general del informe anual</t>
  </si>
  <si>
    <t>Soporte de actividades con tema definido</t>
  </si>
  <si>
    <t>Director técnico</t>
  </si>
  <si>
    <t>Se reporto en le primer trimestre</t>
  </si>
  <si>
    <t>7003112</t>
  </si>
  <si>
    <t xml:space="preserve">	Definir unas metodologías de análisis</t>
  </si>
  <si>
    <t>Documento con metodologias</t>
  </si>
  <si>
    <t xml:space="preserve">Fueron definidas en el primer trimestre </t>
  </si>
  <si>
    <t>7003113</t>
  </si>
  <si>
    <t xml:space="preserve">	Escribir los capítulos y aprobar versiones finales </t>
  </si>
  <si>
    <t>Soporte de actividades con avances descritos</t>
  </si>
  <si>
    <t>Se escribieron las versiones íniciales de los cinco capítulos y están en ajustes de edición y diagramacion</t>
  </si>
  <si>
    <t>700312</t>
  </si>
  <si>
    <t>7003121</t>
  </si>
  <si>
    <t xml:space="preserve">	Disponer el informe en la página web del INS</t>
  </si>
  <si>
    <t>Informe técnico anual publicado</t>
  </si>
  <si>
    <t>n/A para este trimestre</t>
  </si>
  <si>
    <t>7003122</t>
  </si>
  <si>
    <t xml:space="preserve">	Presentar un informe a las Comisiones Séptimas Conjuntas de Senado y Cámara, antes de finalizar cada legislatura sobre las evaluaciones periódicas que se realizaren</t>
  </si>
  <si>
    <t>Informe enviado a la comisión séptima</t>
  </si>
  <si>
    <t>Se enviará a las Séptimas Conjuntas de Senado y Cámara, antes de finalizar cada legislatura  las evaluaciones periódicas que se realizaren. Se palnea enviar el informe No 13 a dichas comisiones, según el requisito de Ley</t>
  </si>
  <si>
    <t>700313</t>
  </si>
  <si>
    <t>7003131</t>
  </si>
  <si>
    <t xml:space="preserve">	Estimar indicadores a escala territorial</t>
  </si>
  <si>
    <t>Bases de datos</t>
  </si>
  <si>
    <t>Se realiza avances de acuerdo a cronograma.</t>
  </si>
  <si>
    <t>Se continúan con las estimaciones de los análisis a realizar a nivel territorial, que serán cargadas en la heeramienta del último trimestre</t>
  </si>
  <si>
    <t>7003132</t>
  </si>
  <si>
    <t>Generar herramientas informáticas con los análisis realizados</t>
  </si>
  <si>
    <t>2 Herramientas publicadas</t>
  </si>
  <si>
    <t>Se elaboró herramienta sobre estrategia comunicativa-https://view.genial.ly/60883c8e7f365e0cd7bfd1d8/interactive-content-estrategia-ascyt-observatorio-nacional-de-salud</t>
  </si>
  <si>
    <t>Se generará una segunda herramientas informáticas con los análisis realizados para el último trimestre</t>
  </si>
  <si>
    <t>AC.
T-III</t>
  </si>
  <si>
    <t>11001</t>
  </si>
  <si>
    <t>11002</t>
  </si>
  <si>
    <t>Revisar y actualizar la documentación de calidad de la dependencia</t>
  </si>
  <si>
    <t>11003</t>
  </si>
  <si>
    <t>Gestionar las actividades relativas al Plan de Acción</t>
  </si>
  <si>
    <t>11004</t>
  </si>
  <si>
    <t>Gestionar las actividades para dar cumplimiento a la estrategia de Transparencia</t>
  </si>
  <si>
    <t>11011</t>
  </si>
  <si>
    <t>Elaborar los informes y/o reportes de Ley programados para la vigencia 2021 y/o requeridos de conformidad con la normatividad Legal Vigente.</t>
  </si>
  <si>
    <t>En el marco del Plan Anual de auditoría vigencia 2021, durante el tercer trimestre, fueron elaborados y socializados a las partes interesadas 19 informes y/o reportes de Ley requeridos de conformidad con la normatividad vigente entre los cuales se encuentran: 1. Seguimiento avances plan de mejoramiento AGN, 2. Reporte CGR-SIRECI-Delitos contra la corrupción-Primer semestre 2021, 3. Reporte Obras civiles CGR-SIRECI-Junio de 2021, 4. Reporte SIRECI-Gestión contractual-Julio de 2021, 5. Seguimiento y verificación avances y cumplimiento plan de mejoramiento para atender hallazgos CGR- Reporte SIRECI-Plan de mejoramiento Contraloria seguimiento 30_06_2021, 6. Seguimiento Plan estratégico sectorial primer semestre 2021, 7. Seguimiento PQRSD primer semestre 2021, 8. Informe de seguimiento cumplimiento Ley 1712 de 2014, 9. Seguimiento Austeridad del gasto Segundo trimestre 2021, 10. Reporte de informacion judicial al ekoqui y comité conciliacion primer semestre 2021, 11. Reporte SIRECI-Gestión contractual -Julio de 2021, 12. Reporte Obras civiles CGR-SIRECI-Julio de 2021; 13. Evaluacion Semestral Sistema de Control Interno 2021, 14. Seguimiento al cumplimiento de las obligaciones establecidas en el Decreto 1068 de 2015. Ekogui y gestión del comité de conciliación primer semestre, 15. Informe de seguimiento a la ejecución presupuestal corte Julio de 2021, 16. Reportes SIRECI-Gestion contractual -Agosto de 2021, 17. Reportes obras CGR- SIRECI, 18. Seguimiento PAAC II cuatrimestre 2021, 19. Evaluación de gestion del Riesgo (Gestión y corrupción INS).
De conformidad con la fórmula del indicador, se cumple con la elaboración de los informes y/o reportes de ley, conforme a la planeación realizada.</t>
  </si>
  <si>
    <t>11012</t>
  </si>
  <si>
    <t>Realizar las evaluaciones independientes al Sistema de Control Interno programadas para la vigencia 2021.</t>
  </si>
  <si>
    <t>En el marco del Plan anual de auditoría vigencia 2021, durante el tercer trimestre, fueron elaborados 6 informes que contienen las evaluaciones independientes realizadas al Sistema de control interno, a continuación se relacionan los seguimientos desarrollados en el periodo objeto de seguimiento: 1. Informe de gestión OCI segundo trimestre 2021, 2. Seguimiento reporte de información sobre obras civiles inconclusas o sin uso a la CGR., 3. Informe de seguimiento al plan de acción por dependencias con corte al primer semestre 2021, 4. Seguimiento al cumplimiento de la Ley 581 del 2000 Ley de cuotas con cort 9 de agosto de 2021, 5. Seguimiento acuerdos de gestión y evaluación del desempeño laboral, 6. Seguimiento resultados SCI-MECI FURAG.
De conformidad con la fórmula del indicador, se cumple con la elaboración de los informes que contienen los seguimientos programados, conforme a la planeación realizada.</t>
  </si>
  <si>
    <t>11013</t>
  </si>
  <si>
    <t>Generar las estrategias para el fomento de la cultura del autocontrol programadas para la vigencia 2021</t>
  </si>
  <si>
    <t>Durante el tercer trimestre 2021, en el marco del rol para el fomento de la cultura del control, se elaboraron y socializaron algunas estrategias de comunicación e información plasmadas en 3 boletines y 3 cápsulas de sensibilización, las cuales se listan a continuación:
1. Cápsula de sensibilización No. 7-2021 "Valores del servidor público"-Socializada por INS Autocontrol 26/07/2021, 2. Boletín OCI No. 7-2021 "Los valores éticos un mecanismo para la lucha contra la corrupción"-Socializada por INS Autocontrol 28/07/2021, 3. Boletín OCI No. 8-2021 "Nuevos informes a presentar a la Contraloría general de la república"-Socializada por INS Autocontrol 06/08/2021, 4. Cápsula de sensibilización No. 8-2021 "Día nacional de la lucha contra la corrupción"-Socializada por INS Autocontrol 18/08/2021, 5. Boletín OCI No. 9-2021 "Que son los datos abiertos"-Socializada por INS Autocontrol 29/09/2021, 6. Cápsula de sensibilización No. 9-2021 "Día internacional del acceso universal a la información"-Socializada por INS Autocontrol 28/09/2021.
Se cumple con las estrategias de fomento para la cultura del autocontrol planeadas para el periodo evaluado.</t>
  </si>
  <si>
    <t>12001</t>
  </si>
  <si>
    <t>Durante el tercer trimestre fueron monitoreados los 3 riesgos de establecidos (2 de corrupción, 1 de gestión), no se presenta materialización. Indicador: 3/3</t>
  </si>
  <si>
    <t>12002</t>
  </si>
  <si>
    <t xml:space="preserve">Se actualizó un documento por necesidad de ajustar el formato mara mayor claridad. 1/1 </t>
  </si>
  <si>
    <t>12003</t>
  </si>
  <si>
    <t>Se cumplieron con las actividades establecidas para el tercer trimestre del año 2021,  las actividades programadas para el comité de conciliación se abordaran en el ultimo trimeste del año. indicador: 11 /11</t>
  </si>
  <si>
    <t>12004</t>
  </si>
  <si>
    <t>Aunque se tenía proyectada la actualización de información reservada y clasificada del INS para julio, la actividad se realizó en septiembre teniendo en cuenta Inconvenientes presentados con la matriz compartida en julio con los procesos institucionales para su actualización. Al dia de hoy  la OAJ a relizado 1 de las 4 tareas establecidas por el PAAC. indicador: 1/4</t>
  </si>
  <si>
    <t>12011</t>
  </si>
  <si>
    <t>Expedir actos administrativos de conceptos toxicologicos, dictámenes técnico toxicologicos de producto plaguicida</t>
  </si>
  <si>
    <t>Durante el tercer trimestre se emitieron 67 Act. Adm sobre 86 conceptos toxicológicos allegados. Se debe acalarar que para la emisión de actos administrativos por procedimiento la OAJ cuenta con 30 dias hábiles, por tal motivo existe resago que es normal entre la información correspondiente al Act Adm emitidos y conceptos (solicitudes) allegadas, por lo tanto no hay incumplimiento por parte de la OAJ. 67/86</t>
  </si>
  <si>
    <t>12012</t>
  </si>
  <si>
    <t>Elaborar actos juridicos para la protección de la propiedad intelectual, los derechos de autor y conexos frente a la información generada por el INS y sujeta a derechos.</t>
  </si>
  <si>
    <t>Su reporte se realizara en diciembre, ya que el indicador se estableció de manera semestral</t>
  </si>
  <si>
    <t>12013</t>
  </si>
  <si>
    <t>Tramitar convenios de diferente naturaleza jurídica para garantizar condiciomes favorables para el INS</t>
  </si>
  <si>
    <t>Se trámitaron 20 convenios en este periodo. 20/20</t>
  </si>
  <si>
    <t>12014</t>
  </si>
  <si>
    <t>Alimentar base de datos creada por la OAJ para el trámite de la elaboración de convenios</t>
  </si>
  <si>
    <t>Se alimentó la base de datos. 20/20</t>
  </si>
  <si>
    <t>12015</t>
  </si>
  <si>
    <t>Realizar mesas de prevención y publicación de boletines jurídicos para la prevención de daños antijuridicos</t>
  </si>
  <si>
    <t>Se realizó una mesa de prevención 1/0. La meta de mesas de prevención ya fue cumplida (6/6), las mesas que se registran son adicionales. Se proyectaron 3 boletines. 9/12</t>
  </si>
  <si>
    <t>12016</t>
  </si>
  <si>
    <t>Responder derechos de petición allegados al INS, que sean competencia de la OAJ</t>
  </si>
  <si>
    <t>12 derechos de petición resueltos / 14 derechos de petición recibibos. Se aclara que los correspondientes a las últimas dos peticiones fueron recibidos los dias 28 y 30 de septiembre, por lo cual se encuentran en trámite y dentro de términos. Indicador: 12/14</t>
  </si>
  <si>
    <t>12021</t>
  </si>
  <si>
    <t>Contestar acciones de tutela en contra de la Entidad, dentri del termino otorgado, salvaguardando los interes de la Entidad</t>
  </si>
  <si>
    <t>Se allegaron 63 solicitudes y se les dio respuesta en término. 63/63</t>
  </si>
  <si>
    <t>12022</t>
  </si>
  <si>
    <t>Defender judicialmente los intereses de Entidad actuado dentro de los procesos judiciales.</t>
  </si>
  <si>
    <t>Se realizaron 3 actuaciones. 3/3</t>
  </si>
  <si>
    <t>12023</t>
  </si>
  <si>
    <t>Gestionar las actividades relativas al Plan de Acción Comité Conciliación 2021</t>
  </si>
  <si>
    <t>Son 3 actividades planteadas para medir la gestión delComité de Conciliación, de las cuales se ha ejecutado una, otra se encuentra en proceso y la tercera se llevará a cabo en noviembre. Indicador: 1/3</t>
  </si>
  <si>
    <t>13001</t>
  </si>
  <si>
    <t>13002</t>
  </si>
  <si>
    <t>13003</t>
  </si>
  <si>
    <t>13004</t>
  </si>
  <si>
    <t>13011</t>
  </si>
  <si>
    <t>Asesorar en la formulación y actualización de proyectos de inversión</t>
  </si>
  <si>
    <t>13012</t>
  </si>
  <si>
    <t>Tramitar las solicitudes de carácter presupuestal en los aplicativos  de cada Entidad (DNP, Minhacienda, MSPS)</t>
  </si>
  <si>
    <t>13021</t>
  </si>
  <si>
    <t>Consolidar Plan de Acción para la vigencia</t>
  </si>
  <si>
    <t>Publicar Plan de Acción en página WEB</t>
  </si>
  <si>
    <t>Gestionar seguimientos periódicos</t>
  </si>
  <si>
    <t>13022</t>
  </si>
  <si>
    <t>Hacer seguimientos periódicos al PIGD</t>
  </si>
  <si>
    <t>13023</t>
  </si>
  <si>
    <t>Reportar avances del PSGD</t>
  </si>
  <si>
    <t>13024</t>
  </si>
  <si>
    <t>Consolidar PAAC</t>
  </si>
  <si>
    <t>Realizar seguimientos periódicos al PAAC</t>
  </si>
  <si>
    <t>13025</t>
  </si>
  <si>
    <t>Dar trámite a las solicitudes de CDP</t>
  </si>
  <si>
    <t>13031</t>
  </si>
  <si>
    <t>Revisar y ajustar los indicadores del INS</t>
  </si>
  <si>
    <t>Monitorear la dinámica de los indicadores</t>
  </si>
  <si>
    <t>13041</t>
  </si>
  <si>
    <t>Revisar el estado de Trámites y OPAS</t>
  </si>
  <si>
    <t>Publicar en SUIT los resultados de Trámites y OPAS</t>
  </si>
  <si>
    <t>13051</t>
  </si>
  <si>
    <t>Reportar ITA</t>
  </si>
  <si>
    <t>13052</t>
  </si>
  <si>
    <t>Recolectar y Validar Información</t>
  </si>
  <si>
    <t>Cargar información en aplicativo FURAG</t>
  </si>
  <si>
    <t>13053</t>
  </si>
  <si>
    <t>Solicitar información a Dependencias según requerimiento MSPS</t>
  </si>
  <si>
    <t>Reportar informe al Congreso, al MSPS</t>
  </si>
  <si>
    <t>13054</t>
  </si>
  <si>
    <t>Solicitar información a Dependencias responsables de Documento Conpes</t>
  </si>
  <si>
    <t>Revisar y enviar reporte para conceptos</t>
  </si>
  <si>
    <t>13055</t>
  </si>
  <si>
    <t>Consolidar y enviar información a Control Interno</t>
  </si>
  <si>
    <t>13056</t>
  </si>
  <si>
    <t>Preparar la Audiencia de Rendición de Cuentas a la ciudadanía</t>
  </si>
  <si>
    <t>13061</t>
  </si>
  <si>
    <t>Atender requerimientos del proceso solicitante</t>
  </si>
  <si>
    <t>13062</t>
  </si>
  <si>
    <t>Monitorear Riesgos de los procesos como segunda línea de defensa</t>
  </si>
  <si>
    <t>Realizar seguimiento al cumplimiento de las actividades derivadas del monitoreo</t>
  </si>
  <si>
    <t>13063</t>
  </si>
  <si>
    <t>Realizar acciones previas al Comité Operativo de Revisión por la Dirección</t>
  </si>
  <si>
    <t>Realizar el Comité Operativo de Revisión por la Dirección</t>
  </si>
  <si>
    <t>13064</t>
  </si>
  <si>
    <t>Realizar tareas que contribuyan con el mantenimiento y mejora del SIG</t>
  </si>
  <si>
    <t>13071</t>
  </si>
  <si>
    <t>Administrar la información del SIG en sitio WEB</t>
  </si>
  <si>
    <t>Realizar las actividades asociadas a los lineamientos para  control documental</t>
  </si>
  <si>
    <t>14001</t>
  </si>
  <si>
    <t>14002</t>
  </si>
  <si>
    <t>14003</t>
  </si>
  <si>
    <t>14004</t>
  </si>
  <si>
    <t>14011</t>
  </si>
  <si>
    <t>Mantener en funcionamiento los componentes de la plataforma tecnológica institucional. OEP_905211</t>
  </si>
  <si>
    <t>Adquirir software y hardware para la plataforma tecnológica institucional OEP_905212</t>
  </si>
  <si>
    <t>Modernizar la Infraestructura tecnológica del INS OEP_905213</t>
  </si>
  <si>
    <t>Implementar los requerimientos de seguridad de la información en los procesos del INS. OEP_905214</t>
  </si>
  <si>
    <t>Proporcionar apoyo logístico, administrativo, y de soporte que permita la ejecución del proyecto de inversión OEP_905216</t>
  </si>
  <si>
    <t>14021</t>
  </si>
  <si>
    <t>Desarrollar, implementar o adquirir sistemas de información misionales y administrativos OEP_905111</t>
  </si>
  <si>
    <t>Realizar el soporte y mantenimiento evolutivo de las aplicaciones y sistemas de información institucionales. OEP_905113</t>
  </si>
  <si>
    <t>Desarrollar, implementar y dar soporte a los componentes de los Portales Institucionales de acuerdo a lineamientos de Gobierno Digital OEP_905114</t>
  </si>
  <si>
    <t>15001</t>
  </si>
  <si>
    <t xml:space="preserve">En general no se reportaron riesgos que llegaran a comprometer la reputación institucional. Se mitigó oportunamente un error invluntario en la información delas cifras reporte covid que fue manejado con la prensa de manera adecuada. </t>
  </si>
  <si>
    <t>15002</t>
  </si>
  <si>
    <t>Se estableció un nuevo control para riesgo de gestión. Se solicitó a atención ciudadana actualizar la evidencia para atención PQRSD de la prensa.</t>
  </si>
  <si>
    <t>15003</t>
  </si>
  <si>
    <t>Se cumplió con las actividades trimestrales del Plan de Acción. En ejecución fortalecimiento del equipo de trabajo para impulsar acciones de mejora e innovación contempladas en el DOFA comunicación institucional.</t>
  </si>
  <si>
    <t>15004</t>
  </si>
  <si>
    <t>Se inicia plan de implementación de micrositios para temas de transparencia institucional. Aún así  vale la pena mencionar la gran credibilidad del INS en medios de comunicación y opinión pública.</t>
  </si>
  <si>
    <t>15011</t>
  </si>
  <si>
    <t>Monitorear la percepción en grupos de interés con base en el análisis de las distintas interacciones en los canales de divulgación del INS.</t>
  </si>
  <si>
    <t xml:space="preserve">Ver Informe  tercer trimestre con análisis de comportamiento  grupos de interés. Se observa un buen posicionamiento y credibilidad institucional en medios. El impacto negativo  en redes sociales por las segundas dosis </t>
  </si>
  <si>
    <t>Realizar las piezas gráficas (infografías) de traducción del conocimiento remitidas por las áreas técnicas.</t>
  </si>
  <si>
    <t>22 infografías que incluyen efemérides de acuerdo con la progamación trimestral.</t>
  </si>
  <si>
    <t>15012</t>
  </si>
  <si>
    <t>Apoyar los eventos solicitados por las áreas técnicas</t>
  </si>
  <si>
    <t>Se cumplió con los eventos programados ( incluye los científicos, focus group, capacitación a periodistas en tablero covid y celebración de los grados FETP). Once en total (ver informe detallado).</t>
  </si>
  <si>
    <t>Realizar los boletines de logros de la entidad (desde sus direcciones técnicas)</t>
  </si>
  <si>
    <t>En total en el trimestre se generaron entre boletines técnicos, de prensa, informativos, de talento humano, BES y demás especializados para un total de 32 boletines, sin contar los boletines covid de actualización periódica.</t>
  </si>
  <si>
    <t>Atender las solicitudes de comunicación interna recibidas para divulgación de información</t>
  </si>
  <si>
    <t>Se atendieron el 100 por ciento de las solicitudes  y se están ejecutando acciones para asegurar que todo requerimiento al proceso de comunicación institucional sea registrado, trazable y cuente con segumiento.</t>
  </si>
  <si>
    <t>20001</t>
  </si>
  <si>
    <t>Se han actualizado en el SIG: 32 documentos y 20 formatos por parte de los proceso de la Secretaria General durante el III T.</t>
  </si>
  <si>
    <t>20002</t>
  </si>
  <si>
    <t>De 97 tareas, 97 se reportarn y/o se brinda infrmación sobre ejecución.</t>
  </si>
  <si>
    <t>20003</t>
  </si>
  <si>
    <t>Se cumple el total de las actividades</t>
  </si>
  <si>
    <t>20004</t>
  </si>
  <si>
    <t>Se aplico encuesta de clima organizacional, de forma virtual. Se emitieron las circulares 023 y 024 de 2021, donde se establecieron los parametros de la evaluación y se envío correo con el link a los servidores de planta del INS,  A partir del 17 de septiembre de 2021.  La bateria de riesgo psicosocial esta en proceso contractual para aplicar en el cuarto trimestre 2021.</t>
  </si>
  <si>
    <t>20011</t>
  </si>
  <si>
    <t>Realizar encuesta de clima organizacional y bateria de riesgo psicosocial. OEP_906111</t>
  </si>
  <si>
    <t>Fortalecer las competencias y habilidades de los trabajadores del INS. OEP_906112</t>
  </si>
  <si>
    <t xml:space="preserve">El proyecto entorno laboral saludable esta divido en 3 y con relación apoyo logisto se cuenta con un total de $90.000.000 de los cuales en RP  hay $32.005.210; en CDP 83.465.000 y se han pago $25.753.209. </t>
  </si>
  <si>
    <t>Realizar actividades de apoyo logístico. OEP_906113</t>
  </si>
  <si>
    <t>El proyecto entorno laboral saludable tiene $330.000.000 y se han ejecutado $220.297.458.</t>
  </si>
  <si>
    <t>20012</t>
  </si>
  <si>
    <t>Desarrollar las dimensiones del modelo integrado de planeación y gestión, para fortalecer la cultura institucional y el desarrollo humano. OEP_906211</t>
  </si>
  <si>
    <t xml:space="preserve">El proyecto entorno laboral saludable tiene $130.000.0000 y se han ejecutado $3.093.333 </t>
  </si>
  <si>
    <t>Realizar mantenimiento y monitoreo a los sistemas de gestión del MIPG del INS. OEP_906212</t>
  </si>
  <si>
    <t>La totalidad de planes relacionadas a la dimension de talento huano se vienen desarrollando según lo establecido dentro de los mismos.</t>
  </si>
  <si>
    <t>20021</t>
  </si>
  <si>
    <t>Desarrollar los planes asociados con la dimension de Talento Humano</t>
  </si>
  <si>
    <t>De la tarea programada 1 de 1 , se hizo el seguimiento en el cronograma de seguridad y salud en el trabajo. SST.</t>
  </si>
  <si>
    <t>Desarrollar el Plan Anual de Salud y Seguridad en el trabajo para la vigencia 2021</t>
  </si>
  <si>
    <t xml:space="preserve">De  2 tares se hiceron las 2 porgramadas, estas son la emisión de las  Circulares No. 01 de 2021 y 21 de 2021. Se remite el formato de consultas presenciales, soporte de las consultas vía correo electrónico.
</t>
  </si>
  <si>
    <t>Orientar a los funcionarios de la entidad en la aplicación de la evaluación desempeño para la vigencia 2021</t>
  </si>
  <si>
    <t>Se programaron 51 processos en el PAA y fueron radicados 45 procesos, de los cuales se legalizaron y perfeccionaron 18 y n tramite se encuentran 27 contratos, para un resultado del 40% de ejecución en trimestre.</t>
  </si>
  <si>
    <t>20031</t>
  </si>
  <si>
    <t>Gestionar las solicitudes de contratación radicadas por las dependencias del INS</t>
  </si>
  <si>
    <t>Instructivo publicado en el SIG - INT-A02.0000-001 V00 13-08-21</t>
  </si>
  <si>
    <t>20041</t>
  </si>
  <si>
    <t>Socializar lineamientos contractuales para las dependencias del INS y el Grupo Interno</t>
  </si>
  <si>
    <t xml:space="preserve">Seis programas que integran el PGD fueron socializados a traves de 7 reuniones. </t>
  </si>
  <si>
    <t>20051</t>
  </si>
  <si>
    <t>Sensibilización a los funcionarios del INS en lo relacionado con el Plan de Conservación Documental y los programas que lo integran.</t>
  </si>
  <si>
    <t xml:space="preserve">Se hizo una mesa de trabajo en julio y una adicional parasitología. </t>
  </si>
  <si>
    <t>Realizar inducción y seguimiento a la construcción de las Tablas de Valoración Documental - TVD.</t>
  </si>
  <si>
    <t>Se hicieron 2 de 2 porgrmadas genomica y hacienda galindo</t>
  </si>
  <si>
    <t>20061</t>
  </si>
  <si>
    <t>Presentar el Programa de Gestión documental a las dependencias del INS, mediante reuniones virtuales.</t>
  </si>
  <si>
    <t>Se hiceron 7 de las 7 progrmadas, Adicionalmente se hiceron 11 visitas de seguimiento, revisión y control.</t>
  </si>
  <si>
    <t>Realizar visitas de seguimiento, revisión y control en las dependencias del INS, con el fin de verificar la aplicación de las nuevas Tablas de Retención Documental - TRD.</t>
  </si>
  <si>
    <t>Se programaron 2 y se cumplen 2, en julio y septiembre</t>
  </si>
  <si>
    <t>Presentación de informes, reuniones virtuales, para la puesta en marcha de un Sistema de Gestión Documental Electrónico.</t>
  </si>
  <si>
    <t>Se cumplio en el mes de enero de 2021</t>
  </si>
  <si>
    <t>20062</t>
  </si>
  <si>
    <t>Actualizar y publicar el PINAR</t>
  </si>
  <si>
    <t xml:space="preserve">Se adquieren 15 equipos de los 15 priorizados </t>
  </si>
  <si>
    <t>20071</t>
  </si>
  <si>
    <t>Adquirir equipos e instrumentos de medición para el INS. OEP_112111</t>
  </si>
  <si>
    <t>Actividad realizada en el mes de junio</t>
  </si>
  <si>
    <t>Desarrollar el proyecto de centralización de equipos de laboratorios del INS. OEP_112112</t>
  </si>
  <si>
    <t>Se realizaron 989 OCM sobre 1229 programadas</t>
  </si>
  <si>
    <t>20081</t>
  </si>
  <si>
    <t>Realizar operaciones de confirmación metrológica a los equipos e instrumentos de medición del Instituto Nacional de Salud. OEP_112211</t>
  </si>
  <si>
    <t>Actividad ya realizada</t>
  </si>
  <si>
    <t>Atender oportunamente las necesidades que se presenten y que estén relacionadas con la continuidad funcional de los equipos e instrumentos de medición OEP_112212</t>
  </si>
  <si>
    <t>176 solicitudes realizadas sobre 176 solicitudes de necesidades requeridas.</t>
  </si>
  <si>
    <t>Atender las necesidades operativas y de apoyo logístico que se presenten en los laboratorios del Instituto Nacional de Salud. OEP_112213</t>
  </si>
  <si>
    <t>Actividad ya realizada, documento técnicopresnetado.</t>
  </si>
  <si>
    <t>Realizar documento técnico para presentación ante la Secretaria General</t>
  </si>
  <si>
    <t>Para los programas ambientales PGIR, PROURE y ECONCIENCIA se supera el porcentaje de ejecución en un 104%, 125% y 133% respectivamente.</t>
  </si>
  <si>
    <t>20091</t>
  </si>
  <si>
    <t>8 programas ambientales ejecutados</t>
  </si>
  <si>
    <t>Se realizó validación aleatoria a los datos identificando que de los documentos revisados se da cumplimiento en la radicación al 100% de los datos. Comunicaciones Oficiales se reciben y gestionan 709 y PQRSD 996 recibidas y creadas.</t>
  </si>
  <si>
    <t>20101</t>
  </si>
  <si>
    <t>Realizar creación y solicitudes allegadas al INS en el aplicativo correspondiente</t>
  </si>
  <si>
    <t xml:space="preserve">Para el trimestre se identificó cumplimiento del 100% de las creaciones de PQRSD en el día 1. Información validada para creación a partir de contactenos y de SISDOC. </t>
  </si>
  <si>
    <t xml:space="preserve">Determinar la oportunidad en el tiempo de creación de las PQRSD </t>
  </si>
  <si>
    <t>El proceso participó activamente en las reuniones citadas desde OTIC, de igual forma generó cumplimiento a la entrega de nueva validación de datos frente a usuarios y dependencias</t>
  </si>
  <si>
    <t>Realizar acciones para la implementación del Sistema Documental ORFEO para el GACC.</t>
  </si>
  <si>
    <t xml:space="preserve">Se surten 9 socializaciones a los referentes de PQRSD: ONS, Dir. Investigación, Contractual, FEI, Comunicación Institucional, Financiera, Control Interno Disciplinario y al personal del GACC indicando los riesgos, actividades y aplicando medición del conocimiento. </t>
  </si>
  <si>
    <t>Divulgar los riesgos del proceso de Atención al Ciudadano</t>
  </si>
  <si>
    <t xml:space="preserve">Se socializa lineamientos  MSP e implementación del CESC y actualización en pág.web para ingreso del formulario de PQRSD. Se socializa la inclución del link http://www.ins.gov.co/AtencionAlCiudadano/Paginas/informes-gestion.aspx informe de gestión, así como en el espacio las encuestas de satisfacción del trimestre para cada Dirección Técnica http://www.ins.gov.co/AtencionAlCiudadano/atenci%C3%B3n-al-ciudadano/encuestas-de-satisfacci%C3%B3n </t>
  </si>
  <si>
    <t>Incluir o actualizar información en el aplicativo de PQRSD y página WEB</t>
  </si>
  <si>
    <t xml:space="preserve">Se realizaron 3 actividades: Apoyo a la Dirección de Redes creando formularios para medir productos/servicios; 2. Creación link Charla Científica de Dirección de Investigación; 3. Apoyo a la Dirección de Producción creando formularios medir P/S. </t>
  </si>
  <si>
    <t>20111</t>
  </si>
  <si>
    <t>Hacer acompañamiento a los procesos que sean suceptibles de realizar medición</t>
  </si>
  <si>
    <t xml:space="preserve"> Se generaron 8  informes de los 8 recibidos, se remiten a los procesos para conocer resultados obtenidos por medición de productos, servicios y atención que presta en INS, contando con la aprobación para publicación o ajuste en caso de requerirse. </t>
  </si>
  <si>
    <t xml:space="preserve">Brindar herramientas que aporten a la toma de decisiones </t>
  </si>
  <si>
    <t>Se actualizó el procedimiento "Medición de satisfacción de productos, servicios y atención del INS", así como el formato de Encuesta de Satisfacción.</t>
  </si>
  <si>
    <t>Fortalecer la prestación en la atención que se genera a nivel interno.</t>
  </si>
  <si>
    <t xml:space="preserve">Se realizó lo programado, esto es: publicacion de estados financieros, ejecución presupuestal, ejecución PAC, pago ctas x pagar, tramite y radicación de solicitud del PAC.  </t>
  </si>
  <si>
    <t>20121</t>
  </si>
  <si>
    <t xml:space="preserve">Realización oportuna de la actividad financiera de la entidad  </t>
  </si>
  <si>
    <t>Los recursos de esta actividad están en proceso de ejecución, el reporte del presente trimestre se encuentra en $0</t>
  </si>
  <si>
    <t>20131</t>
  </si>
  <si>
    <t>Adecuación y mantenimiento a la infraestructura física, atendiendo las necesidades espaciales. OEP_904111</t>
  </si>
  <si>
    <t>En esta actividad no se cuenta con recursos razón por la cual el reporte del trimentre es $0</t>
  </si>
  <si>
    <t>COMPRA DE MATERIALES, EQUIPOS Y HERRAMIENTAS OEP_904112</t>
  </si>
  <si>
    <t>Este valor corresponde al pago de las dos primeras facturas del contrato de interventoría INS-CUM-186- 2021 Contratista Grupo ASV S.A.S.</t>
  </si>
  <si>
    <t>20141</t>
  </si>
  <si>
    <t>Atender de manera oportuna las necesidades que se presenten durante el desarrollo de actividades institucionales OEP_904211</t>
  </si>
  <si>
    <t>Este valor corresponde a los pagos de los contratos de prestación de servicios profesionaes y de apoyo logístico del INS, además de aporte parcial al pago de servicios públicos</t>
  </si>
  <si>
    <t>APOYO LOGÍSTICO - GASTOS OPERATIVOS OEP_904212</t>
  </si>
  <si>
    <t>20151</t>
  </si>
  <si>
    <t>Gestionar Inventarios personalizados de los funcionarios, que permitan identificar la existencia y ubicación de los activos de la entidad.</t>
  </si>
  <si>
    <t>30001</t>
  </si>
  <si>
    <t>Se actualizaron y monitorearon los riesgos de acuerdo con los formatos establecidos. Se hizo un envìo para el trimestre</t>
  </si>
  <si>
    <t>30002</t>
  </si>
  <si>
    <t>La documentación en el SIG se encuentra actualizados, se tienen identificados los documentos próximos a vencerse (finalizando la vigencia)</t>
  </si>
  <si>
    <t>30003</t>
  </si>
  <si>
    <t>30004</t>
  </si>
  <si>
    <t>30011</t>
  </si>
  <si>
    <t>Formular, ejecutar y realizar seguimiento a programas, planes, proyectos y actividades de investigacion e innovacion en salud pública. OEP_117111</t>
  </si>
  <si>
    <t>Revisar técnica y éticamente los proyectos de investigación e innovación en salud pública formulados. OEP_117112</t>
  </si>
  <si>
    <t>Participar en la formación, capacitación y entrenamiento del recurso humano (investigadores en formación y/o clasificados como Junior, Asociados y Senior) en temas de investigación e innovación en salud pública. OEP_117113</t>
  </si>
  <si>
    <t>Implementar procesos de vigilancia científica y tecnológica que fomenten la transferencia, valoración y desarrollo de nuevos productos y servicios de innovación en salud pública. OEP_117114</t>
  </si>
  <si>
    <t>Mantener bancos de material biológico disponibles para la formulación y ejecución de investigaciones científicas en desarrollo. OEP_117115</t>
  </si>
  <si>
    <t>Desarrollar, estandarizar, validar y evaluar nuevas metodologías, biomodelos y tecnologías avanzadas para la obtención de resultados confiables que faciliten la comprensión de los procesos de salud-enfermedad e intervenciones en salud OEP_117116</t>
  </si>
  <si>
    <t>Realizar el soporte administrativo de los programas, planes, proyectos y actividades de investigación e innovación en salud pública. OEP_117117</t>
  </si>
  <si>
    <t>Realizar actividades técnicas de apoyo a procesos misionales de eventos de interés en salud pública</t>
  </si>
  <si>
    <t>30012</t>
  </si>
  <si>
    <t>Formular, ejecutar y hacer seguimiento a programas, planes, proyectos de investigacion en Seguridad Alimentaria y Nutricional. OEP_114113</t>
  </si>
  <si>
    <t>Realizar el soporte administrativo de los programas, planes, proyectos y actividades de nutrición y seguridad alimentaria. OEP_114112</t>
  </si>
  <si>
    <t>Formar, capacitar y entrenar investigadores en temas de Seguridad Alimentaria y Nutricional. OEP_114111</t>
  </si>
  <si>
    <t>30021</t>
  </si>
  <si>
    <t>Promover, participar y organizar eventos para la divulgación de resultados de los programas, planes, proyectos y actividades de investigación e innovación en salud pública realizados. OEP_117211</t>
  </si>
  <si>
    <t>Desarrollar el proceso editorial, de publicación y la distribución de la revista biomédica. OEP_117212</t>
  </si>
  <si>
    <t>Participar y promover la generación de redes nacionales de Innovación, conocimiento e investigación en temas de interés en Salud Pública. OEP_117213</t>
  </si>
  <si>
    <t>Someter, publicar o radicar productos de generación de conocimiento (producción intelectual en artículos, capítulos de libros, libros, informes técnicos con ISBN, ISSN, entre otros)</t>
  </si>
  <si>
    <t>30022</t>
  </si>
  <si>
    <t>Promover, organizar y/o participar en redes de conocimiento y eventos para la divulgación de resultados de investigaciones de nutrición y seguridad alimentaria. OEP_114211</t>
  </si>
  <si>
    <t>Estandarizar, validar metodologías y tecnologías para la obtención de resultados confiables en Seguridad Alimentaria y Nutricional OEP_114212</t>
  </si>
  <si>
    <t>40001</t>
  </si>
  <si>
    <t>3 riesgos monitoreados / 3 riesgos a monitorear.
No se ha presentado materialización de algún riesgo.</t>
  </si>
  <si>
    <t>40002</t>
  </si>
  <si>
    <t>79 documentos actualizados / 79 documentos a actualizar. 
1 caracterización, 1 manual, 16 instructivos, 5 procedimientos, 56 formatos.</t>
  </si>
  <si>
    <t>40003</t>
  </si>
  <si>
    <t>1 actividad realizada / 1 actividad a realizar
Actividad del reporte de avance del Plan de Acción enviado dentro de términos.</t>
  </si>
  <si>
    <t>40004</t>
  </si>
  <si>
    <t>2 actividades realizadas / 2 actividades a realizar
Planes de mejoramiento actualizados en SIGEM, espacios web actualizados</t>
  </si>
  <si>
    <t>40011</t>
  </si>
  <si>
    <t>Consolidar la información y el análisis de
datos del sistema</t>
  </si>
  <si>
    <t>100% de la información consolidada.
Archivos de notificación semanales del trimestre, indicadores de gestión en sivigila, datos abiertos del Covid19.</t>
  </si>
  <si>
    <t>Gestionar el sistema de información de vigilancia y control en salud pública OEP_110111</t>
  </si>
  <si>
    <t>40012</t>
  </si>
  <si>
    <t>Generar los documentos que orientan la
vigilancia en salud pública</t>
  </si>
  <si>
    <t>Publicar los documentos técnicos de lineamientos programados</t>
  </si>
  <si>
    <t>40013</t>
  </si>
  <si>
    <t>Priorizar y programar las asistencias
técnicas</t>
  </si>
  <si>
    <t>1 archivo elaborado / 1 archivo a elaborar.
Cronograma de actividades de la programación de las asistencias técnicas actualizado</t>
  </si>
  <si>
    <t>Realizar actividades para apoyar la respuesta territorial a eventos, emergencias y epidemias en salud pública</t>
  </si>
  <si>
    <t>1 tareaa realizada / 1 tarea programada.
Planes de accion de Equipos de Respuesta Inmediata (ERI) realizados en el trimestre.</t>
  </si>
  <si>
    <t>Realizar las asistencias técnicas OEP_110221</t>
  </si>
  <si>
    <t xml:space="preserve">111 asistencias técnicas presenciales realizadas / 111 asistencias tecnicas aprobadas en el trimestre.
</t>
  </si>
  <si>
    <t>40014</t>
  </si>
  <si>
    <t>Generar informes epidemiológicos programados</t>
  </si>
  <si>
    <t>Boletines Epidemiológicos Semanales publicados, Informes de eventos publicados, Boletínes de Clima y Salud mensuales publicados</t>
  </si>
  <si>
    <t>Realizar la vigilancia y control en la fase aguda de los eventos de interés en salud pública OEP_110211</t>
  </si>
  <si>
    <t>100% eventos monitoreados.
Tablero de problemas de unidades de análisis, Comites de Vigilancia Epidemiologicos, Salas de Analisis del Riesgo (SAR)</t>
  </si>
  <si>
    <t>Realizar las tareas programadas de apoyo logístico, administrativo y de soporte OEP_110212</t>
  </si>
  <si>
    <t>100% Tareas realizadas / Tareas a realizar.
Gestión de tramites presupuestales.</t>
  </si>
  <si>
    <t>40021</t>
  </si>
  <si>
    <t>Atender la demanda de evaluaciones de riesgo en salud pública OEP_110311</t>
  </si>
  <si>
    <t>100% de Evaluaciones realizadas / Evaluaciones requeridas, en los plazos definidos.
Actualización del documento de priorización.</t>
  </si>
  <si>
    <t>Comunicar resultados de la evaluación para la toma de decisiones</t>
  </si>
  <si>
    <t>Integrar la información ambiental a la evaluación del riesgo de los eventos de interés en salud pública</t>
  </si>
  <si>
    <t>40031</t>
  </si>
  <si>
    <t>Evaluar y certificar competencias a personas responsables de la operación del sistema de vigilancia en el país</t>
  </si>
  <si>
    <t>1 tareas realizada / 1 tareas a realizar.
Generación del Informe del alistamiento para la acreditación en la norma 17024.</t>
  </si>
  <si>
    <t>Mantener el programa de entrenamiento en epidemiología de campo</t>
  </si>
  <si>
    <t>Realizar formación en competencias para la vigilancia y gestión del riesgo en salud pública OEP_110411</t>
  </si>
  <si>
    <t>100 % cursos realizados / cursos aprobados para realizar, según la programación establecida.</t>
  </si>
  <si>
    <t>50001</t>
  </si>
  <si>
    <t>50002</t>
  </si>
  <si>
    <t>50003</t>
  </si>
  <si>
    <t>50004</t>
  </si>
  <si>
    <t>50011</t>
  </si>
  <si>
    <t>Realizar análisis de datos y preparación de lineamientos técnicos para las redes bancos de sangre y trasplantes OEP_116111</t>
  </si>
  <si>
    <t xml:space="preserve">6.5/6.5 programado en el trimestre 
Como parte de las actividades programadas entro a producción el modulo de matching renal a nivel nacional, se realizó documento para desarrollo de modulo de indicadores e implementación, documento de consenso de tejidos oculares y circulares de selección de donantes. </t>
  </si>
  <si>
    <t>Armonizar acciones a desarrollar por cada actor de las Redes de Trasplantes y Bancos de Sangre OEP_116112</t>
  </si>
  <si>
    <t xml:space="preserve">11/11 programado trimestral
Se realizaron las tareas relacionadas con seguimientos a promoción a donación, laboares de gestión administrativa de los grupos, documentación en SIG, bibliotac digital y PQR. </t>
  </si>
  <si>
    <t>50012</t>
  </si>
  <si>
    <t>Realizar acompañamientos técnicos a las Red Nacional de Bancos de Sangre y Red Nacional de Trasplantes para identificar adherencia a procesos. OEP_116211</t>
  </si>
  <si>
    <t xml:space="preserve">1/1 programado trimestral
Se realizó reunion nacional de enfermeras de trasplante. </t>
  </si>
  <si>
    <t>Hacer seguimiento y socialización de los principales indicadores de interés en las Redes de Bancos de Sangre, Servicios de Transfusión y Trasplantes OEP_116212</t>
  </si>
  <si>
    <t xml:space="preserve">9/9 programado trimestral
De las tareas a realizar se realizaron informes CRT y CRH, consiolidación BD tejidos, actividades permanentes CRT (conceptos de necesidad y trasplante extranjeros, procesos operaticos, capacitación, atención permanente). 
</t>
  </si>
  <si>
    <t>Administrar los sistemas de información RedData y SIHEVI, para monitorear los procesos asociados a donación, uso y complicaciones relacionadas con sangre, órganos y tejidos. OEP_116213</t>
  </si>
  <si>
    <t xml:space="preserve">9.5/6 programadas en trimestre 
Se realizaron las actividades permanentes de lso sistemas de información SIhevi, RedData y suismuestras tales como soporte, pruebas y docuimentación, desarrollo, capacitaciones. En esta ultian tarea se desarrollaron 5 capacitaciones con lo cual se da por cerrada esta tarea en POA. </t>
  </si>
  <si>
    <t>50013</t>
  </si>
  <si>
    <t>Preparar y acondicionar el material de referencia empleado para evaluar el desempeño a los actores de la Red Nacional de Bancos de Sangre y la Red Nacional de Donación y Trasplantes OEP_116311</t>
  </si>
  <si>
    <t>2/2 programado trimestre
Tarea permanente de gestión ambiental e inscripciónes de Peed</t>
  </si>
  <si>
    <t>Analizar el comportamiento de los actores frente a las evaluaciones realizadas, y permitir que los resultados sirvan en el proceso de mejora y seguridad de las transfusiones y trasplantes OEP_116312</t>
  </si>
  <si>
    <t>1/0 programado trimestral
Se avanzó frente a lo programado con la  publicación del Informe de Resultados PEEDD-IS 1-2021.</t>
  </si>
  <si>
    <t>50014</t>
  </si>
  <si>
    <t>Realizar talleres, capacitaciones y demás actividades encaminadas al fortalecimiento de la Red Nacional de bancos de sangre y Red Nacional de Trasplantes OEP_116321</t>
  </si>
  <si>
    <t>10/5 programado trimestral. 
De las tareas reportadas  se contaron como dos en el caso de auditoria y seguimiento de EAPB debido a que no se han tenido en cuenta los avances reportados en II trimestre del entregable rezagado de I trimestre. Se entregaron además dos documentos de auditoria pendietes de trimestres anteriores.</t>
  </si>
  <si>
    <t>Utilizar la información de hemovigilancia y biovigilancia para apoyar la gestión de riesgo asociado a los procesos de donación, transfusión y trasplante. OEP_116322</t>
  </si>
  <si>
    <t xml:space="preserve">3/5 programacion trimestral 
Frente a los talleres de Biovigilancia los dos programados en III trimestre fueron en realizados  y entregadas evidencias en II trim. se realizaron las actividades permanentes de Bio y hemovigilancia. </t>
  </si>
  <si>
    <t>Realizar investigación en temas de relevancia e impacto en políticas publicas de donación, uso y complicaciones asociadas sangre, órganos y tejidos OEP_116323</t>
  </si>
  <si>
    <t xml:space="preserve">2/1 programacion trimestral 
Se realizaron dos AT se informa segun avance trimestral, se evalua en dos al no tener en cuenta avance entregadoen II trimestre. </t>
  </si>
  <si>
    <t>50021</t>
  </si>
  <si>
    <t>Realizar vigilancia rutinaria por laboratorio de los eventos de interés en salud pública priorizados por el MSPS OEP_113121</t>
  </si>
  <si>
    <t>1/1
Se realizó la vigilancia por laboratorio de 46  eventos de interes en salud pública  vigilados por el laboratorio que se presentarón en todo el territorio nacional.</t>
  </si>
  <si>
    <t>Realizar las acciones de vigilancia por laboratorio de los eventos ambientales. OEP_113122</t>
  </si>
  <si>
    <t xml:space="preserve">1/1
Se realizarón las acciones necesarias para da respuesta  a la vigilancia por laboratorio de eventos ambientales  y se realizarón 130 ensayos </t>
  </si>
  <si>
    <t>Realizar los ensayos de alta complejidad requeridos para apoyo a brotes . OEP_113123</t>
  </si>
  <si>
    <t>1/1
Se realizarón 534  ensayos  de alta complejidad como respuesta a brotes  durante el II trimetre</t>
  </si>
  <si>
    <t>50022</t>
  </si>
  <si>
    <t>Ejecutar tareas programadas de apoyo logistico, administrativo y de soporte necesarias para ejecutar el proyecto de la DRSP OEP_113111</t>
  </si>
  <si>
    <t>1/1
Se ejecutarón las actividades apoyo  necesarias parar desarrollar el proyecto incluido los procesos contractuales .</t>
  </si>
  <si>
    <t>Mantener la acreditación de ensayos de laboratorio e implementar nuevos bajo la norma de calidad aplicables OEP_113112</t>
  </si>
  <si>
    <t xml:space="preserve">4/3 
Se tenían programadas 3 tareas para el trimestre las cuales se realizarón con el siguiente resultado: Acompañamiento a los grupos para verificar el nivel de implementación de requisitos de gestión y técnicos para las normas ISO/IEC 17025 e ISO/IEC 17043 y del sistema de calidad institucional, l  monitoreo de riesgos operativos  de 3 grupos y elaboración d el Informe de acreditación I semestre. 
También  se avanzó tarea de coordinar, atender y desarrollar las actividades relacionadas con las auditorias interna y externas relacionada con entregar la información correspondiente a la 
gestión para la evaluación complementaria bajo el código 13-LAB-001 y  se realizó la etapa 2 de la evaluación de seguimiento a la acreditación como PEA cód. 15-PEA-001.
De igual modo se realizaron los estudios previos para la contratación de proveedor externo con el fin de realizar la auditoria interna combinada de acreditación vigencia 2021.
</t>
  </si>
  <si>
    <t>Desarrollar programas de evaluación externa del desempeño directos e indirectos (PEED y PEEDI) . OEP_113113</t>
  </si>
  <si>
    <t xml:space="preserve">5/4 Se tenían programada para el trimestre 4 tareas de las cuales se realizarón  3, y se realizó avance en 2 tareas no programadas pararel trimestre   con los siguientes resultados:
Se publican en la web la totalidad de calendarios y protocolos  de PEED directos e indirectos.
Se envían 7 programas incluido 1 Internacional .
Se evalúan 3 programas indirectos 
Se desarrolla la primera ronda del PICCAP .
</t>
  </si>
  <si>
    <t>Participar como laboratorio Nacional de referencia en programas de ensayo de aptitud (PEA). OEP_113114</t>
  </si>
  <si>
    <t xml:space="preserve">2/1
Se tenía para el trimestre  programada  1 tarea  la cual  se realizó, se avanza en una tarea que tiene rezago y y se realizá una que no estaba programada para este trimestre. Resultados:  
Participación en 6 Programas de Ensayo de Aptitud nuevos del grupo de Microbiología, avance en el procesamiento de muestras y envió de resultados del Programa de Chile y  participación en dos rondas del Programa de Ensayo de Aptitud del Grupo de Química y toxicología.
</t>
  </si>
  <si>
    <t>Fortalecer habilidades técnicas y de gestión dell Talento humano. OEP_113116</t>
  </si>
  <si>
    <t>Se realizan 14 capacitaciones  de las cuales 6 son del tema de calidad, 6 en temas técnicos y 2 temas generales.</t>
  </si>
  <si>
    <t>Desarrollar, validar, adoptar y actualizar las metodologías y ensayos empleados para la obtención de resultados de Eventos de interés en salud pública. OEP_113115</t>
  </si>
  <si>
    <t xml:space="preserve">3.5/2.5  
Se tenían programadas 2 tareas  para el trimestre y avanzar  en una que no se ha culminado con los siguientes resultados: 
Se cumple con la validación secundaria de H. Influenza de acuerdo al  alcance planeado, se realiza el informe del Sisconpes I semestre  2021 y se avanza en el lineamineto  para la verificación  de pruebas rápidas usadas para la vigilancia laboratorio de eisp por laboratorio
Aunque se aplazó el cronograma del Grupo e química y toxicología se avanzó con 2 verificaciones secundaria
</t>
  </si>
  <si>
    <t>50031</t>
  </si>
  <si>
    <t>Presentar proyectos nuevos de investigación o participar en proyectos acorde con la competencia de la DRSP y OEP_113131</t>
  </si>
  <si>
    <t xml:space="preserve">3/5 
Se cumplen las dos  tareas programadas para el trimestre, y se evalúa una tarea  que por error quedo mal evaluada en II trimestre 
El avance consistió en someter a CEMIN un proyecto del grupo de Micobacterias , y presentar el informe y resultados de un estudio del grupo de parasitología que paso a proyecto y que no continua.
Y se evalúa la tarea  del proyecto presentado ante CEMIN del grupo de microbiología .
</t>
  </si>
  <si>
    <t>Desarrollar proyectos nuevos de investigación de Eventos de Interés en salud pública OEP_113132</t>
  </si>
  <si>
    <t xml:space="preserve">2/0
Para este trimestre no se tenía programadas tareas  sin embargo se avanza en dos tareas con el  siguiente resultado::
Se presenta el Informe final de un proyecto de microbiología, y se presenta un proyecto que fue elaborado, sometido y aceptado para financiación . y se presentan los informes de avance de dos  estudios especiales del grupo de  parasitología 
</t>
  </si>
  <si>
    <t>50032</t>
  </si>
  <si>
    <t>1. Elaborar, y socializar documentos y lineamientos técnicos de las redes de laboratorios OEP_113211</t>
  </si>
  <si>
    <t xml:space="preserve">12/7
Estaban programados 7 documentos parar el trimestre .
Se avanza con 12 documentos 
1 Articulo elaborado y publicado
2 artículos publicados 
6 artículos sometidos 
2 lineamientos elaborados y sometidos 
1 capítulo de un libro sometido. 
Se termina la cartilla de agua y se avanza con el lineamiento de malaria del grupo de entomología .
</t>
  </si>
  <si>
    <t>Gestionar la implementación de los documentos y lineamientos técnicos de las redes de laboratorios elaborados. OEP_113212</t>
  </si>
  <si>
    <t>No se teenian programadas ninguna para este trimestre.</t>
  </si>
  <si>
    <t>50033</t>
  </si>
  <si>
    <t>Generar informes , boletines o alertas, tablas de vigilancia de salud pública, reglamento Sanitario Internacional. OEP_113231</t>
  </si>
  <si>
    <t xml:space="preserve">12/10
Se tenían programados 10 documentos para el trimestre y se presentan 12 elaborados distribuidos asï:
8 informes técnicos, 2 boletines y dos infografías .
</t>
  </si>
  <si>
    <t>Publicar resultados de las investigaciones realizadas OEP_113232</t>
  </si>
  <si>
    <t xml:space="preserve">Cumplimiento  total de la actividad </t>
  </si>
  <si>
    <t>50041</t>
  </si>
  <si>
    <t>Realizar asistencias técnica por diferentes canales, supervisiones, asesorias. OEP_113222</t>
  </si>
  <si>
    <t xml:space="preserve">79/44
Se tenían programadas 44 asistencias y/o asesorias y durante el trimestre se realizarón 79 en respuesta a necesidades en la vigilancia de los eventos de interes en salud pública distribuids asi:  
36 presenciales, 25 vrtuales que incluye una internacional y 6 asesorías y 6 seguimientos.
También se elabora el cuadro de seguimiento de la Red de laboratorios colaboradores, se elaboran 17 actas de inicio do de laboratorios. 
</t>
  </si>
  <si>
    <t>Realizar talleres, capacitaciones y demás actividades encaminadas al fortalecimiento de la Red Nacional de Laboratorios, OEP_113221</t>
  </si>
  <si>
    <t xml:space="preserve">16/13
Se tenían programados 13 eventos de fortalecimiento y se realizarón en el trimestre 16  distribuidos así:
8 capacitciones, 4 talleres y 4 reuniones.
</t>
  </si>
  <si>
    <t>50051</t>
  </si>
  <si>
    <t>Avanzar en acciones  programadas en los temas de bioseguridad, biocontención y biocustodia.</t>
  </si>
  <si>
    <t xml:space="preserve">
2/1 Se tenía planeada 1  y se realizarón dos: 
Se avanzó con la realización de dos cursos de entrenamientos para el personal del todas las direcciones técnicas del INS en Bioseguridad, Biocontención y Biocustodia (BBB) para Oficiales de Bioseguridad (120 horas) y el curso de Gestión del Riesgo biológico con la colaboración de OPS y el centro colaborador InDRE (48 horas)</t>
  </si>
  <si>
    <t xml:space="preserve">Gestionar la compra de insumos y reactivos para desarrollar las actividades técnicas misionales financiables con el proyecto.
</t>
  </si>
  <si>
    <t>1/!
Se gestionó desde el Despacho  procesoso de contratación para compra de reactivos e insumos y los grupos realizarón evaluación dde los mismos.</t>
  </si>
  <si>
    <t>60001</t>
  </si>
  <si>
    <t>60002</t>
  </si>
  <si>
    <t>60003</t>
  </si>
  <si>
    <t>60004</t>
  </si>
  <si>
    <t>60011</t>
  </si>
  <si>
    <t>Producir biológicos, biosimilares y medicamentos de síntesis para la atención de eventos de interés para la salud pública priorizados por instancias competentes OEP_111111</t>
  </si>
  <si>
    <t>Implementar estrategias de mercadeo y comercialización de los bienes y servicios de interés en salud pública ofertados por la Dirección de Producción del INS OEP_111112</t>
  </si>
  <si>
    <t>60012</t>
  </si>
  <si>
    <t>Implementar el Programa de Cuidado y Uso de Animales de Laboratorio -PICUAL-INS- OEP_111122</t>
  </si>
  <si>
    <t>Implementar el Programa de Obtención de venenos y hemoderivados destinados a la producción de biológicos y de insumos usados en el diagnóstico de eventos de interés en salud pública. OEP_111123</t>
  </si>
  <si>
    <t>Implementar el Programa de Producción de Medios de Cultivo y Soluciones el INS OEP_111124</t>
  </si>
  <si>
    <t>Modernizar tecnológicamente los procesos productivos y de aseguramiento y control de la calidad OEP_111125</t>
  </si>
  <si>
    <t>60021</t>
  </si>
  <si>
    <t>Implementar el Programa de Aseguramiento y Control de Calidad para materias primas, producto en proceso, producto terminado e insumos de la Dirección de Producción OEP_111211</t>
  </si>
  <si>
    <t>Realizar tareas que contribuyan con la calidad y la mejora continua del proceso de producción OEP_111212</t>
  </si>
  <si>
    <t>Garantizar gastos operativos y de apoyo logísticos asociados a la operación del proyecto</t>
  </si>
  <si>
    <t>70001</t>
  </si>
  <si>
    <t>Se realiza seguimiento y se cumple lo requerido por el area de Calidad.</t>
  </si>
  <si>
    <t>70002</t>
  </si>
  <si>
    <t>S erealiza revisiones periodicas.</t>
  </si>
  <si>
    <t>70003</t>
  </si>
  <si>
    <t>De acuerdo a lo solicitado.</t>
  </si>
  <si>
    <t>70004</t>
  </si>
  <si>
    <t>Se cumple con lo requerido</t>
  </si>
  <si>
    <t>70011</t>
  </si>
  <si>
    <t>Analizar problemas asociados a la situación de salud en la población colombiana OEP_115111</t>
  </si>
  <si>
    <t>Se realizó recolección y/o generación de información relacionada con los determinates de al afectación del COVID, efectos en salud mental y grupos vulnerables, análisis de la respuesta al COVID y costo efectividad de la vacunacio, todo a escala nacional, departamental o municipal</t>
  </si>
  <si>
    <t>Generar documentos de recomendaciones de política (policy brief) OEP_115114</t>
  </si>
  <si>
    <t xml:space="preserve">Se dió inicio a la elaboración del documento “Afectación por COVID-19 en población con enfermedades crónicas no transmisibles en Colombia”, </t>
  </si>
  <si>
    <t>70021</t>
  </si>
  <si>
    <t>Articular actores de conocimiento científico en redes de conocimiento en salud. OEP_115211</t>
  </si>
  <si>
    <t>Se realizó mesa de trabajo con la Secretaría de Salud de Antioquia. Objetivo: articular acciones de análisis entre Observatorio Nacional de salud - ONS &amp; Secretaría de Salud de Antioquia OSSSA.</t>
  </si>
  <si>
    <t>Realizar el monitoreo del impacto del plan de comunicaciones OEP_115213</t>
  </si>
  <si>
    <t>El índice se evalúa semestralmente, Sin embargo a la fecha se el índice de citaciones se encuentra en 6,28</t>
  </si>
  <si>
    <t>Realizar las tareas programadas de apoyo logístico, administrativo y de soporte OEP_115214</t>
  </si>
  <si>
    <t>Se desarrollan de acuerdo a cada una de las solicicitudes.</t>
  </si>
  <si>
    <t>70031</t>
  </si>
  <si>
    <t>Se avanza en la escritura de capítulos y las secciones que integran el informe anual. Están en fase de edición y diagramación</t>
  </si>
  <si>
    <t>Realizar análisis con enfoque territorial, de poblaciones vulnerables y por régimen de aseguramiento OEP_115112</t>
  </si>
  <si>
    <t>Rl informe incluye análisis por municipios (¨ndice de afectación) y por departamentos (Enfermedades crónicas no transmisibles y capacidad diagnótica). EL capitulo de salud emtal y pobalciones vulnerables incluye análisis en población indígena y trans</t>
  </si>
  <si>
    <t>Implementar soluciones de herramientas informáticas para el análisis de datos. OEP_115113</t>
  </si>
  <si>
    <t>Se han actualizados de manera  diaria de visores de positividad, casos de COVID-19 y de número reproductivo efectivo R(t) al público y de análisis interno. Enlaces o Links de accesos a Visores
Visor R(t) https://www.ins.gov.co/Direcciones/ONS/modelos-de-estimacion
Visor R(t) interno https://app.powerbi.com/view?r=eyJrIjoiNjZlNjQwNzgtMjBmNS00OGU3LTkwZGItMjY5MDM1ODA0OTU4IiwidCI6ImE2MmQ2YzdiLTlmNTktNDQ2OS05MzU5LTM1MzcxNDc1OTRiYiIsImMiOjR9
Visor de Casos de COVID-19 http://www.ins.gov.co/Noticias/Paginas/coronavirus-filtro.aspx
Visor de positividad https://www.ins.gov.co/Direcciones/ONS/visor-de-positividad-de-muestras</t>
  </si>
  <si>
    <t>1100</t>
  </si>
  <si>
    <t>Gestión de riesgos del proceso, adelantada</t>
  </si>
  <si>
    <t>Gestión del Proceso en el SIG, adelantada</t>
  </si>
  <si>
    <t>Plan de Acción, gestionado</t>
  </si>
  <si>
    <t>Acciones de Transparencia, ejecutadas</t>
  </si>
  <si>
    <t>1101</t>
  </si>
  <si>
    <t>Informes o reportes de Ley elaborados y socializados</t>
  </si>
  <si>
    <t>Informes de evaluación independiente al Sistema de Control Interno elaborados y socializados</t>
  </si>
  <si>
    <t>Estrategias para el fomento de la cultura del autocontrol realizadas y socializadas</t>
  </si>
  <si>
    <t>1200</t>
  </si>
  <si>
    <t>1201</t>
  </si>
  <si>
    <t>Actos Administrativos emitidos por la OAJ</t>
  </si>
  <si>
    <t>Actos Jurídicos emitidos por la OAJ</t>
  </si>
  <si>
    <t>Convenios elaborados por la entidad</t>
  </si>
  <si>
    <t>Desarrollo heramienta digital para el seguimiento de convenios</t>
  </si>
  <si>
    <t>Funcionarios y colaboradores INS fotalecidos en temas jurídicos</t>
  </si>
  <si>
    <t>Derechos de petición resueltos</t>
  </si>
  <si>
    <t>1202</t>
  </si>
  <si>
    <t>Comunicaciones oficiales que dan respuesta a la tutelas interpuestas en contra de la entidad</t>
  </si>
  <si>
    <t>Actuaciones judiciales en defensa de la Entidad</t>
  </si>
  <si>
    <t>Comité de Conciliación gestionado</t>
  </si>
  <si>
    <t>1300</t>
  </si>
  <si>
    <t>1301</t>
  </si>
  <si>
    <t>Asesorías brindadas a solicitantes</t>
  </si>
  <si>
    <t>Proyectos de inversión gestión</t>
  </si>
  <si>
    <t>1302</t>
  </si>
  <si>
    <t xml:space="preserve">Plan de Acción Monitoreado </t>
  </si>
  <si>
    <t>Plan Institucional de Gestión y Desempeño Monitoreado</t>
  </si>
  <si>
    <t>Plan Sectorial de Gestión y Desempeño Reportado</t>
  </si>
  <si>
    <t>Plan de Anticorrupción y de Atención al Ciudadano - PAAC, Gestionado</t>
  </si>
  <si>
    <t>Plan Anual de Adquisiciones - PAA, Gestionado</t>
  </si>
  <si>
    <t>1303</t>
  </si>
  <si>
    <t>Indicadores gestionados</t>
  </si>
  <si>
    <t>1304</t>
  </si>
  <si>
    <t>Trámites y OPAS actualizados</t>
  </si>
  <si>
    <t>1305</t>
  </si>
  <si>
    <t>Índice de Transparencia y Anticorrupción Reportado</t>
  </si>
  <si>
    <t>Formulario Único de Reporte de Avance de la Gestión - FURAG, reportado</t>
  </si>
  <si>
    <t>Informe al Congreso Reportado</t>
  </si>
  <si>
    <t>Sisconpes reportado</t>
  </si>
  <si>
    <t>SIRECI reportado</t>
  </si>
  <si>
    <t>Audiencia de Rendición de Cuentas Realizada</t>
  </si>
  <si>
    <t>1306</t>
  </si>
  <si>
    <t>Asesorías brindadas</t>
  </si>
  <si>
    <t>Monitoreos a riesgos, efectuados</t>
  </si>
  <si>
    <t>Revisión por la Dirección, realizada</t>
  </si>
  <si>
    <t>Mantenimiento y mejora del SIG, efectuado</t>
  </si>
  <si>
    <t>1307</t>
  </si>
  <si>
    <t>SIG actualizado</t>
  </si>
  <si>
    <t>1400</t>
  </si>
  <si>
    <t>1401</t>
  </si>
  <si>
    <t>Servicio de Implementación Sistemas de Gestión OEP_90521</t>
  </si>
  <si>
    <t>1402</t>
  </si>
  <si>
    <t>Servicios de información implementados OEP_90511</t>
  </si>
  <si>
    <t>1500</t>
  </si>
  <si>
    <t>1501</t>
  </si>
  <si>
    <t>Apoyos para el posicionamiento institucional brindados.</t>
  </si>
  <si>
    <t>Piezas comunicacionales desarrolladas para apoyar posicionamiento del INS</t>
  </si>
  <si>
    <t>2000</t>
  </si>
  <si>
    <t>2001</t>
  </si>
  <si>
    <t>Servicio de Educación Informal para la Gestión Administrativa OEP_90611</t>
  </si>
  <si>
    <t>Servicio de Implementación Sistemas de Gestión OEP_90621</t>
  </si>
  <si>
    <t>2002</t>
  </si>
  <si>
    <t>Desarrollar la dimensión de MIPG Gestión Estrategica de Talento Humano.</t>
  </si>
  <si>
    <t>2003</t>
  </si>
  <si>
    <t>Contratos perfeccionados y legalizados en Secop II</t>
  </si>
  <si>
    <t>2004</t>
  </si>
  <si>
    <t>Lineamientos contractuales socializados</t>
  </si>
  <si>
    <t>2005</t>
  </si>
  <si>
    <t xml:space="preserve">Sistema integral de conservación documental implementado </t>
  </si>
  <si>
    <t>2006</t>
  </si>
  <si>
    <t xml:space="preserve">Programa de Gestión documental implementado </t>
  </si>
  <si>
    <t>PINAR Actualizado</t>
  </si>
  <si>
    <t>2007</t>
  </si>
  <si>
    <t>Infraestructura de laboratorios en salud con mejoramiento OEP_11211</t>
  </si>
  <si>
    <t>2008</t>
  </si>
  <si>
    <t>Infraestructura de laboratorios en salud con mantenimiento OEP_11221</t>
  </si>
  <si>
    <t>2009</t>
  </si>
  <si>
    <t>Reconocimiento del Programa de Excelencia Ambiental Distrital-PREAD, otorgado por la Secretaria Distrital de Ambiente</t>
  </si>
  <si>
    <t>2010</t>
  </si>
  <si>
    <t>Apoyar la gestión de la documentación en la entidad</t>
  </si>
  <si>
    <t>2011</t>
  </si>
  <si>
    <t>Fortalecer la percepción de la ciudadanía frente al INS</t>
  </si>
  <si>
    <t>2012</t>
  </si>
  <si>
    <t>Ejecucion presupuestal de la Entidad Fiable y Oportuna</t>
  </si>
  <si>
    <t>2013</t>
  </si>
  <si>
    <t>Sedes mantenidas OEP_90411</t>
  </si>
  <si>
    <t>2014</t>
  </si>
  <si>
    <t>Sedes adecuadas OEP_90421</t>
  </si>
  <si>
    <t>2015</t>
  </si>
  <si>
    <t>Inventarios personalizados de los funcionarios de la entidad.</t>
  </si>
  <si>
    <t>20152</t>
  </si>
  <si>
    <t>Otras acciones misionales o administrativas programadas en la entidad</t>
  </si>
  <si>
    <t>3000</t>
  </si>
  <si>
    <t>3001</t>
  </si>
  <si>
    <t>Servicio de investigación, desarrollo e innovación tecnológica en Salud OEP_11711</t>
  </si>
  <si>
    <t>Servicio de investigación, desarrollo e innovación tecnológica en Salud OEP_11411</t>
  </si>
  <si>
    <t>3002</t>
  </si>
  <si>
    <t>Documentos de Investigación OEP_11721</t>
  </si>
  <si>
    <t>Documentos de Investigación OEP_11421</t>
  </si>
  <si>
    <t>4000</t>
  </si>
  <si>
    <t>4001</t>
  </si>
  <si>
    <t>Servicio de información en materia de salud pública y prestación de servicios OEP_11011</t>
  </si>
  <si>
    <t>Documentos de lineamientos técnicos</t>
  </si>
  <si>
    <t>Servicio de asistencia técnica para el fortalecimiento de capacidades básicas y técnicas en salud OEP_11022</t>
  </si>
  <si>
    <t>Servicio de información de vigilancia epidemiológica OEP_11021</t>
  </si>
  <si>
    <t>4002</t>
  </si>
  <si>
    <t>Servicio de gestión del riesgo para la salud pública OEP_11031</t>
  </si>
  <si>
    <t>4003</t>
  </si>
  <si>
    <t>Servicio de educación para el trabajo en temas de salud pública y prestación de servicios OEP_11041</t>
  </si>
  <si>
    <t>5000</t>
  </si>
  <si>
    <t>5001</t>
  </si>
  <si>
    <t>Documentos normativos OEP_11611</t>
  </si>
  <si>
    <t>Servicio de divulgación en monitoreo y organización de la red de bancos de sangre y Servicio de transfusión OEP_11621</t>
  </si>
  <si>
    <t>Servicio de evaluación externa del desempeño para bancos de sangre y Servicio de transfusión OEP_11631</t>
  </si>
  <si>
    <t>Servicio de transferencia y apropiación social del conocimiento en bancos de sangre OEP_11632</t>
  </si>
  <si>
    <t>5002</t>
  </si>
  <si>
    <t>Servicio de apoyo en suministros de tecnologías en salud para la atención a población OEP_11312</t>
  </si>
  <si>
    <t>Servicio de laboratorio de referencia OEP_11311</t>
  </si>
  <si>
    <t>5003</t>
  </si>
  <si>
    <t>Servicio de investigación, desarrollo e innovación tecnológica en Salud OEP_11313</t>
  </si>
  <si>
    <t>Documentos de lineamientos técnicos OEP_11321</t>
  </si>
  <si>
    <t>Servicio de investigación, desarrollo e innovación tecnológica en epidemiologia OEP_11323</t>
  </si>
  <si>
    <t>5004</t>
  </si>
  <si>
    <t>Servicio de asistencia técnica para el fortalecimiento de capacidades básicas y técnicas en salud OEP_11322</t>
  </si>
  <si>
    <t>5005</t>
  </si>
  <si>
    <t xml:space="preserve">Actividades administrativas y misionales transversales del proceso de Redes </t>
  </si>
  <si>
    <t>6000</t>
  </si>
  <si>
    <t>6001</t>
  </si>
  <si>
    <t>Biológicos, biosimilares y medicamentos de síntesis de interés en salud pública OEP_11111</t>
  </si>
  <si>
    <t>Servicio de producción de insumos de laboratorio para investigación, diagnóstico y control de eventos de interés para la salud pública OEP_11112</t>
  </si>
  <si>
    <t>6002</t>
  </si>
  <si>
    <t>Servicio de control y aseguramiento de la calidad a los bienes y servicios de interés para la salud pública OEP_11121</t>
  </si>
  <si>
    <t>7000</t>
  </si>
  <si>
    <t>7001</t>
  </si>
  <si>
    <t>Documentos de Investigación OEP_11511</t>
  </si>
  <si>
    <t>7002</t>
  </si>
  <si>
    <t>Servicio de investigación, desarrollo e innovación tecnológica en epidemiologia OEP_11521</t>
  </si>
  <si>
    <t>7003</t>
  </si>
  <si>
    <t>CÓDIGO</t>
  </si>
  <si>
    <t>PROCESO ASOCIADO</t>
  </si>
  <si>
    <t>OBJETIVO DE DEPENDENCIA</t>
  </si>
  <si>
    <t>POND.</t>
  </si>
  <si>
    <t>Realizar las acciones transversales para la gestión del proceso</t>
  </si>
  <si>
    <t>Presentar informes a las instancias que lo requieran</t>
  </si>
  <si>
    <t>E01 – Control Institucional</t>
  </si>
  <si>
    <t>Evaluar de manera independiente la gestión y resultados de los procesos INS para usuarios internos y externos, así como fomentar la cultura del autocontrol en los servidores públicos</t>
  </si>
  <si>
    <t>A07 – Gestión Jurídica</t>
  </si>
  <si>
    <t>Asesorar para la prevención del daño antijurídico</t>
  </si>
  <si>
    <t>Realizar la defensa de los intereses del INS</t>
  </si>
  <si>
    <t>D01 – Planeación Institucional</t>
  </si>
  <si>
    <t>Asesorar y apoyar la formulación y gestión de proyectos de inversión</t>
  </si>
  <si>
    <t>Administrar los Planes y Programas administrativos del INS</t>
  </si>
  <si>
    <t>Asesorar y apoyar la formulación y seguimiento a Indicadores</t>
  </si>
  <si>
    <t>Administrar la estrategia de Trámites y Otros Procedimientos Administrativos</t>
  </si>
  <si>
    <t>Adelantar la gestión de consolidación y reportes e Informes a Entidades de Control y otros externos.</t>
  </si>
  <si>
    <t>D02 – Gestión de Calidad</t>
  </si>
  <si>
    <t>Asesorar a las Dependencias en la implementación del SIG</t>
  </si>
  <si>
    <t>Administrar la documentación del SIG</t>
  </si>
  <si>
    <t>D04 – Tecnologías de Información y Comunicación</t>
  </si>
  <si>
    <t>Mantener la disponibilidad de la infraestructura tecnológica</t>
  </si>
  <si>
    <t>Implementar las estrategias del Estado en materia de TIC</t>
  </si>
  <si>
    <t>D03 – Comunicación Institucional</t>
  </si>
  <si>
    <t>Desarrollar estrategias de comunicación interna y externa</t>
  </si>
  <si>
    <t>A01 – Gestión Humana</t>
  </si>
  <si>
    <t>Desarrollar acciones en el proceso de ingreso de personal</t>
  </si>
  <si>
    <t>Implementar estrategias administrativas y de gestión para talento humano en el lapso de permanencia y retiro</t>
  </si>
  <si>
    <t>A02 – Adquisición de Bienes y Servicios</t>
  </si>
  <si>
    <t>Adelantar proceso contractual para la adquisición de bienes y servicios del INS</t>
  </si>
  <si>
    <t>Asesorar a las Dependencias en los procedimientos de los procesos contractuales</t>
  </si>
  <si>
    <t>A03 – Gestión Documental</t>
  </si>
  <si>
    <t>Salvaguardar y vigilar la preservación de la memoria institucional</t>
  </si>
  <si>
    <t>Implementar y divulgar las técnicas de la administración documental</t>
  </si>
  <si>
    <t>A04 - Equipos de Laboratorio</t>
  </si>
  <si>
    <t>Gestionar la adquisición de equipos de laboratorio y apoyo crítico</t>
  </si>
  <si>
    <t>Gestionar el mantenimiento preventivo y correctivo de equipos de laboratorio y apoyo crítico, garantizando su funcionamiento</t>
  </si>
  <si>
    <t>A05 – Gestión Ambiental</t>
  </si>
  <si>
    <t>Implementar lineamientos y estrategias en aspectos ambientales</t>
  </si>
  <si>
    <t>A08 – Atención al Ciudadano</t>
  </si>
  <si>
    <t>Administrar el sistema de PQRSD</t>
  </si>
  <si>
    <t>A09 – Gestión Financiera</t>
  </si>
  <si>
    <t>Elaborar y presentar los Estados Financieros</t>
  </si>
  <si>
    <t>A10 Recursos Físicos</t>
  </si>
  <si>
    <t>Gestionar la disponibilidad de la infraestructura física y de bienes muebles para la operación del INS.</t>
  </si>
  <si>
    <t>Administrar el sistema de almacén e inventarios del INS</t>
  </si>
  <si>
    <t>Adelantar otras acciones misionales o administrativas que se programen</t>
  </si>
  <si>
    <t>R03 – Investigación en Salud Pública</t>
  </si>
  <si>
    <t>Generar conocimiento científico, tecnológico e innovación en salud y ciencias biomédicas</t>
  </si>
  <si>
    <t>Realizar actividades de transferencia y apropiación social del conocimiento en salud y ciencias biomédicas</t>
  </si>
  <si>
    <t>R02 – Vigilancia y Análisis del Riesgo en Salud Pública</t>
  </si>
  <si>
    <t>Operar el sistema de vigilancia en salud pública</t>
  </si>
  <si>
    <t>Operar el sistema de gestión del riesgo en salud pública</t>
  </si>
  <si>
    <t>Fortalecer las capacidades básicas del talento humano en vigilancia en salud pública</t>
  </si>
  <si>
    <t>R01 – Redes en Salud Pública</t>
  </si>
  <si>
    <t>Coordinar las redes de laboratorios y las redes especiales</t>
  </si>
  <si>
    <t>Ser Laboratorio Nacional de Referencia en temas de salud pública</t>
  </si>
  <si>
    <t>Generar y divulgar información por las redes de laboratorios, bancos de sangre, donación y trasplantes de componentes anatómicos</t>
  </si>
  <si>
    <t>R04 – Producción</t>
  </si>
  <si>
    <t>Gestionar los procesos de producción de biológicos, biomodelos, medios de cultivo y reactivos de diagnóstico y referencia</t>
  </si>
  <si>
    <t>Asistir técnicamente a sus grupos de interés en temas relacionados con los productos ofertados</t>
  </si>
  <si>
    <t>R05 – Observatorio Nacional de Salud</t>
  </si>
  <si>
    <t>Realizar análisis de información, primaria y secundaria, epidemiológica de los eventos de interés en salud pública</t>
  </si>
  <si>
    <t>Divulgar resultados de las investigaciones realizadas</t>
  </si>
  <si>
    <t>DEPENDENCIA</t>
  </si>
  <si>
    <t>DIRECCIÓN DE VIGILANCIA Y GESTIÓN DEL RIESGO EN SALUD PÚBLICA</t>
  </si>
  <si>
    <t>DIRECCIÓN DE VIGILANCIA Y ANÁLISIS DEL RIESGO EN SALUD PÚBLICA</t>
  </si>
  <si>
    <t>En el tema de Riesgos de Corrupción, se adelantaron las acciones propuestas desde el Grupo de Calidad.</t>
  </si>
  <si>
    <t>Se realizaron las revisiones pertinentes a la documentación de calidad</t>
  </si>
  <si>
    <t>Se hicieron los reportes requeridos, lo cual permitio el reporte de Plan de Acción.</t>
  </si>
  <si>
    <t>Se están revisando las acciones de Transparencia y se ha participado en las actividades que realiza el DAFP.</t>
  </si>
  <si>
    <t>Se brindo la asesoría y acompañamientos solicitados a demanda.</t>
  </si>
  <si>
    <t>Se hizo la recepción, análisis y emisión de conceptos de los proyectos de inversión que se encuentran adelantando los trámites de Vigencias Futuras 2022</t>
  </si>
  <si>
    <t>Acción cumplida</t>
  </si>
  <si>
    <t>Se adelantaron las acciones de solicitud de avance de Plan de Acción.</t>
  </si>
  <si>
    <t>No se tenía previsto</t>
  </si>
  <si>
    <t>Se dio respuesta a los requerimientos presentados por el Ministerio de Salud</t>
  </si>
  <si>
    <t>Se hacen seguimientos permanentes, como requisito para visar las solicitudes de CDP</t>
  </si>
  <si>
    <t>Se gestiona oportuna ypermanentemente la solicitud de CDP que se allegan</t>
  </si>
  <si>
    <t>DESCRIPCIÓN DE ACTIVIDADES</t>
  </si>
  <si>
    <t>CÓDIGO DE PROD.</t>
  </si>
  <si>
    <t>DESCRIPCIÓN DEL PRODUCTO</t>
  </si>
  <si>
    <t>LOGRO</t>
  </si>
  <si>
    <t>CÓDIGO DE ACTIV.</t>
  </si>
  <si>
    <t>CÓDIGO DE OBJET.</t>
  </si>
  <si>
    <t>DESCRIPCIÓN DEL OBJETIVO</t>
  </si>
  <si>
    <t>REPORTE PLAN DE ACCIÓN POR DEPENDENCIAS
TERCER TRIMESTRE - VIGENCIA 2021</t>
  </si>
  <si>
    <t xml:space="preserve">DIRECCIÓN DE REDES EN SALUD PÚBLICA </t>
  </si>
  <si>
    <t>DIRECCIÓN DE INVESTIGACIÓN EN SALUID PÚBLICA</t>
  </si>
  <si>
    <t>Se mantiene contacto con los referentes de área, para brindar asesoría y apoyo cuando sea requerido</t>
  </si>
  <si>
    <t>Se atienden los requerimientos que sean allegados por parte del DAFP</t>
  </si>
  <si>
    <t>Se tienen actualizados, de acuerdo con lo definido por las áreas competentes</t>
  </si>
  <si>
    <t>Se revisan los lineamientos emitidos por la Contraloría, no ha habido solicitud de reporte</t>
  </si>
  <si>
    <t>Ejercicio ya cumplido dentro de los términos dados por el DAFP</t>
  </si>
  <si>
    <t>Cuando el Ministerio de Salud ha solicitado alguna información, se ha hecho la solicitud respectiva a las dependencias que por competencia deban reportar</t>
  </si>
  <si>
    <t>Ejercicio ya cumplido dentro de los términos dados por el MSPS</t>
  </si>
  <si>
    <t>Se verificó el cargue realizado por las dependencias responsables de la información</t>
  </si>
  <si>
    <t>Se recordó a los responsables de las dependencias la obligación de realizar el reporte de la información</t>
  </si>
  <si>
    <t>Ejercicio ya cumplido dentro de los términos dados por la OCI</t>
  </si>
  <si>
    <t>Ejercicio ya cumplido dentro de los términos estipulados por la Dirección</t>
  </si>
  <si>
    <t>Se consolidaron los resultados de los Indicadores de Gestión, tanto para monitoreo como para informe y se retroalimento a referentes (correo Electrónico) y posteriormente se solicitó publicación de los resultados.</t>
  </si>
  <si>
    <t>Se adelantó el monitoreo correspondiente a este trimestre.</t>
  </si>
  <si>
    <t>Se da cumplimiento a la obligación de los monitoreos periódicos</t>
  </si>
  <si>
    <t>Se brinda asesoría a demanda</t>
  </si>
  <si>
    <t>Se verifica la información reportada</t>
  </si>
  <si>
    <t>Semanalmente se publica la información de los documentos administrados a demanda</t>
  </si>
  <si>
    <t>Se revisa la gestión que se realiza y se elevan propuestas a los desarrolladores, para la mejora del aplicativo</t>
  </si>
  <si>
    <t>Se realizan cotidianamente las acciones atinentes al control documental.</t>
  </si>
  <si>
    <t>% OBJ</t>
  </si>
  <si>
    <t>% PRO</t>
  </si>
  <si>
    <t>% ACT</t>
  </si>
  <si>
    <t>Vr TAR</t>
  </si>
  <si>
    <t>Logro real</t>
  </si>
  <si>
    <t>Logro reportable</t>
  </si>
  <si>
    <t>Realizar evaluación de método relacionadas con mycobacterium tuberculosis y resistencia a fármacos.</t>
  </si>
  <si>
    <t>Ponderación de Objetivos</t>
  </si>
  <si>
    <t>Ponderación de Productos</t>
  </si>
  <si>
    <t>Ponderación de Actividades</t>
  </si>
  <si>
    <t>Ponderación de Tareas</t>
  </si>
  <si>
    <t>REPORTE CONSOLIDADO DE LA GESTIÓN DURANTE LA VIGENCIA 2021</t>
  </si>
  <si>
    <t>Se atendieron las directrices del DAFP, con respecto de la metodología para la actualización y monitoreo de Riesgos.</t>
  </si>
  <si>
    <t>De acuerdo con las necesidades surgidas dentro del proceso, se revisó y actualizó la documentación del SIG.</t>
  </si>
  <si>
    <t>Se realizaron los reportes periódicos y la formulación del Plan de Acción 2022.</t>
  </si>
  <si>
    <t>Se trabajó en los escenarios convocados para dar cumplimiento a los lineamientos definidos frente a la estrategia de Transparencia.</t>
  </si>
  <si>
    <t>En el marco del Plan Anual de auditoría vigencia 2021, durante el cuarto trimestre, fueron elaborados y socializados a las partes interesadas ocho (8)  informes y/o reportes de Ley requeridos de conformidad con la normatividad vigente entre los cuales se encuentran: 1. Reportes SIRECI-Gestion contractual -Septiembre de 2021; 2. Reporte SIRECI-Obras inconclusas; 3. Seguimiento al cumplimiento de las directrices de austeridad y eficiencia en el gasto público tercer trimestre 2021; 4. Seguimiento al cumplimiento ley 1712 de 2014 “Ley de transparencia y del derecho de acceso a la información pública” tercer trimestre 2021; 5. Reportes SIRECI-Gestion contractual -Octubre de 2021; 6. Reporte SIRECI-Obras inconclusas-Octubre de 2021; 7. Reportes SIRECI-Gestion contractual -Noviembre de 2021; 8. Reporte SIRECI-Obras inconclusas-Noviembre de 2021.</t>
  </si>
  <si>
    <t>En el marco del Plan anual de auditoría vigencia 2021, durante el cuarto trimestre, fueron elaborados 8 informes que contienen las evaluaciones independientes realizadas al Sistema de control interno, a continuación se relacionan los seguimientos desarrollados en el periodo objeto de seguimiento: 1.Seguimiento planes de mejoramiento SIG corte III trimestre 2021; 2. Seguimiento proyecto de inversión Fortalecimiento de la vigilancia, detección, valoración y respuesta ante riesgos, eventos, emergencias y epidemias en salud pública a nivel nacional-Dirección de Vigilancia; 3. Seguimiento plan anual de adquisiciones corte 30 de Septiembre de 2021; 4. Seguimiento proyecto de inversión investigación en salud pública y biomedicina nacional de la Dirección de investigación; 5. Seguimiento a la planeación estratégica de talento humano 2021; 6. Informe de seguimiento a la implementación del Modelo integrado de planeación y gestión-MIPG.; 7. Informe de seguimiento plan de mantenimiento infraestructura física, vehículos y equipos de laboratorio del INS.; 8. Seguimiento proyecto de inversión Fortalecimiento del análisis  de información en Salud para la toma de decisiones en el ámbito nacional-Observatorio Nacional de Salud.</t>
  </si>
  <si>
    <t>Durante el cuarto trimestre 2021, en el marco del rol para el fomento de la cultura del control, se elaboraron y socializaron algunas estrategias de comunicación e información plasmadas en 3 boletines y 3 cápsulas de sensibilización y 1 actividad-taller teórico práctico, las cuales se listan a continuación:
1. Cápsula de sensibilización OCI No.10 "Transparencia y accesibilidad WEB"; 2. Boletín OCI No. 10 "Transparencia y acceso a la información (información mínima a publicar"; 3. Boletìn OCI No. 11 "Contenidos WEB accesibles"; 4. Cápsula de sensibilización OCI No.11 "Principios de accesibilidad"; 5. Boletìn OCI No.12 "Control fiscal interno"; 6. Cápsula de sensibilización OCI No.12 "Generalidades de riesgos de corrupción".
Así mismo durante el mes de Octubre se llevó a cabo el taller de planes de mejoramiento.</t>
  </si>
  <si>
    <t>Gestionar la compra de insumos y reactivos para desarrollar las actividades técnicas misionales financiables con el proyecto.</t>
  </si>
  <si>
    <t>DESCRIPCIÓN PRODUCTO</t>
  </si>
  <si>
    <t>Se tramitaron en el año 332 resoluciones para la emisión de conceptos y Dictámenes Técnico toxicológicos.</t>
  </si>
  <si>
    <t>Durante el año 2021 se proyectaron y tramitarón 15 Act.Adm.</t>
  </si>
  <si>
    <t>durante el año 2021 se suscribieron 77 convenios en total con el acompañamiento de la OAJ</t>
  </si>
  <si>
    <t>La base de datos se encuentra actualizada.</t>
  </si>
  <si>
    <t>Se sensibilizó a los funcionarios del INS, a través de la emisión de doce (12) boletines jurídicos y (6) mesas de prevención, en diferentes temas como: Procedimiento Administrativo Sancionatorio, Confidencialidad, estructura del proceso disciplinario, y acompañamientos a áreas como Dirección de investigación, Dirección de Redes, Red Nacional de Bancos de sangre y red nacional de donación y trasplantes, en temas relacionados con donaciones, estructuración de documentos de consentimiento informado para donación y trasfusión e investigaciones.</t>
  </si>
  <si>
    <t>Durante el año 2021 se dio respuesta a 56 peticiónes allegadas, todas en termino dispuesto por procedimiento internos</t>
  </si>
  <si>
    <t>Durante 2021 se atendieron 154 acciones de Tutela en total, atendidas en terminos.</t>
  </si>
  <si>
    <t>Para el año 2021 se realizarón 12 actuaciones judiciales en total, atendiendo lo dispuesto por los diferentes despachos judiciales antes los cuales actua el INS.</t>
  </si>
  <si>
    <t>se gestionaron en su totalidad las actividades diseñadas para el cumpliento del Plan de Ación para el Comité de Conciliación 2021.</t>
  </si>
  <si>
    <t xml:space="preserve">Se atendieron las auditorias internas y externas realizadas en el mes  de noviembre y diciembre respectivamente, como evidencia se verican los informes de ambar auditorias. </t>
  </si>
  <si>
    <t>Se realizo el respectivo seguimiento y monitoreo por parte de la primera y segunda linea de defensa acorde a lo programado con la generación de los respectivos informes y las acciones necesarias acorde al resultado</t>
  </si>
  <si>
    <t>Actividad cumplida en primer semestre de la vigencia</t>
  </si>
  <si>
    <t>Durante el trimestre se llevaron a cabo las actividades normales  como la realización del comité SIG, transferencia de conocimiento, actualización y administración documental y la gestión y realización de la auditoria externa de seguimiento con resultados satisfactorios.</t>
  </si>
  <si>
    <t>Para tercer trimestre se ealiza publicación de 313 documentos recibidos de los procesos del SIG, documentación disponible para consulta en SIG</t>
  </si>
  <si>
    <t>En el ultimo trimestre se desarrollaron las actividades de manera normal realizando una revisión de un total de 367 documentos, se gestiomnaron 232 obsoletos y se realizo entrega de 54 copias controladas.</t>
  </si>
  <si>
    <t>Durante la vigencia 2021 se logro:
1.Ampliar la capacidad de almacenamiento centralizado que permitirá mantener en operación la creciente aumenta de tamaños de base de datos y correo electrónico, máquinas virtuales y nuevos servicios y operaciones que debemos poner en funcionamiento. Dicha solución se ha mantenido en tecnología de estado sólido lo que hace más rápidos los procesos de operación de sistemas operativos, ejecución de scripts de base de datos y otro tipo de tareas que demande procesos a nivel de discos duros.
2.Aumentar los recursos para financiar la operación de servicios tecnológicos en la nube, lo que nos permitió empezar a estructurar la planeación de la arquitectura a implementar para de manera paulatina realizar la transición de los servicios críticos hacia este nueva tendencia de mantener escenarios híbridos ( entornos locales y entornos en nube) que nos permitan mejorar la disponibilidad de los servicios.
3.Aquirir del direccionamiento IPv4 ante Lacnic lo que permitirá no tener impactos fuertes en los procesos de transición o cambio de operador de internet en la entidad. A diciembre de 2021 Lacnic notifico a la Oficina de TIC la aprobación del segmento público y se hace necesario en la vigencia de 2022 realizar dicha transición.
4.Renovar las licencias del equipo de seguridad perimetral de la entidad, lo que implica que minimicemos el impacto de cualquier ataque cibernético que vulnere la infraestructura tecnológica del INS.</t>
  </si>
  <si>
    <t>Durante la vigencia se logró adquirir lo siguiente:
1. Renovación de Licencias Adobe Acrobat Reader DC Pro y Adobe Creative Cloud For Teams.
2. Adquisición de tarjeta de red para el chasis HP C7000 y realizar la renovación del soporte técnico de los servidores del INS. 
3. Renovación del mantenimiento de la herramienta de monitoreo PRTG  Network monitor incluido, soporte y actualizaciones.
4. Adquirir Certificados de Seguridad SSL tipo OV (Certificado Organization SSL – OV) incluyendo herramientas como la administración y de inventario. Estos Certificados tendrían vigencia por dos años para el  Instituto Nacional de Salud
5. Contratar los servicios para la renovación del soporte técnico y mantenimiento para la solución wifi del INS.
6. Contratar los servicios para soporte técnico de mantenimiento y mesa de ayuda garantizando el funcionamiento de la planta telefónica incluida la bolsa de repuestos.</t>
  </si>
  <si>
    <t>Se logró concertar con las diferentes direcciones de la entidad, para que se convirtieran en fuentes de financiación que nos permitiesen realizar el proyecto de modernización del centro de cómputo del INS.
Se realizó la modernización tecnológica en la instalación del cableado estructurado mejorando la infraestructura de la red al interior del Instituto Nacional de Salud. Para esta actividad se instalaron 240 puntos de datos de red y eléctrico distribuidos en los bloques A y B.</t>
  </si>
  <si>
    <t>Renovar las licencias del equipo de seguridad perimetral de la entidad, lo que implica que minimicemos el impacto de cualquier ataque cibernético que vulnere la infraestructura tecnológica del INS.
Se logró adelantar la socialización al INS de la guía metodológica de gestión de riesgo incluyendo seguridad de la información.
• Se elaboró el manual de seguridad de la información .
•Se elaboró el procedimiento de gestión de incidentes de seguridad de la información en el mes de noviembre.
• Se ejecutaron dos ejercicios de ingeniería social con la modalidad de pe ejecutaron de ejercicio de vulnerabilidades técnicas para los activos del INS.</t>
  </si>
  <si>
    <t>Durante la vigencia 2021 se logró proporcionar el apoyo logistico, administrativo solicitado por las diferentes áreas.</t>
  </si>
  <si>
    <t>Durante la vigencia 2021 se logró continuar con los desarrollos requeridos tanto misionales como administrativos, entre ellos los siguientes:
1. Se realizó para todas las dependencias la carga de listados de usuarios y grupos en el sistema de gestión documental ORFEO.
2. Se realizó el desarrollo evolutivo del sistema SIVILAB-SIVICAP, de acuerdo con las solicitudes aprobadas.
3. Se implementó los módulos del Sistema para la comercialización de productos del INS de acuerdo con las solicitudes aprobadas
4. Se realizó el desarrollo de los módulos del Sistema de Aseguramiento de la calidad (producción) de acuerdo con las solicitudes aprobadas. 
5.Se llevo a acbo el desarrollo de los módulos de gestión de Riesgos de seguridad de la información ISO 27000 de acuerdo con las solicitudes aprobadas
6. Se implementaron  nuevos módulos para el sistema de información RedData</t>
  </si>
  <si>
    <t>Durante la vigencia se llevó a cabo la atención de todas las solicitudes de las aplicaciones y sistemas de información y se logró generar la trazabilidad a traves de la elaboración de  la documentación de cada uno de los sistemas de información.</t>
  </si>
  <si>
    <t xml:space="preserve">Durante la vigencia 2021 se logro atender todos los requerimientos realizados por las diferentes áreas  para el cumplimento de la ley de transparencia y acceso a la información pública. 
Se dio inicio al Proyecto biblioteca Digital.
Se creo  el Subsitio Transparencia y acceso a la información Pública 
Se realizó la migración SharePoint 2013-2016 </t>
  </si>
  <si>
    <t>Se realizó evaluación de clima organizacional  en el mes de septiembre y se entregaron resultados en el mes de noviembre, los cuales se socializaron a través de reunión virtual con la consultora de cafam.  Con base en estos resultados se elaboró plan de bienestar 2022. La aplicación de la Batería de riesgo Psicosocial y clima laboral, la cual no se pudo ejecutar debido a la circular 064 de 2020 del Ministerio de Trabajo.</t>
  </si>
  <si>
    <t>A corte del cuarto trimestre 2021 se han ejecutado  $ 7.602.910 (cursos aprobados por el CIGD). Firma del contrato 373-2021 con la universidad Nacional  para la ejecución del cronograma del PIC 2021 por un valor de $ 32.276.000= donde se realizaron los siguientes cursos que fueron puesto a disponibilidad de los servidores públicos de la entidad por el correo capacitacion@ins.gov.co: Marco normativo contable para entidades públicas, contratación estatal y secop II. código general disciplinario ley 1952 de 2019, rendición de cuentas y participación ciudadana y control social, manejo de canales tecnológicos y colaborativos</t>
  </si>
  <si>
    <t>En CDP y en Registro presupuestal tiebe uba ejecucion del 98,74%</t>
  </si>
  <si>
    <t>En CDP se tiene un 99.59% y en Registro presupuestal 99,11%</t>
  </si>
  <si>
    <t>En CDP y en Registro presupuestal tiebe uba ejecucion del 100%</t>
  </si>
  <si>
    <t>Durante el cuarto trimestre 2021 se dio orientación a los servidores publicos de la entidad de foema presencial y virtual (correo electronico)</t>
  </si>
  <si>
    <t>Se realizó la gestión del 100% de las 546 solicitudes radicadas por las áreas técnicas durante el trimestre lo cual se puede encontrar en la Base de radicación 2021 en la carpeta compartida GGC Teletrabajo.</t>
  </si>
  <si>
    <t>Las metas propuestas se alcanzaron en el plazo definido. Para el último trimestre no se programó socialización de lineamientos contractuales.</t>
  </si>
  <si>
    <t>Se realizaron siete socializaciones con el fin de sensibilizar a los funcionarios del Ins en lo relacionado con el plan de conservación documental y los programas que lo integran.</t>
  </si>
  <si>
    <t>Se llevó a cabo dos jornadas de inducción y seguimiento a la construcción de las Tablas de Valoración Documental - TVD.</t>
  </si>
  <si>
    <t>Convocatoria y realización de siete reuniones virtuales,  presentando del Programa de Gestión documental a las dependencias del INS.</t>
  </si>
  <si>
    <t xml:space="preserve">Programación y realización de siete jornadas de revisión,asesoría y actividades de seguimiento a manera de control en las dependencias del INS, con el fin de verificar la aplicación de las nuevas Tablas de Retención Documental - TRD. </t>
  </si>
  <si>
    <t>SE PROGRAMARON Y REALIZARON CUATRO PRESENTACIONES PARA INFORMAR A CERCA DEL SISTEMA DE GESTIÓN ELECTRÓNICO.</t>
  </si>
  <si>
    <t>Se programaron y realizaron dos reuniones para la actualización del PINAR y se publicó oportunamente   transparencia.</t>
  </si>
  <si>
    <t>Cumplimiento total de las actividades establecidas en cada uno de los programas ambientales. 
Para el programa ambiental ECONCIENCIA se supera el porcentaje de ejecución, con un resultado del 150% de ejecución.
Todos los soportes y las evidencias de ejecución reposan en el archivo de Gesión Ambiental, y adicionalmente se cuenta con el seguimiento mensual de la ejecución de cada uno de los programas ambientales.</t>
  </si>
  <si>
    <t>Cumpliendo con los tiempos y los requisitos, se realizó la gestión financiera que ha permitido la ejecución presupuestal</t>
  </si>
  <si>
    <t>*  Para la vigencia 2021 se realizaron 97 actividades de 99 programadas, es decir el 98% de las actividades planeadas para el 2021. 
*  El no cumplimiento corresponde a la aplicación de la Batería de riesgo Psicosocial y clima laboral, la cual no se pudo ejecutar debido a la circular 064 de 2020 del Ministerio de Trabajo. A continuación se relaciona las 26 actividades ejecutadas</t>
  </si>
  <si>
    <t>El aplicativo SSI aún se encuentra en proceso de pruebas para su implementación y funcionamiento</t>
  </si>
  <si>
    <t>100% de consolidación de la información de Entidades Territoriales en el Sivigila</t>
  </si>
  <si>
    <t>Sistema de información SIVIGILA actualizado</t>
  </si>
  <si>
    <t>Se elaboraron y publicaron los documentos técnicos y los documentos complementarios a los lineamientos de la vigencia 2021</t>
  </si>
  <si>
    <t>Se elaboraron y publicaron  el documento técnico de lineamientos y los documentos complementarios para la vigencia 2022</t>
  </si>
  <si>
    <t>Se programaron las asistencias técnicas. Se actulizó el instructivo para la realización de las asistencias técnicas</t>
  </si>
  <si>
    <t>Se realizo el diagnostico de capacidades basicas de la ET para la vigilancia en salud pública y un ejercicio de preparación de respuesta de un evento de interés en salud pública</t>
  </si>
  <si>
    <t>Se realizaron asistencias técnicas presenciales y virtuales en las entidades territoriales</t>
  </si>
  <si>
    <t>Se elaboraron y publicaron los Informes epidemiologicos programados</t>
  </si>
  <si>
    <t>Se realizó la vigilancia de los 106 eventos de interes en salud pública</t>
  </si>
  <si>
    <t>Se realizo la gestión presupuestal y técnica para el apoyo logístico, administrativo y de soporte</t>
  </si>
  <si>
    <t>Se atendió la demanda de evaluaciones de riesgo en los tiempos establecidos y con la precisión técnica y metodológica requerida</t>
  </si>
  <si>
    <t>Se divulgaron y comunicaron los documentos técnicos de la evaluación de riesgo</t>
  </si>
  <si>
    <t>Se elaboraron, comunicaron y divulgaron los dcumentos de integración de información ambiental a la evaluación del riesgo de los eventos de interés en salud pública</t>
  </si>
  <si>
    <t>Se actualizo el diagnostico para la acreditación en la norma 17024</t>
  </si>
  <si>
    <t>Se realizaron las actividades programadas para el entrenamiento en epidemiología de campo</t>
  </si>
  <si>
    <t>Se realizaron cursos presenciales y virtuales para la formación en competencias para la vigilancia y gestión del riesgo en salud pública</t>
  </si>
  <si>
    <t>Se generaron los lineamiento y documentos tecnicos previstos para la vigencia. Se cumplio con la totalidad de actividades previstas para el año.</t>
  </si>
  <si>
    <t>Se realizaron las tareas relacionadas con promocion a la donacion prograadas, asi como las de apoyo administrativo del area descritas en los informes presentados. 
Se cumplio con la totalidad de actividades previstas para el año.</t>
  </si>
  <si>
    <t>Se efectuaron la totalidad de actividades previstas respecto a seguimiento de indicadores, auditorias y acompañarmientos tecnicos. 
Se cumplio con la totalidad de actividades previstas para el año.</t>
  </si>
  <si>
    <t>Se mantuvo el fuincionamiento y gestion ininterrumpida de procesos de donación y trasplante a través del centro regulador de trasplantes. Gestion de informes según cronograma. 
Se cumplio con la totalidad de actividades previstas para el año.</t>
  </si>
  <si>
    <t xml:space="preserve">Administración y gestión permanente de los sistemas de información de las redes  de sangre y donación y trasplantes. Un entregable fue previo en trrimestre III </t>
  </si>
  <si>
    <t>Se efectuaron la totalidad de actividades previstas respecto a los programas de evaluación externa y que pare el ultimo trimestre incluyo envios y elaboración de informes. 
Se cumplio con la totalidad de actividades previstas para el año.</t>
  </si>
  <si>
    <t>Se efectuaron la totalidad de actividades previstas respecto a los programas de evaluación externa y que pare el ultimo trimestre incluyeo envios y elaboración de informes. 
Se cumplio con la totalidad de actividades previstas para el añ</t>
  </si>
  <si>
    <t xml:space="preserve">Se desarrollaron las actividades de gestion y seguimiento a EAPB y a los sujetos de auditoria según cronograma. </t>
  </si>
  <si>
    <t xml:space="preserve">Gestion permanente de hemovigilancia y biovigilancia según tares programadas. La realización de talleres de biovigilancia y eleaboración de informes. </t>
  </si>
  <si>
    <t>Se llevaron a cabo las capacitaciones reuniones y demas actividades que apuntan al indicador.  
Se cumplio con la totalidad de actividades previstas para el año.</t>
  </si>
  <si>
    <t>Se realizó la vigilancia por laboratorio dando respuesta a la pandemía y  a los 52  eventos de interes en salud pública  vigilados por el laboratorio que se presentarón en todo el territorio nacional.</t>
  </si>
  <si>
    <t>Se realizarón las acciones de vigilancia por laboratorio de eventos ambientales que inclluyerón  informes relacionados con calidad de agua y elaboración de  documentos(métodos de ensayo)  que permitan dar respuesta  en  eventos ambientales.
Se vigilarón 3 eventos ambientales.</t>
  </si>
  <si>
    <t xml:space="preserve">Se realizarón 1715 ensayos  como apoyo  a 24  brotes </t>
  </si>
  <si>
    <t>Se ejecutarón las actividades apoyo  necesarias para desarrollar el proyecto incluido los 94 procesos contractuales de vigencias futuras</t>
  </si>
  <si>
    <t xml:space="preserve">Se realizarón  4 actividades   para mantener la acreditación  relacionadas con: Gestión de acciones relacionadas con las auditorias , se realizó acompañameinto a los grupos  para  verificar el nivel  de implementación de requisitos de gestión y técnicos de las normas en mención y del  sistema de calidad,  y   se minitorearon los riesgos operacionales . </t>
  </si>
  <si>
    <t>Se desarrollarón  todos los Programas de evaluación de desempeño a cargo de los grupos.</t>
  </si>
  <si>
    <t xml:space="preserve">Se  participa  en 13 Programas de ensayos de Aptitud, de los cuales  8 son nuevos y se recibe el Informe del Programa de Chile, cumpliendo con lo Programado. </t>
  </si>
  <si>
    <t>Se  gestionarón   5 capacitaciones y los grupos participarón en 16 en temas técnicos propios y generales.</t>
  </si>
  <si>
    <t xml:space="preserve">Se avanzó en las actividades planeadas de acuerdo al alcance propuesto en cada grupo con 6 verificaciones, y se tuvo como logro adicional 5 avance en verficciones .del grupo de Microbiología .
Se culmina y publica el lineamiento técnico para la verificación  de pruebas rápidas usadas para la vigilancia laboratorio de eisp por laboratorio </t>
  </si>
  <si>
    <t>Se presentan 23  Informes o avances que incluyen proyectos y estudios especiales</t>
  </si>
  <si>
    <t>Se generarón 2 estrategias:
1. Socialización de Lineamientos: Reunión Nacional de Vigilancia
* Lineamiento de Vigilancia por Laboratorio en la Reunión Nacional de vigilancia 
* Lineamiento de Tamizaje Neonatal
2, Publicación lineamientos 
 Lineamiento para la vigilancia de la calidad diagnóstica de Cáncer de cuello uterino</t>
  </si>
  <si>
    <t>Se avanzó con 23 Informes y boletines distribuidos de la siguiente manera: 
5 Informes de Programa grupo de Genética
3 Boletines de Calidad
4 Informes técnicos de Programas de parasitología
5 Infografías de Virología y 5 infografías del Grupo de Entomología .</t>
  </si>
  <si>
    <t xml:space="preserve">Ya se cumplio en el trimestre anterior con la meta </t>
  </si>
  <si>
    <t>Se avanzó con 43   asistencia tecnicas que incluye programadas o solicitadas  de las cuales 33 fueron virtuales y 10 presenciales incluidas las de Estandares donde se contabilizó una  de otro trimestre que no había sido incluida..
Con relación a l a Red de laboratorios colaboradores se autorizarón 13 Instituiciones de las cuales se tienen acta de incio.Tambien se finaliza el Informe de Estándares .</t>
  </si>
  <si>
    <t>Se avanzó con 14  actividades de fortalecimiento que incluyerón:
4 Talleres, 3 capacitaciones y 6 Reuniones y 1 socialización.
Como logro adicional  por  solicitud se realizarón  5 talleres y 1 curso.</t>
  </si>
  <si>
    <t xml:space="preserve">Realización de  3 acciones relacionadas con BBB:
1. Se realizó el Diplomado de Bioseguridad, Biocustodia y Biocontensión.
2. Elaboración del Plan de visita y visitas diagnóstica en bioseguridad, biocontención y biocustodia (BBB). A los LSP de Guajira, Cundinamarca, Boyaca, Bogotá, Arauca, Amazonas. 
3. VI Taller de Fortalecimiento y Mejoramiento continuo de la Calidad para la Red Nacional de Laboratorios, con énfasis en bioseguridad, biocontención y biocustodia.
</t>
  </si>
  <si>
    <t xml:space="preserve">2 Acciones administrativas: 
* Evaluación de  elementos de bioseguridad, aseo y desinfección y elementos de embalaje (soporte en Gestión Contractual y SECOP II) 
*Entrega residuos RESPEL  grupos: Patología, Química  y Toxicología
 </t>
  </si>
  <si>
    <t>Se realizarón las siguientes tareas:
Se presentarón dos  informes de estudios  relacionados con Resisitencia y Leishmania, se formularón y presentarón ante CEMIN  3 proyectos , se presentó un proyecto al CDC, y se presenta una nueva propuesta de un proyecto aprobado por CEMIN para someterlo a financiación .</t>
  </si>
  <si>
    <t>Se avanzó con 26 documentos de la siguiente forma:
4 Artículos publicados
4 artículos  sometidos
6 Guías
3 Artículos elaborados
4 Lineamientos
1 Publicación Informe calidad e agua 2019.
2 Boletines de calidad de agua
1 Documentos de  Observaciones a modificación de Decreto.
1 Actualiación manual Bioseguridad</t>
  </si>
  <si>
    <t>Las tareas programadas se llevaron a cabo de acuerdo con el Plan de Trabajo del Grupo.</t>
  </si>
  <si>
    <t>Las tareas programadas se llevaron a cabo, cumpliendo de igual manera con los lineamientos de Gestion Contractual, finiquitando la adquisicion de los equipos para control de calidad</t>
  </si>
  <si>
    <t>Las auditorias Interna y Externa al SIG se atendieron de aucerdo con los requerimeintos de los grupos auditores. No se evidenciaron hallazgos para la dirección.</t>
  </si>
  <si>
    <t>Las tareas programadas se llevaron a cabo de acuerdo con los parametros y plazos establecidos por la OAP y demas oficinas líderes</t>
  </si>
  <si>
    <t>Las tareas del equipo administrativo se adelantaron de acuerdo con las necesidades de la Direccion, buscando garantizar una adecuada gestion contractual y contribuir con la ejecucion presupuestal.</t>
  </si>
  <si>
    <t>Se cumple con cada una de las activideades propuestas para la consolidación del informe final.</t>
  </si>
  <si>
    <t>Se cumple con los dos policy programados en la viegengia 2021</t>
  </si>
  <si>
    <t>Se cumple con cronograma y activides</t>
  </si>
  <si>
    <t>De acuerdo a las solicicitudes realizadas se mantiene control de las mismas</t>
  </si>
  <si>
    <t>Se actulizan de acuerdo a las necesidades.</t>
  </si>
  <si>
    <t>Atendiendo las necesidades de los gerentes de los proyectos, se adelantaron los trámites de ajuste de proyectos a través del SUIFP, con los conceptos institucionales y envío a Minsalud y posteriormente al DNP. Así mismo, los trámites ante el Ministerio de Hacienda.</t>
  </si>
  <si>
    <t>Realizada la solicitud, fueron allegando los planes cada una de las depencias, se hizo la consolidación y se solicitaron ajustes en los casos que requerían. La consolidación se hizo en excel.</t>
  </si>
  <si>
    <t>Se dejó el Plan a consideración de la ciudadanía, acatando las directrices de Transparencia. El 30 de enero, se publicó en la página web.</t>
  </si>
  <si>
    <t>Se realizaron los seguimientos trimestrales con la información suministrada por cada dependencia y los resultados se publicaron en la página web.</t>
  </si>
  <si>
    <t>Se realizaron los seguimientos semestrales al Plan Institucional de Gestión y desempeño, consultando a las dependencias con compromisos, acerca del avance.</t>
  </si>
  <si>
    <t>Atendiendo las solicitudes del Ministerio de Salud y frente al cambio en la periodicidad por parte de éste, se hicieron los reportes respectivos cada trimestre, a través del enlace enviado.</t>
  </si>
  <si>
    <t>Se solicitaron insumos a las dependencias y con lo enviado se consolidó el PAAC, para la vigencia 2021, realizando la puesta a consideración de la ciudadanía y posteriormente la publicación en página web.</t>
  </si>
  <si>
    <t>De acuerdo con la programación y siguiendo los lineamientos normativos, se realizaron los monitoreos respectivos y los resultados fueron remitidos a la Oficina de Control Interno</t>
  </si>
  <si>
    <t>Se atendieron las solicitudes de visto bueno</t>
  </si>
  <si>
    <t>Se realizaron jornadas de revisión con los referentes y en algunos casos se realizron ajustes a los indicadores. Se revisó y ajusto la ficha de los indicadores.</t>
  </si>
  <si>
    <t>Se adelantaron los monitoreos periódicos de los indicadores, con base en la información allegada por los referentes.</t>
  </si>
  <si>
    <t>Se atendieron las solicitudes de asesoría presentados por los interesados, tanto en forma presencial como por otros medios, como telefónico, correo electrónico o WhatsApp</t>
  </si>
  <si>
    <t>Se hicieron los preparativos para realizar la Audiencia, con la realización de reuniones con servidosres de diversas dependencias, así como las solicitudes y consolidación de información.</t>
  </si>
  <si>
    <t>Se diligenciaron los formularios de SIRECI, haciendo el cargue y validación en la plataforma, atendiendo los requerimientos de la OCI.</t>
  </si>
  <si>
    <t>Dentro de las fechas establecidas por el DNP, se solicitó a los responsables de reporte de avance de documentos Conpes, que adelantaran las acciones respectivas.</t>
  </si>
  <si>
    <t xml:space="preserve">Mediante el ingreso a la plataforma de Sisconpes, se realizó la revisión de los reportes realizados. En los casos que se requería, se hizo devolución solicitando los ajustes respectivos. Verificados los reportes, se hizo remisión al Ministerio de Salud. </t>
  </si>
  <si>
    <t>Por ajustes en el instrumento de seguimiento por parte de la Contraloría, no se hizo seguimiento durante la vigencia.</t>
  </si>
  <si>
    <t>Con la priodicidad definida por el DAFP, se hicieron las revisiones al estado de los Trámites y OPAs.</t>
  </si>
  <si>
    <t>Se publicaron en el SUIT los resultados de Trámites y OPAs.</t>
  </si>
  <si>
    <t>Se conformó un equipo de trabajo para la revisión de la información a ser cargada en el aplicativo.</t>
  </si>
  <si>
    <t>Se cargo dentro de los términos establecidos por el DAFP, la información del FURAG.</t>
  </si>
  <si>
    <t>Atendiendo los criterios definidos por el MSPS, se solicitó información para la construcción del documento del INS, tanto en su versión preliminar como en su versión ajustada.</t>
  </si>
  <si>
    <t>Se remitieron al MSPS las versiones inicial y ajustada, del informe al Congreso, en los términos establecidos.</t>
  </si>
  <si>
    <t>Versión 08</t>
  </si>
  <si>
    <t>FOR-D01.0000-003</t>
  </si>
  <si>
    <t>FORMULACIÓN PLAN DE ACCIÓN</t>
  </si>
  <si>
    <t>PROCESO D01
PLANEACIÓN INSTITUCIONAL</t>
  </si>
  <si>
    <r>
      <rPr>
        <b/>
        <sz val="22"/>
        <color theme="1"/>
        <rFont val="Arial"/>
        <family val="2"/>
      </rPr>
      <t>INSTITUTO NACIONAL DE SALUD</t>
    </r>
    <r>
      <rPr>
        <b/>
        <sz val="16"/>
        <color theme="1"/>
        <rFont val="Arial"/>
        <family val="2"/>
      </rPr>
      <t xml:space="preserve">
PLAN DE ACCIÓN - 2021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</si>
</sst>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0.000%"/>
    <numFmt numFmtId="165" formatCode="0.0%"/>
    <numFmt numFmtId="166" formatCode="0.000"/>
    <numFmt numFmtId="167" formatCode="_-* #,##0.0000_-;\-* #,##0.0000_-;_-* &quot;-&quot;_-;_-@_-"/>
    <numFmt numFmtId="168" formatCode="0.0000"/>
  </numFmts>
  <fonts count="25" x14ac:knownFonts="1">
    <font>
      <sz val="11"/>
      <color theme="1"/>
      <name val="Calibri"/>
      <family val="2"/>
      <scheme val="minor"/>
    </font>
    <font>
      <sz val="11"/>
      <color theme="1"/>
      <name val="Calibri"/>
      <family val="2"/>
      <scheme val="minor"/>
    </font>
    <font>
      <b/>
      <sz val="8"/>
      <color theme="0"/>
      <name val="Arial"/>
      <family val="2"/>
    </font>
    <font>
      <sz val="8"/>
      <color theme="1"/>
      <name val="Arial"/>
      <family val="2"/>
    </font>
    <font>
      <sz val="8"/>
      <color theme="0"/>
      <name val="Arial"/>
      <family val="2"/>
    </font>
    <font>
      <sz val="8"/>
      <name val="Arial"/>
      <family val="2"/>
    </font>
    <font>
      <b/>
      <sz val="8"/>
      <name val="Arial"/>
      <family val="2"/>
    </font>
    <font>
      <sz val="8"/>
      <color theme="1"/>
      <name val="Calibri"/>
      <family val="2"/>
      <scheme val="minor"/>
    </font>
    <font>
      <b/>
      <sz val="8"/>
      <color theme="0"/>
      <name val="Calibri"/>
      <family val="2"/>
      <scheme val="minor"/>
    </font>
    <font>
      <b/>
      <sz val="8"/>
      <color theme="1"/>
      <name val="Calibri"/>
      <family val="2"/>
      <scheme val="minor"/>
    </font>
    <font>
      <b/>
      <sz val="8"/>
      <name val="Calibri"/>
      <family val="2"/>
      <scheme val="minor"/>
    </font>
    <font>
      <sz val="7"/>
      <color theme="1"/>
      <name val="Calibri"/>
      <family val="2"/>
      <scheme val="minor"/>
    </font>
    <font>
      <b/>
      <sz val="16"/>
      <color theme="0"/>
      <name val="Arial"/>
      <family val="2"/>
    </font>
    <font>
      <sz val="10"/>
      <color theme="1"/>
      <name val="Arial"/>
      <family val="2"/>
    </font>
    <font>
      <b/>
      <sz val="18"/>
      <color theme="1"/>
      <name val="Arial"/>
      <family val="2"/>
    </font>
    <font>
      <b/>
      <sz val="14"/>
      <color theme="1"/>
      <name val="Arial"/>
      <family val="2"/>
    </font>
    <font>
      <b/>
      <sz val="10"/>
      <color theme="1"/>
      <name val="Arial"/>
      <family val="2"/>
    </font>
    <font>
      <sz val="10"/>
      <color theme="0"/>
      <name val="Arial"/>
      <family val="2"/>
    </font>
    <font>
      <sz val="9"/>
      <color theme="1"/>
      <name val="Arial"/>
      <family val="2"/>
    </font>
    <font>
      <b/>
      <sz val="10"/>
      <color theme="0"/>
      <name val="Arial"/>
      <family val="2"/>
    </font>
    <font>
      <b/>
      <sz val="12"/>
      <color theme="1"/>
      <name val="Arial"/>
      <family val="2"/>
    </font>
    <font>
      <b/>
      <sz val="12"/>
      <color theme="0"/>
      <name val="Arial"/>
      <family val="2"/>
    </font>
    <font>
      <b/>
      <sz val="16"/>
      <color theme="1"/>
      <name val="Arial"/>
      <family val="2"/>
    </font>
    <font>
      <b/>
      <sz val="14"/>
      <color theme="0"/>
      <name val="Arial"/>
      <family val="2"/>
    </font>
    <font>
      <b/>
      <sz val="22"/>
      <color theme="1"/>
      <name val="Arial"/>
      <family val="2"/>
    </font>
  </fonts>
  <fills count="31">
    <fill>
      <patternFill patternType="none"/>
    </fill>
    <fill>
      <patternFill patternType="gray125"/>
    </fill>
    <fill>
      <patternFill patternType="solid">
        <fgColor rgb="FFFF0000"/>
        <bgColor indexed="64"/>
      </patternFill>
    </fill>
    <fill>
      <patternFill patternType="solid">
        <fgColor theme="1"/>
        <bgColor indexed="64"/>
      </patternFill>
    </fill>
    <fill>
      <patternFill patternType="solid">
        <fgColor rgb="FF7030A0"/>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theme="0"/>
        <bgColor indexed="64"/>
      </patternFill>
    </fill>
    <fill>
      <patternFill patternType="solid">
        <fgColor theme="9" tint="-0.499984740745262"/>
        <bgColor indexed="64"/>
      </patternFill>
    </fill>
    <fill>
      <patternFill patternType="solid">
        <fgColor rgb="FF00B0F0"/>
        <bgColor indexed="64"/>
      </patternFill>
    </fill>
    <fill>
      <patternFill patternType="solid">
        <fgColor theme="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99CCFF"/>
        <bgColor indexed="64"/>
      </patternFill>
    </fill>
    <fill>
      <patternFill patternType="solid">
        <fgColor rgb="FF9999FF"/>
        <bgColor indexed="64"/>
      </patternFill>
    </fill>
    <fill>
      <patternFill patternType="solid">
        <fgColor rgb="FFFFFF99"/>
        <bgColor indexed="64"/>
      </patternFill>
    </fill>
    <fill>
      <patternFill patternType="solid">
        <fgColor rgb="FFCCCCFF"/>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2" tint="-0.749992370372631"/>
        <bgColor indexed="64"/>
      </patternFill>
    </fill>
    <fill>
      <patternFill patternType="solid">
        <fgColor theme="7" tint="-0.249977111117893"/>
        <bgColor indexed="64"/>
      </patternFill>
    </fill>
    <fill>
      <patternFill patternType="solid">
        <fgColor theme="8" tint="0.39997558519241921"/>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3" fillId="0" borderId="0" xfId="0" applyFont="1"/>
    <xf numFmtId="0" fontId="2" fillId="3" borderId="2" xfId="0" applyFont="1" applyFill="1" applyBorder="1" applyAlignment="1">
      <alignment horizontal="center" vertical="center" wrapText="1"/>
    </xf>
    <xf numFmtId="49" fontId="4" fillId="4" borderId="2" xfId="0" applyNumberFormat="1" applyFont="1" applyFill="1" applyBorder="1"/>
    <xf numFmtId="0" fontId="4" fillId="4" borderId="2" xfId="0" applyFont="1" applyFill="1" applyBorder="1"/>
    <xf numFmtId="164" fontId="4" fillId="4" borderId="2" xfId="0" applyNumberFormat="1" applyFont="1" applyFill="1" applyBorder="1"/>
    <xf numFmtId="165" fontId="2" fillId="4" borderId="2" xfId="2" applyNumberFormat="1" applyFont="1" applyFill="1" applyBorder="1" applyAlignment="1">
      <alignment horizontal="center" vertical="center"/>
    </xf>
    <xf numFmtId="165" fontId="4" fillId="4" borderId="2" xfId="0" applyNumberFormat="1" applyFont="1" applyFill="1" applyBorder="1"/>
    <xf numFmtId="41" fontId="2" fillId="4" borderId="2" xfId="1" applyFont="1" applyFill="1" applyBorder="1" applyAlignment="1">
      <alignment horizontal="center" vertical="center"/>
    </xf>
    <xf numFmtId="49" fontId="5" fillId="5" borderId="2" xfId="0" applyNumberFormat="1" applyFont="1" applyFill="1" applyBorder="1" applyAlignment="1">
      <alignment vertical="center" wrapText="1"/>
    </xf>
    <xf numFmtId="0" fontId="5" fillId="5" borderId="2" xfId="0" applyFont="1" applyFill="1" applyBorder="1" applyAlignment="1">
      <alignment vertical="center" wrapText="1"/>
    </xf>
    <xf numFmtId="165" fontId="6" fillId="5" borderId="2" xfId="0" applyNumberFormat="1" applyFont="1" applyFill="1" applyBorder="1" applyAlignment="1">
      <alignment horizontal="center" vertical="center" wrapText="1"/>
    </xf>
    <xf numFmtId="41" fontId="6" fillId="5" borderId="2" xfId="1" applyFont="1" applyFill="1" applyBorder="1" applyAlignment="1">
      <alignment horizontal="center" vertical="center" wrapText="1"/>
    </xf>
    <xf numFmtId="165" fontId="6" fillId="5" borderId="2" xfId="2" applyNumberFormat="1" applyFont="1" applyFill="1" applyBorder="1" applyAlignment="1">
      <alignment horizontal="center" vertical="center" wrapText="1"/>
    </xf>
    <xf numFmtId="164" fontId="5" fillId="5" borderId="2" xfId="2" applyNumberFormat="1" applyFont="1" applyFill="1" applyBorder="1" applyAlignment="1">
      <alignment vertical="center" wrapText="1"/>
    </xf>
    <xf numFmtId="164" fontId="5" fillId="5" borderId="2" xfId="2" applyNumberFormat="1" applyFont="1" applyFill="1" applyBorder="1" applyAlignment="1">
      <alignment horizontal="center" vertical="center" wrapText="1"/>
    </xf>
    <xf numFmtId="165" fontId="5" fillId="5" borderId="2" xfId="2" applyNumberFormat="1" applyFont="1" applyFill="1" applyBorder="1" applyAlignment="1">
      <alignment horizontal="center" vertical="center" wrapText="1"/>
    </xf>
    <xf numFmtId="41" fontId="5" fillId="5" borderId="2" xfId="1" applyFont="1" applyFill="1" applyBorder="1" applyAlignment="1">
      <alignment horizontal="center" vertical="center" wrapText="1"/>
    </xf>
    <xf numFmtId="164" fontId="4" fillId="4" borderId="2" xfId="2" applyNumberFormat="1" applyFont="1" applyFill="1" applyBorder="1"/>
    <xf numFmtId="164" fontId="4" fillId="4" borderId="2" xfId="2" applyNumberFormat="1" applyFont="1" applyFill="1" applyBorder="1" applyAlignment="1">
      <alignment horizontal="center" vertical="center"/>
    </xf>
    <xf numFmtId="165" fontId="4" fillId="4" borderId="2" xfId="2" applyNumberFormat="1" applyFont="1" applyFill="1" applyBorder="1" applyAlignment="1">
      <alignment horizontal="center" vertical="center"/>
    </xf>
    <xf numFmtId="41" fontId="4" fillId="4" borderId="2" xfId="1" applyFont="1" applyFill="1" applyBorder="1" applyAlignment="1">
      <alignment horizontal="center" vertical="center"/>
    </xf>
    <xf numFmtId="0" fontId="7" fillId="0" borderId="0" xfId="0" applyFont="1"/>
    <xf numFmtId="41" fontId="7" fillId="0" borderId="0" xfId="0" applyNumberFormat="1" applyFont="1"/>
    <xf numFmtId="0" fontId="9" fillId="0" borderId="2" xfId="0" applyFont="1" applyBorder="1" applyAlignment="1">
      <alignment horizontal="center" vertical="center"/>
    </xf>
    <xf numFmtId="0" fontId="9" fillId="0" borderId="0" xfId="0" applyFont="1"/>
    <xf numFmtId="0" fontId="2" fillId="2" borderId="0" xfId="0" applyFont="1" applyFill="1" applyAlignment="1">
      <alignment horizontal="center" vertical="center"/>
    </xf>
    <xf numFmtId="0" fontId="8" fillId="6" borderId="0" xfId="0" applyFont="1" applyFill="1" applyAlignment="1">
      <alignment horizontal="center" vertical="center"/>
    </xf>
    <xf numFmtId="0" fontId="8" fillId="8" borderId="0" xfId="0" applyFont="1" applyFill="1" applyAlignment="1">
      <alignment horizontal="center" vertical="center" wrapText="1"/>
    </xf>
    <xf numFmtId="0" fontId="2" fillId="2" borderId="0" xfId="0" applyFont="1" applyFill="1" applyAlignment="1">
      <alignment horizontal="center" vertical="center" wrapText="1"/>
    </xf>
    <xf numFmtId="0" fontId="7" fillId="15" borderId="2" xfId="0" applyFont="1" applyFill="1" applyBorder="1" applyAlignment="1">
      <alignment vertical="center"/>
    </xf>
    <xf numFmtId="9" fontId="7" fillId="15" borderId="2" xfId="2" applyFont="1" applyFill="1" applyBorder="1" applyAlignment="1">
      <alignment vertical="center"/>
    </xf>
    <xf numFmtId="0" fontId="7" fillId="16" borderId="0" xfId="0" applyFont="1" applyFill="1" applyAlignment="1">
      <alignment horizontal="center"/>
    </xf>
    <xf numFmtId="166" fontId="11" fillId="17" borderId="0" xfId="0" applyNumberFormat="1" applyFont="1" applyFill="1"/>
    <xf numFmtId="41" fontId="7" fillId="0" borderId="2" xfId="1" applyFont="1" applyBorder="1"/>
    <xf numFmtId="0" fontId="7" fillId="18" borderId="0" xfId="0" applyFont="1" applyFill="1"/>
    <xf numFmtId="0" fontId="8" fillId="3" borderId="0" xfId="0" applyFont="1" applyFill="1"/>
    <xf numFmtId="0" fontId="7" fillId="19" borderId="0" xfId="0" applyFont="1" applyFill="1"/>
    <xf numFmtId="167" fontId="7" fillId="20" borderId="0" xfId="1" applyNumberFormat="1" applyFont="1" applyFill="1"/>
    <xf numFmtId="168" fontId="7" fillId="15" borderId="0" xfId="0" applyNumberFormat="1" applyFont="1" applyFill="1"/>
    <xf numFmtId="165" fontId="7" fillId="19" borderId="0" xfId="2" applyNumberFormat="1" applyFont="1" applyFill="1"/>
    <xf numFmtId="10" fontId="7" fillId="21" borderId="0" xfId="2" applyNumberFormat="1" applyFont="1" applyFill="1"/>
    <xf numFmtId="164" fontId="11" fillId="22" borderId="0" xfId="2" applyNumberFormat="1" applyFont="1" applyFill="1"/>
    <xf numFmtId="164" fontId="11" fillId="23" borderId="0" xfId="2" applyNumberFormat="1" applyFont="1" applyFill="1"/>
    <xf numFmtId="0" fontId="7" fillId="15" borderId="2" xfId="0" quotePrefix="1" applyFont="1" applyFill="1" applyBorder="1" applyAlignment="1">
      <alignment vertical="center"/>
    </xf>
    <xf numFmtId="0" fontId="7" fillId="0" borderId="2" xfId="0" applyFont="1" applyBorder="1"/>
    <xf numFmtId="0" fontId="3" fillId="24" borderId="2" xfId="0" applyFont="1" applyFill="1" applyBorder="1" applyAlignment="1">
      <alignment vertical="center" wrapText="1"/>
    </xf>
    <xf numFmtId="9" fontId="3" fillId="24" borderId="2" xfId="2" applyFont="1" applyFill="1" applyBorder="1" applyAlignment="1">
      <alignment vertical="center" wrapText="1"/>
    </xf>
    <xf numFmtId="0" fontId="7" fillId="0" borderId="0" xfId="0" applyFont="1" applyAlignment="1">
      <alignment vertical="center" wrapText="1"/>
    </xf>
    <xf numFmtId="0" fontId="2" fillId="3" borderId="0" xfId="0" applyFont="1" applyFill="1" applyAlignment="1">
      <alignment horizontal="center" vertical="center" wrapText="1"/>
    </xf>
    <xf numFmtId="0" fontId="14" fillId="0" borderId="0" xfId="0" applyFont="1"/>
    <xf numFmtId="0" fontId="16" fillId="25" borderId="2" xfId="0" applyFont="1" applyFill="1" applyBorder="1" applyAlignment="1">
      <alignment vertical="center" wrapText="1"/>
    </xf>
    <xf numFmtId="9" fontId="16" fillId="25" borderId="2" xfId="2" applyFont="1" applyFill="1" applyBorder="1" applyAlignment="1">
      <alignment vertical="center" wrapText="1"/>
    </xf>
    <xf numFmtId="165" fontId="16" fillId="25" borderId="2" xfId="2" applyNumberFormat="1" applyFont="1" applyFill="1" applyBorder="1" applyAlignment="1">
      <alignment vertical="center" wrapText="1"/>
    </xf>
    <xf numFmtId="0" fontId="16" fillId="26" borderId="2" xfId="0" applyFont="1" applyFill="1" applyBorder="1" applyAlignment="1">
      <alignment vertical="center" wrapText="1"/>
    </xf>
    <xf numFmtId="9" fontId="16" fillId="26" borderId="2" xfId="2" applyFont="1" applyFill="1" applyBorder="1" applyAlignment="1">
      <alignment vertical="center" wrapText="1"/>
    </xf>
    <xf numFmtId="165" fontId="16" fillId="26" borderId="2" xfId="2" applyNumberFormat="1" applyFont="1" applyFill="1" applyBorder="1" applyAlignment="1">
      <alignment vertical="center" wrapText="1"/>
    </xf>
    <xf numFmtId="0" fontId="3" fillId="29" borderId="2" xfId="0" applyFont="1" applyFill="1" applyBorder="1" applyAlignment="1">
      <alignment vertical="center" wrapText="1"/>
    </xf>
    <xf numFmtId="9" fontId="3" fillId="29" borderId="2" xfId="2" applyFont="1" applyFill="1" applyBorder="1" applyAlignment="1">
      <alignment vertical="center" wrapText="1"/>
    </xf>
    <xf numFmtId="0" fontId="3" fillId="29" borderId="2" xfId="0" quotePrefix="1" applyFont="1" applyFill="1" applyBorder="1" applyAlignment="1">
      <alignment vertical="center" wrapText="1"/>
    </xf>
    <xf numFmtId="0" fontId="3" fillId="30" borderId="2" xfId="0" applyFont="1" applyFill="1" applyBorder="1" applyAlignment="1">
      <alignment vertical="center" wrapText="1"/>
    </xf>
    <xf numFmtId="9" fontId="3" fillId="30" borderId="2" xfId="2" applyFont="1" applyFill="1" applyBorder="1" applyAlignment="1">
      <alignment vertical="center" wrapText="1"/>
    </xf>
    <xf numFmtId="0" fontId="3" fillId="30" borderId="2" xfId="0" quotePrefix="1" applyFont="1" applyFill="1" applyBorder="1" applyAlignment="1">
      <alignment vertical="center" wrapText="1"/>
    </xf>
    <xf numFmtId="0" fontId="13" fillId="15" borderId="2" xfId="0" applyFont="1" applyFill="1" applyBorder="1" applyAlignment="1">
      <alignment vertical="center" wrapText="1"/>
    </xf>
    <xf numFmtId="9" fontId="13" fillId="15" borderId="2" xfId="2" applyFont="1" applyFill="1" applyBorder="1" applyAlignment="1">
      <alignment vertical="center" wrapText="1"/>
    </xf>
    <xf numFmtId="165" fontId="13" fillId="15" borderId="2" xfId="2" applyNumberFormat="1" applyFont="1" applyFill="1" applyBorder="1" applyAlignment="1">
      <alignment vertical="center" wrapText="1"/>
    </xf>
    <xf numFmtId="0" fontId="13" fillId="27" borderId="2" xfId="0" applyFont="1" applyFill="1" applyBorder="1" applyAlignment="1">
      <alignment vertical="center" wrapText="1"/>
    </xf>
    <xf numFmtId="9" fontId="13" fillId="27" borderId="2" xfId="2" applyFont="1" applyFill="1" applyBorder="1" applyAlignment="1">
      <alignment vertical="center" wrapText="1"/>
    </xf>
    <xf numFmtId="165" fontId="13" fillId="27" borderId="2" xfId="2" applyNumberFormat="1" applyFont="1" applyFill="1" applyBorder="1" applyAlignment="1">
      <alignment vertical="center" wrapText="1"/>
    </xf>
    <xf numFmtId="165" fontId="13" fillId="27" borderId="7" xfId="2" applyNumberFormat="1" applyFont="1" applyFill="1" applyBorder="1" applyAlignment="1">
      <alignment vertical="center" wrapText="1"/>
    </xf>
    <xf numFmtId="165" fontId="13" fillId="15" borderId="7" xfId="2" applyNumberFormat="1" applyFont="1" applyFill="1" applyBorder="1" applyAlignment="1">
      <alignment vertical="center" wrapText="1"/>
    </xf>
    <xf numFmtId="0" fontId="13" fillId="27" borderId="2" xfId="0" applyFont="1" applyFill="1" applyBorder="1" applyAlignment="1">
      <alignment horizontal="left" vertical="center" wrapText="1"/>
    </xf>
    <xf numFmtId="9" fontId="13" fillId="27" borderId="2" xfId="2" applyFont="1" applyFill="1" applyBorder="1" applyAlignment="1">
      <alignment horizontal="center" vertical="center" wrapText="1"/>
    </xf>
    <xf numFmtId="165" fontId="13" fillId="27" borderId="2" xfId="2" applyNumberFormat="1" applyFont="1" applyFill="1" applyBorder="1" applyAlignment="1">
      <alignment horizontal="center" vertical="center" wrapText="1"/>
    </xf>
    <xf numFmtId="0" fontId="13" fillId="15" borderId="2" xfId="0" applyFont="1" applyFill="1" applyBorder="1" applyAlignment="1">
      <alignment horizontal="left" vertical="center" wrapText="1"/>
    </xf>
    <xf numFmtId="9" fontId="13" fillId="15" borderId="2" xfId="2" applyFont="1" applyFill="1" applyBorder="1" applyAlignment="1">
      <alignment horizontal="center" vertical="center" wrapText="1"/>
    </xf>
    <xf numFmtId="165" fontId="13" fillId="15" borderId="2" xfId="2" applyNumberFormat="1" applyFont="1" applyFill="1" applyBorder="1" applyAlignment="1">
      <alignment horizontal="center" vertical="center" wrapText="1"/>
    </xf>
    <xf numFmtId="0" fontId="17" fillId="28" borderId="2" xfId="0" applyFont="1" applyFill="1" applyBorder="1" applyAlignment="1">
      <alignment vertical="center" wrapText="1"/>
    </xf>
    <xf numFmtId="9" fontId="17" fillId="28" borderId="2" xfId="2" applyFont="1" applyFill="1" applyBorder="1" applyAlignment="1">
      <alignment vertical="center" wrapText="1"/>
    </xf>
    <xf numFmtId="165" fontId="17" fillId="28" borderId="2" xfId="2" applyNumberFormat="1" applyFont="1" applyFill="1" applyBorder="1" applyAlignment="1">
      <alignment vertical="center" wrapText="1"/>
    </xf>
    <xf numFmtId="49" fontId="13" fillId="27" borderId="2" xfId="0" applyNumberFormat="1" applyFont="1" applyFill="1" applyBorder="1" applyAlignment="1">
      <alignment vertical="center" wrapText="1"/>
    </xf>
    <xf numFmtId="0" fontId="13" fillId="27" borderId="2"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2" fillId="0" borderId="0" xfId="0" applyFont="1" applyFill="1" applyAlignment="1"/>
    <xf numFmtId="0" fontId="7" fillId="0" borderId="0" xfId="0" applyFont="1" applyAlignment="1">
      <alignment horizontal="center" vertical="center" wrapText="1"/>
    </xf>
    <xf numFmtId="165" fontId="7" fillId="15" borderId="2" xfId="2" applyNumberFormat="1" applyFont="1" applyFill="1" applyBorder="1" applyAlignment="1">
      <alignment vertical="center"/>
    </xf>
    <xf numFmtId="0" fontId="7" fillId="0" borderId="0" xfId="0" applyFont="1" applyBorder="1" applyAlignment="1">
      <alignment horizontal="center" vertical="center" wrapText="1"/>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horizontal="left" vertical="center" wrapText="1"/>
    </xf>
    <xf numFmtId="0" fontId="18" fillId="17" borderId="2" xfId="0" applyFont="1" applyFill="1" applyBorder="1" applyAlignment="1">
      <alignment vertical="center" wrapText="1"/>
    </xf>
    <xf numFmtId="0" fontId="18" fillId="24" borderId="2" xfId="0" applyFont="1" applyFill="1" applyBorder="1" applyAlignment="1">
      <alignment vertical="center" wrapText="1"/>
    </xf>
    <xf numFmtId="0" fontId="13" fillId="17" borderId="2" xfId="0" applyFont="1" applyFill="1" applyBorder="1" applyAlignment="1">
      <alignment vertical="center" wrapText="1"/>
    </xf>
    <xf numFmtId="0" fontId="13" fillId="24" borderId="2" xfId="0" applyFont="1" applyFill="1" applyBorder="1" applyAlignment="1">
      <alignment vertical="center" wrapText="1"/>
    </xf>
    <xf numFmtId="0" fontId="13" fillId="24" borderId="2" xfId="0" quotePrefix="1" applyFont="1" applyFill="1" applyBorder="1" applyAlignment="1">
      <alignment vertical="center" wrapText="1"/>
    </xf>
    <xf numFmtId="10" fontId="13" fillId="17" borderId="2" xfId="2" applyNumberFormat="1" applyFont="1" applyFill="1" applyBorder="1" applyAlignment="1">
      <alignment vertical="center" wrapText="1"/>
    </xf>
    <xf numFmtId="0" fontId="19" fillId="2" borderId="3"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8" fillId="3" borderId="0" xfId="0" applyFont="1" applyFill="1" applyAlignment="1">
      <alignment vertical="center"/>
    </xf>
    <xf numFmtId="0" fontId="18" fillId="17" borderId="2" xfId="0" applyFont="1" applyFill="1" applyBorder="1" applyAlignment="1">
      <alignment horizontal="left" vertical="center" wrapText="1"/>
    </xf>
    <xf numFmtId="10" fontId="18" fillId="17" borderId="2" xfId="2" applyNumberFormat="1" applyFont="1" applyFill="1" applyBorder="1" applyAlignment="1">
      <alignment horizontal="right" vertical="center"/>
    </xf>
    <xf numFmtId="10" fontId="18" fillId="17" borderId="2" xfId="0" applyNumberFormat="1" applyFont="1" applyFill="1" applyBorder="1" applyAlignment="1">
      <alignment horizontal="right" vertical="center"/>
    </xf>
    <xf numFmtId="0" fontId="18" fillId="24" borderId="2" xfId="0" applyFont="1" applyFill="1" applyBorder="1" applyAlignment="1">
      <alignment horizontal="left" vertical="center" wrapText="1"/>
    </xf>
    <xf numFmtId="10" fontId="18" fillId="24" borderId="2" xfId="2" applyNumberFormat="1" applyFont="1" applyFill="1" applyBorder="1" applyAlignment="1">
      <alignment horizontal="right" vertical="center"/>
    </xf>
    <xf numFmtId="10" fontId="18" fillId="24" borderId="2" xfId="0" applyNumberFormat="1" applyFont="1" applyFill="1" applyBorder="1" applyAlignment="1">
      <alignment horizontal="right" vertical="center"/>
    </xf>
    <xf numFmtId="0" fontId="18" fillId="24" borderId="2" xfId="0" applyFont="1" applyFill="1" applyBorder="1" applyAlignment="1">
      <alignment horizontal="left" vertical="center"/>
    </xf>
    <xf numFmtId="10" fontId="18" fillId="24" borderId="2" xfId="2" applyNumberFormat="1" applyFont="1" applyFill="1" applyBorder="1" applyAlignment="1">
      <alignment horizontal="right" vertical="center" wrapText="1"/>
    </xf>
    <xf numFmtId="10" fontId="18" fillId="24" borderId="3" xfId="2" applyNumberFormat="1" applyFont="1" applyFill="1" applyBorder="1" applyAlignment="1">
      <alignment horizontal="right" vertical="center"/>
    </xf>
    <xf numFmtId="0" fontId="21" fillId="2" borderId="3" xfId="0" applyFont="1" applyFill="1" applyBorder="1" applyAlignment="1">
      <alignment horizontal="center" vertical="center" wrapText="1"/>
    </xf>
    <xf numFmtId="0" fontId="21" fillId="2" borderId="0" xfId="0" applyFont="1" applyFill="1" applyAlignment="1">
      <alignment horizontal="center" vertical="center" wrapText="1"/>
    </xf>
    <xf numFmtId="0" fontId="20" fillId="3" borderId="0" xfId="0" applyFont="1" applyFill="1" applyAlignment="1">
      <alignment vertical="center"/>
    </xf>
    <xf numFmtId="0" fontId="13" fillId="17" borderId="2" xfId="0" applyFont="1" applyFill="1" applyBorder="1" applyAlignment="1">
      <alignment horizontal="left" vertical="center" wrapText="1"/>
    </xf>
    <xf numFmtId="0" fontId="13" fillId="24" borderId="2" xfId="0" applyFont="1" applyFill="1" applyBorder="1" applyAlignment="1">
      <alignment horizontal="left" vertical="center" wrapText="1"/>
    </xf>
    <xf numFmtId="10" fontId="6" fillId="5" borderId="2" xfId="0" applyNumberFormat="1" applyFont="1" applyFill="1" applyBorder="1" applyAlignment="1">
      <alignment horizontal="center" vertical="center" wrapText="1"/>
    </xf>
    <xf numFmtId="10" fontId="13" fillId="24" borderId="2" xfId="2" applyNumberFormat="1" applyFont="1" applyFill="1" applyBorder="1" applyAlignment="1">
      <alignment vertical="center" wrapText="1"/>
    </xf>
    <xf numFmtId="14" fontId="15" fillId="0" borderId="0" xfId="0" applyNumberFormat="1" applyFont="1" applyAlignment="1">
      <alignment horizontal="center" vertical="center"/>
    </xf>
    <xf numFmtId="0" fontId="7" fillId="0" borderId="1" xfId="0" applyFont="1" applyBorder="1" applyAlignment="1">
      <alignment horizontal="center" vertical="center" wrapText="1"/>
    </xf>
    <xf numFmtId="0" fontId="8" fillId="4" borderId="0" xfId="0" applyFont="1" applyFill="1" applyAlignment="1">
      <alignment horizontal="center" vertical="center" wrapText="1"/>
    </xf>
    <xf numFmtId="0" fontId="10" fillId="14" borderId="0" xfId="0" applyFont="1" applyFill="1" applyAlignment="1">
      <alignment horizontal="center" vertical="center" wrapText="1"/>
    </xf>
    <xf numFmtId="0" fontId="8" fillId="9" borderId="0" xfId="0" applyFont="1" applyFill="1" applyAlignment="1">
      <alignment horizontal="center" vertical="center" wrapText="1"/>
    </xf>
    <xf numFmtId="0" fontId="10" fillId="10" borderId="0" xfId="0" applyFont="1" applyFill="1" applyAlignment="1">
      <alignment horizontal="center" vertical="center" wrapText="1"/>
    </xf>
    <xf numFmtId="0" fontId="8" fillId="11" borderId="0" xfId="0" applyFont="1" applyFill="1" applyAlignment="1">
      <alignment horizontal="center" vertical="center" wrapText="1"/>
    </xf>
    <xf numFmtId="0" fontId="9" fillId="11" borderId="0" xfId="0" applyFont="1" applyFill="1" applyAlignment="1">
      <alignment horizontal="center" vertical="center" wrapText="1"/>
    </xf>
    <xf numFmtId="0" fontId="8" fillId="12" borderId="0" xfId="0" applyFont="1" applyFill="1" applyAlignment="1">
      <alignment horizontal="center" vertical="center" wrapText="1"/>
    </xf>
    <xf numFmtId="0" fontId="8" fillId="13" borderId="0" xfId="0" applyFont="1" applyFill="1" applyAlignment="1">
      <alignment horizontal="center" vertical="center" wrapText="1"/>
    </xf>
    <xf numFmtId="0" fontId="8" fillId="7" borderId="0" xfId="0" applyFont="1" applyFill="1" applyAlignment="1">
      <alignment horizontal="center" vertical="center"/>
    </xf>
    <xf numFmtId="0" fontId="7" fillId="0" borderId="2" xfId="0" applyFont="1" applyBorder="1" applyAlignment="1">
      <alignment horizontal="center" vertical="center"/>
    </xf>
    <xf numFmtId="0" fontId="8" fillId="6" borderId="0" xfId="0" applyFont="1" applyFill="1" applyAlignment="1">
      <alignment horizontal="center" vertical="center"/>
    </xf>
    <xf numFmtId="0" fontId="23" fillId="2" borderId="0" xfId="0" applyFont="1" applyFill="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1" fillId="2" borderId="1" xfId="0" applyFont="1" applyFill="1" applyBorder="1" applyAlignment="1">
      <alignment horizontal="center" vertical="center" wrapText="1"/>
    </xf>
    <xf numFmtId="0" fontId="7" fillId="24" borderId="8" xfId="0" applyFont="1" applyFill="1" applyBorder="1" applyAlignment="1">
      <alignment vertical="center" wrapText="1"/>
    </xf>
    <xf numFmtId="0" fontId="7" fillId="24" borderId="7" xfId="0" applyFont="1" applyFill="1" applyBorder="1" applyAlignment="1">
      <alignment vertical="center" wrapText="1"/>
    </xf>
    <xf numFmtId="0" fontId="7" fillId="17" borderId="8" xfId="0" applyFont="1" applyFill="1" applyBorder="1" applyAlignment="1">
      <alignment vertical="center" wrapText="1"/>
    </xf>
    <xf numFmtId="0" fontId="7" fillId="17" borderId="7" xfId="0" applyFont="1" applyFill="1" applyBorder="1" applyAlignment="1">
      <alignment vertical="center" wrapText="1"/>
    </xf>
    <xf numFmtId="10" fontId="18" fillId="17" borderId="3" xfId="2" applyNumberFormat="1" applyFont="1" applyFill="1" applyBorder="1" applyAlignment="1">
      <alignment horizontal="right" vertical="center"/>
    </xf>
    <xf numFmtId="10" fontId="18" fillId="17" borderId="5" xfId="2" applyNumberFormat="1" applyFont="1" applyFill="1" applyBorder="1" applyAlignment="1">
      <alignment horizontal="right" vertical="center"/>
    </xf>
    <xf numFmtId="10" fontId="18" fillId="17" borderId="4" xfId="2" applyNumberFormat="1" applyFont="1" applyFill="1" applyBorder="1" applyAlignment="1">
      <alignment horizontal="right" vertical="center"/>
    </xf>
    <xf numFmtId="10" fontId="18" fillId="24" borderId="3" xfId="2" applyNumberFormat="1" applyFont="1" applyFill="1" applyBorder="1" applyAlignment="1">
      <alignment horizontal="right" vertical="center"/>
    </xf>
    <xf numFmtId="10" fontId="18" fillId="24" borderId="4" xfId="2" applyNumberFormat="1" applyFont="1" applyFill="1" applyBorder="1" applyAlignment="1">
      <alignment horizontal="right" vertical="center"/>
    </xf>
    <xf numFmtId="10" fontId="18" fillId="24" borderId="5" xfId="2" applyNumberFormat="1" applyFont="1" applyFill="1" applyBorder="1" applyAlignment="1">
      <alignment horizontal="right" vertical="center"/>
    </xf>
    <xf numFmtId="0" fontId="18" fillId="17" borderId="3" xfId="0" applyFont="1" applyFill="1" applyBorder="1" applyAlignment="1">
      <alignment horizontal="left" vertical="center" wrapText="1"/>
    </xf>
    <xf numFmtId="0" fontId="18" fillId="17" borderId="4" xfId="0" applyFont="1" applyFill="1" applyBorder="1" applyAlignment="1">
      <alignment horizontal="left" vertical="center" wrapText="1"/>
    </xf>
    <xf numFmtId="0" fontId="13" fillId="17" borderId="3" xfId="0" applyFont="1" applyFill="1" applyBorder="1" applyAlignment="1">
      <alignment horizontal="left" vertical="center" wrapText="1"/>
    </xf>
    <xf numFmtId="0" fontId="13" fillId="17" borderId="4" xfId="0" applyFont="1" applyFill="1" applyBorder="1" applyAlignment="1">
      <alignment horizontal="left" vertical="center" wrapText="1"/>
    </xf>
    <xf numFmtId="0" fontId="18" fillId="17" borderId="5" xfId="0" applyFont="1" applyFill="1" applyBorder="1" applyAlignment="1">
      <alignment horizontal="left" vertical="center" wrapText="1"/>
    </xf>
    <xf numFmtId="0" fontId="13" fillId="17" borderId="5" xfId="0" applyFont="1" applyFill="1" applyBorder="1" applyAlignment="1">
      <alignment horizontal="left" vertical="center" wrapText="1"/>
    </xf>
    <xf numFmtId="0" fontId="18" fillId="24" borderId="3" xfId="0" applyFont="1" applyFill="1" applyBorder="1" applyAlignment="1">
      <alignment horizontal="left" vertical="center" wrapText="1"/>
    </xf>
    <xf numFmtId="0" fontId="18" fillId="24" borderId="5" xfId="0" applyFont="1" applyFill="1" applyBorder="1" applyAlignment="1">
      <alignment horizontal="left" vertical="center" wrapText="1"/>
    </xf>
    <xf numFmtId="0" fontId="18" fillId="24" borderId="4" xfId="0" applyFont="1" applyFill="1" applyBorder="1" applyAlignment="1">
      <alignment horizontal="left" vertical="center" wrapText="1"/>
    </xf>
    <xf numFmtId="0" fontId="13" fillId="24" borderId="3" xfId="0" applyFont="1" applyFill="1" applyBorder="1" applyAlignment="1">
      <alignment horizontal="left" vertical="center" wrapText="1"/>
    </xf>
    <xf numFmtId="0" fontId="13" fillId="24" borderId="5" xfId="0" applyFont="1" applyFill="1" applyBorder="1" applyAlignment="1">
      <alignment horizontal="left" vertical="center" wrapText="1"/>
    </xf>
    <xf numFmtId="0" fontId="13" fillId="24" borderId="4" xfId="0" applyFont="1" applyFill="1" applyBorder="1" applyAlignment="1">
      <alignment horizontal="left" vertical="center" wrapText="1"/>
    </xf>
    <xf numFmtId="0" fontId="18" fillId="17" borderId="2" xfId="0" applyFont="1" applyFill="1" applyBorder="1" applyAlignment="1">
      <alignment horizontal="left" vertical="center"/>
    </xf>
    <xf numFmtId="0" fontId="18" fillId="24" borderId="2" xfId="0" applyFont="1" applyFill="1" applyBorder="1" applyAlignment="1">
      <alignment horizontal="left" vertical="center"/>
    </xf>
    <xf numFmtId="0" fontId="18" fillId="17" borderId="2" xfId="0" applyFont="1" applyFill="1" applyBorder="1" applyAlignment="1">
      <alignment horizontal="left" vertical="center" wrapText="1"/>
    </xf>
    <xf numFmtId="0" fontId="18" fillId="24" borderId="2" xfId="0" applyFont="1" applyFill="1" applyBorder="1" applyAlignment="1">
      <alignment horizontal="left" vertical="center" wrapText="1"/>
    </xf>
    <xf numFmtId="10" fontId="18" fillId="24" borderId="2" xfId="2" applyNumberFormat="1" applyFont="1" applyFill="1" applyBorder="1" applyAlignment="1">
      <alignment horizontal="right" vertical="center" wrapText="1"/>
    </xf>
    <xf numFmtId="10" fontId="18" fillId="17" borderId="2" xfId="2" applyNumberFormat="1" applyFont="1" applyFill="1" applyBorder="1" applyAlignment="1">
      <alignment horizontal="right" vertical="center" wrapText="1"/>
    </xf>
    <xf numFmtId="0" fontId="21" fillId="3" borderId="2" xfId="0" applyFont="1" applyFill="1" applyBorder="1" applyAlignment="1">
      <alignment horizontal="center" vertical="center" textRotation="90" wrapText="1"/>
    </xf>
    <xf numFmtId="0" fontId="20" fillId="2" borderId="2" xfId="0" applyFont="1" applyFill="1" applyBorder="1" applyAlignment="1">
      <alignment horizontal="center" vertical="center" textRotation="90" wrapText="1"/>
    </xf>
    <xf numFmtId="165" fontId="21" fillId="3" borderId="2" xfId="0" applyNumberFormat="1" applyFont="1" applyFill="1" applyBorder="1" applyAlignment="1">
      <alignment horizontal="center" vertical="center" wrapText="1"/>
    </xf>
    <xf numFmtId="165" fontId="20" fillId="2" borderId="3" xfId="0" applyNumberFormat="1" applyFont="1" applyFill="1" applyBorder="1" applyAlignment="1">
      <alignment horizontal="center" vertical="center" wrapText="1"/>
    </xf>
    <xf numFmtId="165" fontId="20" fillId="2" borderId="5" xfId="0" applyNumberFormat="1" applyFont="1" applyFill="1" applyBorder="1" applyAlignment="1">
      <alignment horizontal="center" vertical="center" wrapText="1"/>
    </xf>
    <xf numFmtId="165" fontId="20" fillId="2" borderId="4" xfId="0" applyNumberFormat="1" applyFont="1" applyFill="1" applyBorder="1" applyAlignment="1">
      <alignment horizontal="center" vertical="center" wrapText="1"/>
    </xf>
    <xf numFmtId="165" fontId="21" fillId="3" borderId="3" xfId="0" applyNumberFormat="1" applyFont="1" applyFill="1" applyBorder="1" applyAlignment="1">
      <alignment horizontal="center" vertical="center" wrapText="1"/>
    </xf>
    <xf numFmtId="165" fontId="21" fillId="3" borderId="5" xfId="0" applyNumberFormat="1" applyFont="1" applyFill="1" applyBorder="1" applyAlignment="1">
      <alignment horizontal="center" vertical="center" wrapText="1"/>
    </xf>
    <xf numFmtId="165" fontId="21" fillId="3" borderId="4" xfId="0" applyNumberFormat="1" applyFont="1" applyFill="1" applyBorder="1" applyAlignment="1">
      <alignment horizontal="center" vertical="center" wrapText="1"/>
    </xf>
    <xf numFmtId="165" fontId="21" fillId="3" borderId="10" xfId="0" applyNumberFormat="1" applyFont="1" applyFill="1" applyBorder="1" applyAlignment="1">
      <alignment horizontal="center" vertical="center" wrapText="1"/>
    </xf>
    <xf numFmtId="165" fontId="21" fillId="3" borderId="9" xfId="0" applyNumberFormat="1" applyFont="1" applyFill="1" applyBorder="1" applyAlignment="1">
      <alignment horizontal="center" vertical="center" wrapText="1"/>
    </xf>
    <xf numFmtId="165" fontId="21" fillId="3" borderId="11" xfId="0" applyNumberFormat="1" applyFont="1" applyFill="1" applyBorder="1" applyAlignment="1">
      <alignment horizontal="center" vertical="center" wrapText="1"/>
    </xf>
    <xf numFmtId="0" fontId="21" fillId="2" borderId="2" xfId="0" applyFont="1" applyFill="1" applyBorder="1" applyAlignment="1">
      <alignment horizontal="center" vertical="center" wrapText="1"/>
    </xf>
    <xf numFmtId="9" fontId="13" fillId="27" borderId="2" xfId="2" applyFont="1" applyFill="1" applyBorder="1" applyAlignment="1">
      <alignment vertical="center" wrapText="1"/>
    </xf>
    <xf numFmtId="165" fontId="13" fillId="27" borderId="2" xfId="2" applyNumberFormat="1" applyFont="1" applyFill="1" applyBorder="1" applyAlignment="1">
      <alignment vertical="center" wrapText="1"/>
    </xf>
    <xf numFmtId="0" fontId="16" fillId="26" borderId="2" xfId="0" applyFont="1" applyFill="1" applyBorder="1" applyAlignment="1">
      <alignment vertical="center" wrapText="1"/>
    </xf>
    <xf numFmtId="9" fontId="16" fillId="26" borderId="2" xfId="2" applyFont="1" applyFill="1" applyBorder="1" applyAlignment="1">
      <alignment vertical="center" wrapText="1"/>
    </xf>
    <xf numFmtId="165" fontId="16" fillId="26" borderId="2" xfId="2" applyNumberFormat="1" applyFont="1" applyFill="1" applyBorder="1" applyAlignment="1">
      <alignment vertical="center" wrapText="1"/>
    </xf>
    <xf numFmtId="0" fontId="16" fillId="25" borderId="2" xfId="0" applyFont="1" applyFill="1" applyBorder="1" applyAlignment="1">
      <alignment vertical="center" wrapText="1"/>
    </xf>
    <xf numFmtId="9" fontId="16" fillId="25" borderId="2" xfId="2" applyFont="1" applyFill="1" applyBorder="1" applyAlignment="1">
      <alignment vertical="center" wrapText="1"/>
    </xf>
    <xf numFmtId="165" fontId="16" fillId="25" borderId="2" xfId="2" applyNumberFormat="1" applyFont="1" applyFill="1" applyBorder="1" applyAlignment="1">
      <alignment vertical="center" wrapText="1"/>
    </xf>
    <xf numFmtId="0" fontId="13" fillId="15" borderId="2" xfId="0" applyFont="1" applyFill="1" applyBorder="1" applyAlignment="1">
      <alignment vertical="center" wrapText="1"/>
    </xf>
    <xf numFmtId="9" fontId="13" fillId="15" borderId="2" xfId="2" applyFont="1" applyFill="1" applyBorder="1" applyAlignment="1">
      <alignment vertical="center" wrapText="1"/>
    </xf>
    <xf numFmtId="165" fontId="13" fillId="15" borderId="2" xfId="2" applyNumberFormat="1" applyFont="1" applyFill="1" applyBorder="1" applyAlignment="1">
      <alignment vertical="center" wrapText="1"/>
    </xf>
    <xf numFmtId="0" fontId="13" fillId="27" borderId="2" xfId="0" applyFont="1" applyFill="1" applyBorder="1" applyAlignment="1">
      <alignment vertical="center" wrapText="1"/>
    </xf>
    <xf numFmtId="0" fontId="12" fillId="2" borderId="1" xfId="0" applyFont="1" applyFill="1" applyBorder="1" applyAlignment="1">
      <alignment horizontal="center" vertical="center" wrapText="1"/>
    </xf>
    <xf numFmtId="9" fontId="13" fillId="27" borderId="7" xfId="2" applyFont="1" applyFill="1" applyBorder="1" applyAlignment="1">
      <alignment vertical="center" wrapText="1"/>
    </xf>
    <xf numFmtId="165" fontId="16" fillId="25" borderId="8" xfId="2" applyNumberFormat="1" applyFont="1" applyFill="1" applyBorder="1" applyAlignment="1">
      <alignment vertical="center" wrapText="1"/>
    </xf>
    <xf numFmtId="9" fontId="13" fillId="15" borderId="7" xfId="2" applyFont="1" applyFill="1" applyBorder="1" applyAlignment="1">
      <alignment vertical="center" wrapText="1"/>
    </xf>
    <xf numFmtId="9" fontId="16" fillId="26" borderId="7" xfId="2" applyFont="1" applyFill="1" applyBorder="1" applyAlignment="1">
      <alignment vertical="center" wrapText="1"/>
    </xf>
    <xf numFmtId="9" fontId="13" fillId="15" borderId="2" xfId="2" applyFont="1" applyFill="1" applyBorder="1" applyAlignment="1">
      <alignment horizontal="center" vertical="center" wrapText="1"/>
    </xf>
    <xf numFmtId="165" fontId="13" fillId="15" borderId="2" xfId="2" applyNumberFormat="1" applyFont="1" applyFill="1" applyBorder="1" applyAlignment="1">
      <alignment horizontal="center" vertical="center" wrapText="1"/>
    </xf>
    <xf numFmtId="9" fontId="16" fillId="25" borderId="7" xfId="2" applyFont="1" applyFill="1" applyBorder="1" applyAlignment="1">
      <alignment vertical="center" wrapText="1"/>
    </xf>
    <xf numFmtId="165" fontId="16" fillId="26" borderId="8" xfId="2" applyNumberFormat="1" applyFont="1" applyFill="1" applyBorder="1" applyAlignment="1">
      <alignment vertical="center" wrapText="1"/>
    </xf>
    <xf numFmtId="165" fontId="13" fillId="27" borderId="6" xfId="2" applyNumberFormat="1" applyFont="1" applyFill="1" applyBorder="1" applyAlignment="1">
      <alignment vertical="center" wrapText="1"/>
    </xf>
    <xf numFmtId="165" fontId="13" fillId="27" borderId="0" xfId="2" applyNumberFormat="1" applyFont="1" applyFill="1" applyBorder="1" applyAlignment="1">
      <alignment vertical="center" wrapText="1"/>
    </xf>
    <xf numFmtId="165" fontId="13" fillId="27" borderId="1" xfId="2" applyNumberFormat="1" applyFont="1" applyFill="1" applyBorder="1" applyAlignment="1">
      <alignment vertical="center" wrapText="1"/>
    </xf>
    <xf numFmtId="49" fontId="16" fillId="25" borderId="3" xfId="0" applyNumberFormat="1" applyFont="1" applyFill="1" applyBorder="1" applyAlignment="1">
      <alignment vertical="center" wrapText="1"/>
    </xf>
    <xf numFmtId="49" fontId="16" fillId="25" borderId="5" xfId="0" applyNumberFormat="1" applyFont="1" applyFill="1" applyBorder="1" applyAlignment="1">
      <alignment vertical="center" wrapText="1"/>
    </xf>
    <xf numFmtId="49" fontId="16" fillId="25" borderId="4" xfId="0" applyNumberFormat="1" applyFont="1" applyFill="1" applyBorder="1" applyAlignment="1">
      <alignment vertical="center" wrapText="1"/>
    </xf>
    <xf numFmtId="9" fontId="16" fillId="26" borderId="8" xfId="2" applyFont="1" applyFill="1" applyBorder="1" applyAlignment="1">
      <alignment vertical="center" wrapText="1"/>
    </xf>
    <xf numFmtId="0" fontId="14" fillId="0" borderId="0" xfId="0" applyFont="1" applyAlignment="1">
      <alignment horizontal="center" vertical="center"/>
    </xf>
    <xf numFmtId="49" fontId="16" fillId="26" borderId="3" xfId="0" applyNumberFormat="1" applyFont="1" applyFill="1" applyBorder="1" applyAlignment="1">
      <alignment vertical="center" wrapText="1"/>
    </xf>
    <xf numFmtId="49" fontId="16" fillId="26" borderId="5" xfId="0" applyNumberFormat="1" applyFont="1" applyFill="1" applyBorder="1" applyAlignment="1">
      <alignment vertical="center" wrapText="1"/>
    </xf>
    <xf numFmtId="49" fontId="16" fillId="26" borderId="4" xfId="0" applyNumberFormat="1" applyFont="1" applyFill="1" applyBorder="1" applyAlignment="1">
      <alignment vertical="center" wrapText="1"/>
    </xf>
    <xf numFmtId="0" fontId="16" fillId="25" borderId="3" xfId="0" applyFont="1" applyFill="1" applyBorder="1" applyAlignment="1">
      <alignment vertical="center" wrapText="1"/>
    </xf>
    <xf numFmtId="0" fontId="16" fillId="25" borderId="5" xfId="0" applyFont="1" applyFill="1" applyBorder="1" applyAlignment="1">
      <alignment vertical="center" wrapText="1"/>
    </xf>
    <xf numFmtId="0" fontId="16" fillId="25" borderId="4" xfId="0" applyFont="1" applyFill="1" applyBorder="1" applyAlignment="1">
      <alignment vertical="center" wrapText="1"/>
    </xf>
    <xf numFmtId="9" fontId="16" fillId="25" borderId="3" xfId="0" applyNumberFormat="1" applyFont="1" applyFill="1" applyBorder="1" applyAlignment="1">
      <alignment vertical="center" wrapText="1"/>
    </xf>
    <xf numFmtId="0" fontId="16" fillId="26" borderId="3" xfId="0" applyFont="1" applyFill="1" applyBorder="1" applyAlignment="1">
      <alignment vertical="center" wrapText="1"/>
    </xf>
    <xf numFmtId="0" fontId="16" fillId="26" borderId="5" xfId="0" applyFont="1" applyFill="1" applyBorder="1" applyAlignment="1">
      <alignment vertical="center" wrapText="1"/>
    </xf>
    <xf numFmtId="0" fontId="16" fillId="26" borderId="4" xfId="0" applyFont="1" applyFill="1" applyBorder="1" applyAlignment="1">
      <alignment vertical="center" wrapText="1"/>
    </xf>
    <xf numFmtId="9" fontId="16" fillId="26" borderId="3" xfId="0" applyNumberFormat="1" applyFont="1" applyFill="1" applyBorder="1" applyAlignment="1">
      <alignment vertical="center" wrapText="1"/>
    </xf>
  </cellXfs>
  <cellStyles count="3">
    <cellStyle name="Millares [0]" xfId="1" builtinId="6"/>
    <cellStyle name="Normal" xfId="0" builtinId="0"/>
    <cellStyle name="Porcentaje" xfId="2" builtinId="5"/>
  </cellStyles>
  <dxfs count="0"/>
  <tableStyles count="0" defaultTableStyle="TableStyleMedium2" defaultPivotStyle="PivotStyleLight16"/>
  <colors>
    <mruColors>
      <color rgb="FF0000FF"/>
      <color rgb="FFEAA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31750</xdr:colOff>
          <xdr:row>0</xdr:row>
          <xdr:rowOff>12700</xdr:rowOff>
        </xdr:from>
        <xdr:to>
          <xdr:col>1</xdr:col>
          <xdr:colOff>781050</xdr:colOff>
          <xdr:row>3</xdr:row>
          <xdr:rowOff>57150</xdr:rowOff>
        </xdr:to>
        <xdr:sp macro="" textlink="">
          <xdr:nvSpPr>
            <xdr:cNvPr id="1025" name="Image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83344</xdr:colOff>
      <xdr:row>0</xdr:row>
      <xdr:rowOff>130968</xdr:rowOff>
    </xdr:from>
    <xdr:to>
      <xdr:col>2</xdr:col>
      <xdr:colOff>502847</xdr:colOff>
      <xdr:row>3</xdr:row>
      <xdr:rowOff>190499</xdr:rowOff>
    </xdr:to>
    <xdr:pic>
      <xdr:nvPicPr>
        <xdr:cNvPr id="2" name="Imagen 1">
          <a:extLst>
            <a:ext uri="{FF2B5EF4-FFF2-40B4-BE49-F238E27FC236}">
              <a16:creationId xmlns:a16="http://schemas.microsoft.com/office/drawing/2014/main" id="{DB84C390-E2D5-4EC0-B24E-A2AFC2F7DE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44" y="130968"/>
          <a:ext cx="1967316" cy="916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50800</xdr:colOff>
          <xdr:row>0</xdr:row>
          <xdr:rowOff>31750</xdr:rowOff>
        </xdr:from>
        <xdr:to>
          <xdr:col>1</xdr:col>
          <xdr:colOff>946150</xdr:colOff>
          <xdr:row>2</xdr:row>
          <xdr:rowOff>412750</xdr:rowOff>
        </xdr:to>
        <xdr:sp macro="" textlink="">
          <xdr:nvSpPr>
            <xdr:cNvPr id="6145" name="Imagen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Microsoft_Word_97_-_2003_Document1.doc"/></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Z827"/>
  <sheetViews>
    <sheetView topLeftCell="A778" zoomScaleNormal="100" workbookViewId="0">
      <selection activeCell="H5" sqref="H5:H817"/>
    </sheetView>
  </sheetViews>
  <sheetFormatPr baseColWidth="10" defaultColWidth="11.453125" defaultRowHeight="10.5" x14ac:dyDescent="0.25"/>
  <cols>
    <col min="1" max="1" width="8" style="22" customWidth="1"/>
    <col min="2" max="3" width="4.54296875" style="22" customWidth="1"/>
    <col min="4" max="4" width="7" style="22" customWidth="1"/>
    <col min="5" max="8" width="5.26953125" style="22" customWidth="1"/>
    <col min="9" max="9" width="8" style="22" customWidth="1"/>
    <col min="10" max="10" width="8.453125" style="22" customWidth="1"/>
    <col min="11" max="11" width="7.453125" style="22" customWidth="1"/>
    <col min="12" max="12" width="4" style="22" customWidth="1"/>
    <col min="13" max="13" width="3.81640625" style="22" customWidth="1"/>
    <col min="14" max="14" width="3" style="22" customWidth="1"/>
    <col min="15" max="15" width="2.81640625" style="22" customWidth="1"/>
    <col min="16" max="16" width="3" style="22" customWidth="1"/>
    <col min="17" max="17" width="4.1796875" style="22" customWidth="1"/>
    <col min="18" max="18" width="4.54296875" style="22" customWidth="1"/>
    <col min="19" max="19" width="5.26953125" style="22" customWidth="1"/>
    <col min="20" max="21" width="5.453125" style="22" customWidth="1"/>
    <col min="22" max="22" width="5.7265625" style="22" customWidth="1"/>
    <col min="23" max="23" width="7.54296875" style="22" customWidth="1"/>
    <col min="24" max="24" width="28" style="22" customWidth="1"/>
    <col min="25" max="25" width="7.54296875" style="22" customWidth="1"/>
    <col min="26" max="26" width="8.54296875" style="22" customWidth="1"/>
    <col min="27" max="38" width="4.7265625" style="22" customWidth="1"/>
    <col min="39" max="40" width="24.26953125" style="22" customWidth="1"/>
    <col min="41" max="44" width="6.54296875" style="22" customWidth="1"/>
    <col min="45" max="45" width="5.26953125" style="22" hidden="1" customWidth="1"/>
    <col min="46" max="46" width="13.54296875" style="22" hidden="1" customWidth="1"/>
    <col min="47" max="47" width="15.7265625" style="22" hidden="1" customWidth="1"/>
    <col min="48" max="48" width="17.1796875" style="22" hidden="1" customWidth="1"/>
    <col min="49" max="49" width="15.7265625" style="22" hidden="1" customWidth="1"/>
    <col min="50" max="50" width="17.1796875" style="22" hidden="1" customWidth="1"/>
    <col min="51" max="51" width="15.7265625" style="22" hidden="1" customWidth="1"/>
    <col min="52" max="52" width="17.1796875" style="22" hidden="1" customWidth="1"/>
    <col min="53" max="56" width="3.7265625" style="22" customWidth="1"/>
    <col min="57" max="64" width="4.7265625" style="22" customWidth="1"/>
    <col min="65" max="88" width="6.453125" style="22" customWidth="1"/>
    <col min="89" max="92" width="11.453125" style="22" customWidth="1"/>
    <col min="93" max="96" width="15.453125" style="22" customWidth="1"/>
    <col min="97" max="97" width="0" style="22" hidden="1" customWidth="1"/>
    <col min="98" max="101" width="5.81640625" style="22" hidden="1" customWidth="1"/>
    <col min="102" max="102" width="7.1796875" style="22" hidden="1" customWidth="1"/>
    <col min="103" max="106" width="7.453125" style="22" hidden="1" customWidth="1"/>
    <col min="107" max="112" width="9.1796875" style="22" hidden="1" customWidth="1"/>
    <col min="113" max="116" width="7.26953125" style="22" hidden="1" customWidth="1"/>
    <col min="117" max="117" width="0" style="22" hidden="1" customWidth="1"/>
    <col min="118" max="126" width="8.7265625" style="22" hidden="1" customWidth="1"/>
    <col min="127" max="128" width="0" style="22" hidden="1" customWidth="1"/>
    <col min="129" max="144" width="11.453125" style="22"/>
    <col min="145" max="147" width="7.26953125" style="22" customWidth="1"/>
    <col min="148" max="148" width="6.81640625" style="22" customWidth="1"/>
    <col min="149" max="150" width="8" style="22" customWidth="1"/>
    <col min="151" max="151" width="7.54296875" style="22" customWidth="1"/>
    <col min="152" max="153" width="8" style="22" customWidth="1"/>
    <col min="154" max="154" width="8.7265625" style="22" customWidth="1"/>
    <col min="155" max="157" width="7.54296875" style="22" customWidth="1"/>
    <col min="158" max="16384" width="11.453125" style="22"/>
  </cols>
  <sheetData>
    <row r="1" spans="1:156" x14ac:dyDescent="0.25">
      <c r="A1" s="22" t="s">
        <v>61</v>
      </c>
      <c r="BA1" s="127" t="s">
        <v>62</v>
      </c>
      <c r="BB1" s="127"/>
      <c r="BC1" s="127"/>
      <c r="BD1" s="127"/>
      <c r="BE1" s="127" t="s">
        <v>63</v>
      </c>
      <c r="BF1" s="127"/>
      <c r="BG1" s="127"/>
      <c r="BH1" s="127"/>
      <c r="BI1" s="127" t="s">
        <v>64</v>
      </c>
      <c r="BJ1" s="127"/>
      <c r="BK1" s="127"/>
      <c r="BL1" s="127"/>
      <c r="BM1" s="127" t="s">
        <v>65</v>
      </c>
      <c r="BN1" s="127"/>
      <c r="BO1" s="127"/>
      <c r="BP1" s="127"/>
      <c r="BQ1" s="127" t="s">
        <v>66</v>
      </c>
      <c r="BR1" s="127"/>
      <c r="BS1" s="127"/>
      <c r="BT1" s="127"/>
      <c r="BU1" s="127" t="s">
        <v>67</v>
      </c>
      <c r="BV1" s="127"/>
      <c r="BW1" s="127"/>
      <c r="BX1" s="127"/>
      <c r="BY1" s="127" t="s">
        <v>68</v>
      </c>
      <c r="BZ1" s="127"/>
      <c r="CA1" s="127"/>
      <c r="CB1" s="127"/>
      <c r="CC1" s="127" t="s">
        <v>69</v>
      </c>
      <c r="CD1" s="127"/>
      <c r="CE1" s="127"/>
      <c r="CF1" s="127"/>
      <c r="CG1" s="127" t="s">
        <v>64</v>
      </c>
      <c r="CH1" s="127"/>
      <c r="CI1" s="127"/>
      <c r="CJ1" s="127"/>
      <c r="CK1" s="127" t="s">
        <v>70</v>
      </c>
      <c r="CL1" s="127"/>
      <c r="CM1" s="127"/>
      <c r="CN1" s="127"/>
      <c r="CO1" s="127" t="s">
        <v>71</v>
      </c>
      <c r="CP1" s="127"/>
      <c r="CQ1" s="127"/>
      <c r="CR1" s="127"/>
    </row>
    <row r="2" spans="1:156" ht="22.5" customHeight="1" x14ac:dyDescent="0.25">
      <c r="AO2" s="128" t="s">
        <v>72</v>
      </c>
      <c r="AP2" s="128"/>
      <c r="AQ2" s="128"/>
      <c r="AR2" s="128"/>
      <c r="AT2" s="23">
        <v>17366958360</v>
      </c>
      <c r="BA2" s="24" t="s">
        <v>73</v>
      </c>
      <c r="BB2" s="24" t="s">
        <v>74</v>
      </c>
      <c r="BC2" s="24" t="s">
        <v>75</v>
      </c>
      <c r="BD2" s="24" t="s">
        <v>76</v>
      </c>
      <c r="BE2" s="24" t="s">
        <v>73</v>
      </c>
      <c r="BF2" s="24" t="s">
        <v>74</v>
      </c>
      <c r="BG2" s="24" t="s">
        <v>75</v>
      </c>
      <c r="BH2" s="24" t="s">
        <v>76</v>
      </c>
      <c r="BI2" s="24" t="s">
        <v>73</v>
      </c>
      <c r="BJ2" s="24" t="s">
        <v>74</v>
      </c>
      <c r="BK2" s="24" t="s">
        <v>75</v>
      </c>
      <c r="BL2" s="24" t="s">
        <v>76</v>
      </c>
      <c r="BM2" s="24" t="s">
        <v>73</v>
      </c>
      <c r="BN2" s="24" t="s">
        <v>74</v>
      </c>
      <c r="BO2" s="24" t="s">
        <v>75</v>
      </c>
      <c r="BP2" s="24" t="s">
        <v>76</v>
      </c>
      <c r="BQ2" s="24" t="s">
        <v>73</v>
      </c>
      <c r="BR2" s="24" t="s">
        <v>74</v>
      </c>
      <c r="BS2" s="24" t="s">
        <v>75</v>
      </c>
      <c r="BT2" s="24" t="s">
        <v>76</v>
      </c>
      <c r="BU2" s="24" t="s">
        <v>73</v>
      </c>
      <c r="BV2" s="24" t="s">
        <v>74</v>
      </c>
      <c r="BW2" s="24" t="s">
        <v>75</v>
      </c>
      <c r="BX2" s="24" t="s">
        <v>76</v>
      </c>
      <c r="BY2" s="24" t="s">
        <v>73</v>
      </c>
      <c r="BZ2" s="24" t="s">
        <v>74</v>
      </c>
      <c r="CA2" s="24" t="s">
        <v>75</v>
      </c>
      <c r="CB2" s="24" t="s">
        <v>76</v>
      </c>
      <c r="CC2" s="24" t="s">
        <v>73</v>
      </c>
      <c r="CD2" s="24" t="s">
        <v>74</v>
      </c>
      <c r="CE2" s="24" t="s">
        <v>75</v>
      </c>
      <c r="CF2" s="24" t="s">
        <v>76</v>
      </c>
      <c r="CG2" s="24" t="s">
        <v>73</v>
      </c>
      <c r="CH2" s="24" t="s">
        <v>74</v>
      </c>
      <c r="CI2" s="24" t="s">
        <v>75</v>
      </c>
      <c r="CJ2" s="24" t="s">
        <v>76</v>
      </c>
      <c r="CK2" s="24" t="s">
        <v>73</v>
      </c>
      <c r="CL2" s="24" t="s">
        <v>74</v>
      </c>
      <c r="CM2" s="24" t="s">
        <v>75</v>
      </c>
      <c r="CN2" s="24" t="s">
        <v>76</v>
      </c>
      <c r="CO2" s="24" t="s">
        <v>73</v>
      </c>
      <c r="CP2" s="24" t="s">
        <v>74</v>
      </c>
      <c r="CQ2" s="24" t="s">
        <v>75</v>
      </c>
      <c r="CR2" s="24" t="s">
        <v>76</v>
      </c>
      <c r="CT2" s="126" t="s">
        <v>77</v>
      </c>
      <c r="CU2" s="126"/>
      <c r="CV2" s="126"/>
      <c r="CW2" s="126"/>
      <c r="CY2" s="126" t="s">
        <v>78</v>
      </c>
      <c r="CZ2" s="126"/>
      <c r="DA2" s="126"/>
      <c r="DB2" s="126"/>
      <c r="DD2" s="126" t="s">
        <v>69</v>
      </c>
      <c r="DE2" s="126"/>
      <c r="DF2" s="126"/>
      <c r="DG2" s="126"/>
      <c r="DI2" s="126" t="s">
        <v>64</v>
      </c>
      <c r="DJ2" s="126"/>
      <c r="DK2" s="126"/>
      <c r="DL2" s="126"/>
      <c r="DN2" s="126" t="s">
        <v>69</v>
      </c>
      <c r="DO2" s="126"/>
      <c r="DP2" s="126"/>
      <c r="DQ2" s="126"/>
      <c r="DS2" s="126" t="s">
        <v>64</v>
      </c>
      <c r="DT2" s="126"/>
      <c r="DU2" s="126"/>
      <c r="DV2" s="126"/>
    </row>
    <row r="3" spans="1:156" x14ac:dyDescent="0.25">
      <c r="V3" s="25" t="s">
        <v>79</v>
      </c>
      <c r="W3" s="22">
        <v>1</v>
      </c>
      <c r="X3" s="22">
        <v>2</v>
      </c>
      <c r="Y3" s="22">
        <v>3</v>
      </c>
      <c r="Z3" s="22">
        <v>4</v>
      </c>
      <c r="AA3" s="22">
        <v>5</v>
      </c>
      <c r="AB3" s="22">
        <v>6</v>
      </c>
      <c r="AC3" s="22">
        <v>7</v>
      </c>
      <c r="AD3" s="22">
        <v>8</v>
      </c>
      <c r="AE3" s="22">
        <v>9</v>
      </c>
      <c r="AF3" s="22">
        <v>10</v>
      </c>
      <c r="AG3" s="22">
        <v>11</v>
      </c>
      <c r="AH3" s="22">
        <v>12</v>
      </c>
      <c r="AI3" s="22">
        <v>13</v>
      </c>
      <c r="AJ3" s="22">
        <v>14</v>
      </c>
      <c r="AK3" s="22">
        <v>15</v>
      </c>
      <c r="AL3" s="22">
        <v>16</v>
      </c>
      <c r="AM3" s="22">
        <v>17</v>
      </c>
      <c r="AN3" s="22">
        <v>18</v>
      </c>
      <c r="AO3" s="22">
        <v>19</v>
      </c>
      <c r="AP3" s="22">
        <v>20</v>
      </c>
      <c r="AQ3" s="22">
        <v>21</v>
      </c>
      <c r="AR3" s="22">
        <v>22</v>
      </c>
      <c r="AS3" s="22">
        <v>23</v>
      </c>
      <c r="AT3" s="22">
        <v>24</v>
      </c>
      <c r="AU3" s="22">
        <v>25</v>
      </c>
      <c r="AV3" s="22">
        <v>26</v>
      </c>
      <c r="AW3" s="22">
        <v>27</v>
      </c>
      <c r="AX3" s="22">
        <v>28</v>
      </c>
      <c r="AY3" s="22">
        <v>29</v>
      </c>
      <c r="AZ3" s="22">
        <v>30</v>
      </c>
      <c r="BA3" s="22">
        <v>31</v>
      </c>
      <c r="BB3" s="22">
        <v>32</v>
      </c>
      <c r="BC3" s="22">
        <v>33</v>
      </c>
      <c r="BD3" s="22">
        <v>34</v>
      </c>
      <c r="BE3" s="22">
        <v>35</v>
      </c>
      <c r="BF3" s="22">
        <v>36</v>
      </c>
      <c r="BG3" s="22">
        <v>37</v>
      </c>
      <c r="BH3" s="22">
        <v>38</v>
      </c>
      <c r="BI3" s="22">
        <v>39</v>
      </c>
      <c r="BJ3" s="22">
        <v>40</v>
      </c>
      <c r="BK3" s="22">
        <v>41</v>
      </c>
      <c r="BL3" s="22">
        <v>42</v>
      </c>
      <c r="BM3" s="22">
        <v>43</v>
      </c>
      <c r="BN3" s="22">
        <v>44</v>
      </c>
      <c r="BO3" s="22">
        <v>45</v>
      </c>
      <c r="BP3" s="22">
        <v>46</v>
      </c>
      <c r="BQ3" s="22">
        <v>47</v>
      </c>
      <c r="BR3" s="22">
        <v>48</v>
      </c>
      <c r="BS3" s="22">
        <v>49</v>
      </c>
      <c r="BT3" s="22">
        <v>50</v>
      </c>
      <c r="BU3" s="22">
        <v>51</v>
      </c>
      <c r="BV3" s="22">
        <v>52</v>
      </c>
      <c r="BW3" s="22">
        <v>53</v>
      </c>
      <c r="BX3" s="22">
        <v>54</v>
      </c>
      <c r="BY3" s="22">
        <v>55</v>
      </c>
      <c r="BZ3" s="22">
        <v>56</v>
      </c>
      <c r="CA3" s="22">
        <v>57</v>
      </c>
      <c r="CB3" s="22">
        <v>58</v>
      </c>
      <c r="CC3" s="22">
        <v>59</v>
      </c>
      <c r="CD3" s="22">
        <v>60</v>
      </c>
      <c r="CE3" s="22">
        <v>61</v>
      </c>
      <c r="CF3" s="22">
        <v>62</v>
      </c>
      <c r="CG3" s="22">
        <v>63</v>
      </c>
      <c r="CH3" s="22">
        <v>64</v>
      </c>
      <c r="CI3" s="22">
        <v>65</v>
      </c>
      <c r="CJ3" s="22">
        <v>66</v>
      </c>
      <c r="CK3" s="22">
        <v>67</v>
      </c>
      <c r="CL3" s="22">
        <v>68</v>
      </c>
      <c r="CM3" s="22">
        <v>69</v>
      </c>
      <c r="CN3" s="22">
        <v>70</v>
      </c>
      <c r="CO3" s="22">
        <v>71</v>
      </c>
      <c r="CP3" s="22">
        <v>72</v>
      </c>
      <c r="CQ3" s="22">
        <v>73</v>
      </c>
      <c r="CR3" s="22">
        <v>74</v>
      </c>
    </row>
    <row r="4" spans="1:156" ht="30" customHeight="1" x14ac:dyDescent="0.25">
      <c r="E4" s="84" t="s">
        <v>3687</v>
      </c>
      <c r="F4" s="84" t="s">
        <v>3688</v>
      </c>
      <c r="G4" s="84" t="s">
        <v>3689</v>
      </c>
      <c r="H4" s="84" t="s">
        <v>3690</v>
      </c>
      <c r="I4" s="48" t="s">
        <v>3691</v>
      </c>
      <c r="J4" s="48" t="s">
        <v>3692</v>
      </c>
      <c r="T4" s="26" t="s">
        <v>11</v>
      </c>
      <c r="U4" s="26" t="s">
        <v>12</v>
      </c>
      <c r="V4" s="26" t="s">
        <v>80</v>
      </c>
      <c r="W4" s="26" t="s">
        <v>81</v>
      </c>
      <c r="X4" s="26" t="s">
        <v>82</v>
      </c>
      <c r="Y4" s="26" t="s">
        <v>83</v>
      </c>
      <c r="Z4" s="26" t="s">
        <v>84</v>
      </c>
      <c r="AA4" s="26" t="s">
        <v>85</v>
      </c>
      <c r="AB4" s="26" t="s">
        <v>86</v>
      </c>
      <c r="AC4" s="26" t="s">
        <v>87</v>
      </c>
      <c r="AD4" s="26" t="s">
        <v>88</v>
      </c>
      <c r="AE4" s="26" t="s">
        <v>89</v>
      </c>
      <c r="AF4" s="26" t="s">
        <v>90</v>
      </c>
      <c r="AG4" s="26" t="s">
        <v>91</v>
      </c>
      <c r="AH4" s="26" t="s">
        <v>92</v>
      </c>
      <c r="AI4" s="26" t="s">
        <v>93</v>
      </c>
      <c r="AJ4" s="26" t="s">
        <v>94</v>
      </c>
      <c r="AK4" s="26" t="s">
        <v>95</v>
      </c>
      <c r="AL4" s="26" t="s">
        <v>96</v>
      </c>
      <c r="AM4" s="26" t="s">
        <v>97</v>
      </c>
      <c r="AN4" s="26" t="s">
        <v>98</v>
      </c>
      <c r="AO4" s="27" t="s">
        <v>73</v>
      </c>
      <c r="AP4" s="27" t="s">
        <v>74</v>
      </c>
      <c r="AQ4" s="27" t="s">
        <v>75</v>
      </c>
      <c r="AR4" s="27" t="s">
        <v>76</v>
      </c>
      <c r="AS4" s="28" t="s">
        <v>99</v>
      </c>
      <c r="AT4" s="29" t="s">
        <v>100</v>
      </c>
      <c r="AU4" s="29" t="s">
        <v>101</v>
      </c>
      <c r="AV4" s="29" t="s">
        <v>102</v>
      </c>
      <c r="AW4" s="29" t="s">
        <v>101</v>
      </c>
      <c r="AX4" s="29" t="s">
        <v>102</v>
      </c>
      <c r="AY4" s="29" t="s">
        <v>101</v>
      </c>
      <c r="AZ4" s="29" t="s">
        <v>102</v>
      </c>
      <c r="BA4" s="120" t="s">
        <v>69</v>
      </c>
      <c r="BB4" s="120"/>
      <c r="BC4" s="120"/>
      <c r="BD4" s="120"/>
      <c r="BE4" s="121" t="s">
        <v>103</v>
      </c>
      <c r="BF4" s="121"/>
      <c r="BG4" s="121"/>
      <c r="BH4" s="121"/>
      <c r="BI4" s="122" t="s">
        <v>104</v>
      </c>
      <c r="BJ4" s="123"/>
      <c r="BK4" s="123"/>
      <c r="BL4" s="123"/>
      <c r="BM4" s="124" t="s">
        <v>105</v>
      </c>
      <c r="BN4" s="124"/>
      <c r="BO4" s="124"/>
      <c r="BP4" s="124"/>
      <c r="BQ4" s="125" t="s">
        <v>106</v>
      </c>
      <c r="BR4" s="125"/>
      <c r="BS4" s="125"/>
      <c r="BT4" s="125"/>
      <c r="BU4" s="122" t="s">
        <v>106</v>
      </c>
      <c r="BV4" s="123"/>
      <c r="BW4" s="123"/>
      <c r="BX4" s="123"/>
      <c r="BY4" s="118" t="s">
        <v>107</v>
      </c>
      <c r="BZ4" s="118"/>
      <c r="CA4" s="118"/>
      <c r="CB4" s="118"/>
      <c r="CC4" s="119" t="s">
        <v>108</v>
      </c>
      <c r="CD4" s="119"/>
      <c r="CE4" s="119"/>
      <c r="CF4" s="119"/>
      <c r="CG4" s="118" t="s">
        <v>109</v>
      </c>
      <c r="CH4" s="118"/>
      <c r="CI4" s="118"/>
      <c r="CJ4" s="118"/>
      <c r="CT4" s="27" t="s">
        <v>73</v>
      </c>
      <c r="CU4" s="27" t="s">
        <v>74</v>
      </c>
      <c r="CV4" s="27" t="s">
        <v>75</v>
      </c>
      <c r="CW4" s="27" t="s">
        <v>76</v>
      </c>
      <c r="CY4" s="27" t="s">
        <v>73</v>
      </c>
      <c r="CZ4" s="27" t="s">
        <v>74</v>
      </c>
      <c r="DA4" s="27" t="s">
        <v>75</v>
      </c>
      <c r="DB4" s="27" t="s">
        <v>76</v>
      </c>
      <c r="DD4" s="27" t="s">
        <v>73</v>
      </c>
      <c r="DE4" s="27" t="s">
        <v>74</v>
      </c>
      <c r="DF4" s="27" t="s">
        <v>75</v>
      </c>
      <c r="DG4" s="27" t="s">
        <v>76</v>
      </c>
      <c r="DI4" s="27" t="s">
        <v>73</v>
      </c>
      <c r="DJ4" s="27" t="s">
        <v>74</v>
      </c>
      <c r="DK4" s="27" t="s">
        <v>75</v>
      </c>
      <c r="DL4" s="27" t="s">
        <v>76</v>
      </c>
      <c r="DN4" s="27" t="s">
        <v>73</v>
      </c>
      <c r="DO4" s="27" t="s">
        <v>74</v>
      </c>
      <c r="DP4" s="27" t="s">
        <v>75</v>
      </c>
      <c r="DQ4" s="27" t="s">
        <v>76</v>
      </c>
      <c r="DS4" s="27" t="s">
        <v>73</v>
      </c>
      <c r="DT4" s="27" t="s">
        <v>74</v>
      </c>
      <c r="DU4" s="27" t="s">
        <v>75</v>
      </c>
      <c r="DV4" s="27" t="s">
        <v>76</v>
      </c>
      <c r="EO4" s="117" t="s">
        <v>3694</v>
      </c>
      <c r="EP4" s="117"/>
      <c r="EQ4" s="117"/>
      <c r="ER4" s="117" t="s">
        <v>3695</v>
      </c>
      <c r="ES4" s="117"/>
      <c r="ET4" s="117"/>
      <c r="EU4" s="117" t="s">
        <v>3696</v>
      </c>
      <c r="EV4" s="117"/>
      <c r="EW4" s="117"/>
      <c r="EX4" s="117" t="s">
        <v>3697</v>
      </c>
      <c r="EY4" s="117"/>
      <c r="EZ4" s="86"/>
    </row>
    <row r="5" spans="1:156" x14ac:dyDescent="0.25">
      <c r="A5" s="22" t="str">
        <f>W5</f>
        <v>1100111</v>
      </c>
      <c r="E5" s="22" t="e">
        <f>IF(T5="","",VLOOKUP(T5,#REF!,4,0))</f>
        <v>#REF!</v>
      </c>
      <c r="F5" s="22" t="e">
        <f>IF(U5="","",VLOOKUP(U5,#REF!,4,0))</f>
        <v>#REF!</v>
      </c>
      <c r="G5" s="22" t="e">
        <f>IF(V5="","",VLOOKUP(V5,#REF!,3,0))</f>
        <v>#REF!</v>
      </c>
      <c r="H5" s="22" t="e">
        <f t="shared" ref="H5:H68" si="0">IF(Y5="","",Y5*G5*F5*E5)</f>
        <v>#REF!</v>
      </c>
      <c r="I5" s="22" t="e">
        <f>IF(E5="","",IF(BL5="","",BL5/BD5))</f>
        <v>#REF!</v>
      </c>
      <c r="J5" s="22" t="e">
        <f>IF(I5="","",IF(I5&gt;=1,1,I5))</f>
        <v>#REF!</v>
      </c>
      <c r="K5" s="22" t="e">
        <f>IF(OR(H5=0,H5=""),"",J5*H5)</f>
        <v>#REF!</v>
      </c>
      <c r="M5" s="22">
        <f>IF(S5="","",IF(S5=S4,M4+1,1))</f>
        <v>1</v>
      </c>
      <c r="R5" s="22" t="str">
        <f>S5&amp;M5</f>
        <v>111</v>
      </c>
      <c r="S5" s="22" t="s">
        <v>18</v>
      </c>
      <c r="T5" s="30" t="s">
        <v>3440</v>
      </c>
      <c r="U5" s="30" t="s">
        <v>3022</v>
      </c>
      <c r="V5" s="30" t="s">
        <v>110</v>
      </c>
      <c r="W5" s="30" t="s">
        <v>111</v>
      </c>
      <c r="X5" s="30" t="s">
        <v>112</v>
      </c>
      <c r="Y5" s="31">
        <v>1</v>
      </c>
      <c r="Z5" s="30">
        <v>4</v>
      </c>
      <c r="AA5" s="30"/>
      <c r="AB5" s="30"/>
      <c r="AC5" s="30">
        <v>1</v>
      </c>
      <c r="AD5" s="30"/>
      <c r="AE5" s="30"/>
      <c r="AF5" s="30">
        <v>1</v>
      </c>
      <c r="AG5" s="30"/>
      <c r="AH5" s="30"/>
      <c r="AI5" s="30">
        <v>1</v>
      </c>
      <c r="AJ5" s="30"/>
      <c r="AK5" s="30"/>
      <c r="AL5" s="30">
        <v>1</v>
      </c>
      <c r="AM5" s="30" t="s">
        <v>113</v>
      </c>
      <c r="AN5" s="30" t="s">
        <v>114</v>
      </c>
      <c r="AO5" s="32">
        <f>SUM(AA5:AC5)</f>
        <v>1</v>
      </c>
      <c r="AP5" s="32">
        <f>SUM(AD5:AF5)</f>
        <v>1</v>
      </c>
      <c r="AQ5" s="32">
        <f>SUM(AG5:AI5)</f>
        <v>1</v>
      </c>
      <c r="AR5" s="32">
        <f>SUM(AJ5:AL5)</f>
        <v>1</v>
      </c>
      <c r="AS5" s="33">
        <v>2.5000000000000001E-2</v>
      </c>
      <c r="AT5" s="34" t="s">
        <v>222</v>
      </c>
      <c r="AU5" s="34"/>
      <c r="AV5" s="34"/>
      <c r="AW5" s="34"/>
      <c r="AX5" s="34"/>
      <c r="AY5" s="34"/>
      <c r="AZ5" s="34"/>
      <c r="BA5" s="35">
        <f>AO5</f>
        <v>1</v>
      </c>
      <c r="BB5" s="35">
        <f>BA5+AP5</f>
        <v>2</v>
      </c>
      <c r="BC5" s="35">
        <f t="shared" ref="BC5:BD5" si="1">BB5+AQ5</f>
        <v>3</v>
      </c>
      <c r="BD5" s="35">
        <f t="shared" si="1"/>
        <v>4</v>
      </c>
      <c r="BE5" s="36">
        <v>1</v>
      </c>
      <c r="BF5" s="36">
        <v>1</v>
      </c>
      <c r="BG5" s="36">
        <v>1</v>
      </c>
      <c r="BH5" s="36"/>
      <c r="BI5" s="37">
        <f t="shared" ref="BI5:BI68" si="2">BE5</f>
        <v>1</v>
      </c>
      <c r="BJ5" s="37">
        <f t="shared" ref="BJ5:BL5" si="3">BF5+BI5</f>
        <v>2</v>
      </c>
      <c r="BK5" s="37">
        <f t="shared" si="3"/>
        <v>3</v>
      </c>
      <c r="BL5" s="37">
        <f t="shared" si="3"/>
        <v>3</v>
      </c>
      <c r="BM5" s="38">
        <v>2.5000000000000001E-2</v>
      </c>
      <c r="BN5" s="38">
        <v>2.5000000000000001E-2</v>
      </c>
      <c r="BO5" s="38">
        <v>2.5000000000000001E-2</v>
      </c>
      <c r="BP5" s="38">
        <v>2.5000000000000001E-2</v>
      </c>
      <c r="BQ5" s="39">
        <v>2.5000000000000001E-2</v>
      </c>
      <c r="BR5" s="39">
        <v>2.5000000000000001E-2</v>
      </c>
      <c r="BS5" s="39">
        <v>2.5000000000000001E-2</v>
      </c>
      <c r="BT5" s="39" t="s">
        <v>222</v>
      </c>
      <c r="BU5" s="40">
        <v>1</v>
      </c>
      <c r="BV5" s="40">
        <v>1</v>
      </c>
      <c r="BW5" s="40">
        <v>1</v>
      </c>
      <c r="BX5" s="40" t="s">
        <v>222</v>
      </c>
      <c r="BY5" s="41">
        <v>2.5000000000000001E-2</v>
      </c>
      <c r="BZ5" s="41">
        <v>2.5000000000000001E-2</v>
      </c>
      <c r="CA5" s="41">
        <v>2.5000000000000001E-2</v>
      </c>
      <c r="CB5" s="41" t="s">
        <v>222</v>
      </c>
      <c r="CC5" s="42">
        <v>6.2500000000000003E-3</v>
      </c>
      <c r="CD5" s="42">
        <v>1.2500000000000001E-2</v>
      </c>
      <c r="CE5" s="42">
        <v>1.8750000000000003E-2</v>
      </c>
      <c r="CF5" s="42">
        <v>2.5000000000000001E-2</v>
      </c>
      <c r="CG5" s="43">
        <v>6.2500000000000003E-3</v>
      </c>
      <c r="CH5" s="43">
        <v>1.2500000000000001E-2</v>
      </c>
      <c r="CI5" s="43">
        <v>1.8750000000000003E-2</v>
      </c>
      <c r="CJ5" s="43" t="e">
        <f>IF(OR(BL5="",BL5=0),"",BL5/BD5*H5)</f>
        <v>#REF!</v>
      </c>
      <c r="CP5" s="22" t="s">
        <v>115</v>
      </c>
      <c r="CQ5" s="22" t="s">
        <v>116</v>
      </c>
      <c r="CS5" s="22" t="s">
        <v>16</v>
      </c>
      <c r="CT5" s="22">
        <v>1</v>
      </c>
      <c r="CU5" s="22">
        <v>1</v>
      </c>
      <c r="CV5" s="22">
        <v>1</v>
      </c>
      <c r="CW5" s="22" t="s">
        <v>222</v>
      </c>
      <c r="CY5" s="22">
        <v>2.5000000000000001E-2</v>
      </c>
      <c r="CZ5" s="22">
        <v>2.5000000000000001E-2</v>
      </c>
      <c r="DA5" s="22">
        <v>2.5000000000000001E-2</v>
      </c>
      <c r="DB5" s="22" t="s">
        <v>222</v>
      </c>
      <c r="DC5" s="22" t="s">
        <v>16</v>
      </c>
      <c r="DD5" s="22">
        <v>2.5000000000000001E-2</v>
      </c>
      <c r="DE5" s="22">
        <v>2.5000000000000001E-2</v>
      </c>
      <c r="DF5" s="22">
        <v>2.5000000000000001E-2</v>
      </c>
      <c r="DG5" s="22">
        <v>2.5000000000000001E-2</v>
      </c>
      <c r="DI5" s="22">
        <v>6.2500000000000012E-4</v>
      </c>
      <c r="DJ5" s="22">
        <v>6.2500000000000012E-4</v>
      </c>
      <c r="DK5" s="22">
        <v>6.2500000000000012E-4</v>
      </c>
      <c r="DL5" s="22" t="e">
        <v>#VALUE!</v>
      </c>
      <c r="EO5" s="30" t="s">
        <v>3440</v>
      </c>
      <c r="EP5" s="31" t="e">
        <f>SUMIF($T$5:$T$817,EO5,$H$5:$H$817)</f>
        <v>#REF!</v>
      </c>
      <c r="EQ5" s="31"/>
      <c r="ER5" s="30" t="s">
        <v>3022</v>
      </c>
      <c r="ES5" s="85" t="e">
        <f>SUMIF($U$5:$U$817,ER5,$H$5:$H$817)</f>
        <v>#REF!</v>
      </c>
      <c r="ET5" s="85"/>
      <c r="EU5" s="30" t="s">
        <v>110</v>
      </c>
      <c r="EV5" s="85" t="e">
        <f>SUMIF($V$5:$V$817,EU5,$H$5:$H$817)</f>
        <v>#REF!</v>
      </c>
      <c r="EW5" s="85"/>
      <c r="EX5" s="30" t="s">
        <v>111</v>
      </c>
      <c r="EY5" s="85" t="e">
        <f>SUMIF($W$5:$W$817,EX5,$H$5:$H$817)</f>
        <v>#REF!</v>
      </c>
      <c r="EZ5" s="85"/>
    </row>
    <row r="6" spans="1:156" x14ac:dyDescent="0.25">
      <c r="A6" s="22" t="str">
        <f t="shared" ref="A6:A69" si="4">W6</f>
        <v>1100211</v>
      </c>
      <c r="E6" s="22" t="e">
        <f>IF(T6="","",VLOOKUP(T6,#REF!,4,0))</f>
        <v>#REF!</v>
      </c>
      <c r="F6" s="22" t="e">
        <f>IF(U6="","",VLOOKUP(U6,#REF!,4,0))</f>
        <v>#REF!</v>
      </c>
      <c r="G6" s="22" t="e">
        <f>IF(V6="","",VLOOKUP(V6,#REF!,3,0))</f>
        <v>#REF!</v>
      </c>
      <c r="H6" s="22" t="e">
        <f t="shared" si="0"/>
        <v>#REF!</v>
      </c>
      <c r="I6" s="22" t="e">
        <f t="shared" ref="I6:I69" si="5">IF(E6="","",IF(BL6="","",BL6/BD6))</f>
        <v>#REF!</v>
      </c>
      <c r="J6" s="22" t="e">
        <f t="shared" ref="J6:J69" si="6">IF(I6="","",IF(I6&gt;=1,1,I6))</f>
        <v>#REF!</v>
      </c>
      <c r="K6" s="22" t="e">
        <f t="shared" ref="K6:K69" si="7">IF(OR(H6=0,H6=""),"",J6*H6)</f>
        <v>#REF!</v>
      </c>
      <c r="M6" s="22">
        <f t="shared" ref="M6:M69" si="8">IF(S6="","",IF(S6=S5,M5+1,1))</f>
        <v>2</v>
      </c>
      <c r="R6" s="22" t="str">
        <f t="shared" ref="R6:R69" si="9">S6&amp;M6</f>
        <v>112</v>
      </c>
      <c r="S6" s="22" t="s">
        <v>18</v>
      </c>
      <c r="T6" s="30" t="s">
        <v>3440</v>
      </c>
      <c r="U6" s="30" t="s">
        <v>3023</v>
      </c>
      <c r="V6" s="30" t="s">
        <v>117</v>
      </c>
      <c r="W6" s="30" t="s">
        <v>118</v>
      </c>
      <c r="X6" s="30" t="s">
        <v>119</v>
      </c>
      <c r="Y6" s="31">
        <v>0.25</v>
      </c>
      <c r="Z6" s="30">
        <v>12</v>
      </c>
      <c r="AA6" s="30">
        <v>1</v>
      </c>
      <c r="AB6" s="30">
        <v>1</v>
      </c>
      <c r="AC6" s="30">
        <v>1</v>
      </c>
      <c r="AD6" s="30">
        <v>1</v>
      </c>
      <c r="AE6" s="30">
        <v>1</v>
      </c>
      <c r="AF6" s="30">
        <v>1</v>
      </c>
      <c r="AG6" s="30">
        <v>1</v>
      </c>
      <c r="AH6" s="30">
        <v>1</v>
      </c>
      <c r="AI6" s="30">
        <v>1</v>
      </c>
      <c r="AJ6" s="30">
        <v>1</v>
      </c>
      <c r="AK6" s="30">
        <v>1</v>
      </c>
      <c r="AL6" s="30">
        <v>1</v>
      </c>
      <c r="AM6" s="30" t="s">
        <v>120</v>
      </c>
      <c r="AN6" s="30" t="s">
        <v>121</v>
      </c>
      <c r="AO6" s="32">
        <f t="shared" ref="AO6:AO8" si="10">SUM(AA6:AC6)</f>
        <v>3</v>
      </c>
      <c r="AP6" s="32">
        <f t="shared" ref="AP6:AP8" si="11">SUM(AD6:AF6)</f>
        <v>3</v>
      </c>
      <c r="AQ6" s="32">
        <f t="shared" ref="AQ6:AQ8" si="12">SUM(AG6:AI6)</f>
        <v>3</v>
      </c>
      <c r="AR6" s="32">
        <f t="shared" ref="AR6:AR8" si="13">SUM(AJ6:AL6)</f>
        <v>3</v>
      </c>
      <c r="AS6" s="33">
        <v>6.2500000000000003E-3</v>
      </c>
      <c r="AT6" s="34" t="s">
        <v>222</v>
      </c>
      <c r="AU6" s="34"/>
      <c r="AV6" s="34"/>
      <c r="AW6" s="34"/>
      <c r="AX6" s="34"/>
      <c r="AY6" s="34"/>
      <c r="AZ6" s="34"/>
      <c r="BA6" s="35">
        <f t="shared" ref="BA6:BA29" si="14">AO6</f>
        <v>3</v>
      </c>
      <c r="BB6" s="35">
        <f t="shared" ref="BB6:BB29" si="15">BA6+AP6</f>
        <v>6</v>
      </c>
      <c r="BC6" s="35">
        <f t="shared" ref="BC6:BC29" si="16">BB6+AQ6</f>
        <v>9</v>
      </c>
      <c r="BD6" s="35">
        <f t="shared" ref="BD6:BD29" si="17">BC6+AR6</f>
        <v>12</v>
      </c>
      <c r="BE6" s="36">
        <v>3</v>
      </c>
      <c r="BF6" s="36">
        <v>3</v>
      </c>
      <c r="BG6" s="36">
        <v>3</v>
      </c>
      <c r="BH6" s="36"/>
      <c r="BI6" s="37">
        <f t="shared" si="2"/>
        <v>3</v>
      </c>
      <c r="BJ6" s="37">
        <f t="shared" ref="BJ6:BL6" si="18">BF6+BI6</f>
        <v>6</v>
      </c>
      <c r="BK6" s="37">
        <f t="shared" si="18"/>
        <v>9</v>
      </c>
      <c r="BL6" s="37">
        <f t="shared" si="18"/>
        <v>9</v>
      </c>
      <c r="BM6" s="38">
        <v>6.2500000000000003E-3</v>
      </c>
      <c r="BN6" s="38">
        <v>6.2500000000000003E-3</v>
      </c>
      <c r="BO6" s="38">
        <v>6.2500000000000003E-3</v>
      </c>
      <c r="BP6" s="38">
        <v>6.2500000000000003E-3</v>
      </c>
      <c r="BQ6" s="39">
        <v>6.2500000000000003E-3</v>
      </c>
      <c r="BR6" s="39">
        <v>6.2500000000000003E-3</v>
      </c>
      <c r="BS6" s="39">
        <v>6.2500000000000003E-3</v>
      </c>
      <c r="BT6" s="39" t="s">
        <v>222</v>
      </c>
      <c r="BU6" s="40">
        <v>1</v>
      </c>
      <c r="BV6" s="40">
        <v>1</v>
      </c>
      <c r="BW6" s="40">
        <v>1</v>
      </c>
      <c r="BX6" s="40" t="s">
        <v>222</v>
      </c>
      <c r="BY6" s="41">
        <v>6.2500000000000003E-3</v>
      </c>
      <c r="BZ6" s="41">
        <v>6.2500000000000003E-3</v>
      </c>
      <c r="CA6" s="41">
        <v>6.2500000000000003E-3</v>
      </c>
      <c r="CB6" s="41" t="s">
        <v>222</v>
      </c>
      <c r="CC6" s="42">
        <v>1.5625000000000001E-3</v>
      </c>
      <c r="CD6" s="42">
        <v>3.1250000000000002E-3</v>
      </c>
      <c r="CE6" s="42">
        <v>4.6875000000000007E-3</v>
      </c>
      <c r="CF6" s="42">
        <v>6.2500000000000003E-3</v>
      </c>
      <c r="CG6" s="43">
        <v>1.5625000000000001E-3</v>
      </c>
      <c r="CH6" s="43">
        <v>3.1250000000000002E-3</v>
      </c>
      <c r="CI6" s="43">
        <v>4.6875000000000007E-3</v>
      </c>
      <c r="CJ6" s="43" t="e">
        <f t="shared" ref="CJ6:CJ69" si="19">IF(OR(BL6="",BL6=0),"",BL6/BD6*H6)</f>
        <v>#REF!</v>
      </c>
      <c r="CP6" s="22" t="s">
        <v>122</v>
      </c>
      <c r="CQ6" s="22" t="s">
        <v>123</v>
      </c>
      <c r="CS6" s="22" t="s">
        <v>16</v>
      </c>
      <c r="CT6" s="22">
        <v>1</v>
      </c>
      <c r="CU6" s="22">
        <v>1</v>
      </c>
      <c r="CV6" s="22">
        <v>1</v>
      </c>
      <c r="CW6" s="22" t="s">
        <v>222</v>
      </c>
      <c r="CY6" s="22">
        <v>6.2500000000000003E-3</v>
      </c>
      <c r="CZ6" s="22">
        <v>6.2500000000000003E-3</v>
      </c>
      <c r="DA6" s="22">
        <v>6.2500000000000003E-3</v>
      </c>
      <c r="DB6" s="22" t="s">
        <v>222</v>
      </c>
      <c r="DC6" s="22" t="s">
        <v>16</v>
      </c>
      <c r="DD6" s="22">
        <v>6.2500000000000003E-3</v>
      </c>
      <c r="DE6" s="22">
        <v>6.2500000000000003E-3</v>
      </c>
      <c r="DF6" s="22">
        <v>6.2500000000000003E-3</v>
      </c>
      <c r="DG6" s="22">
        <v>6.2500000000000003E-3</v>
      </c>
      <c r="DI6" s="22">
        <v>3.9062500000000008E-5</v>
      </c>
      <c r="DJ6" s="22">
        <v>3.9062500000000008E-5</v>
      </c>
      <c r="DK6" s="22">
        <v>3.9062500000000008E-5</v>
      </c>
      <c r="DL6" s="22" t="e">
        <v>#VALUE!</v>
      </c>
      <c r="DN6" s="22">
        <v>1</v>
      </c>
      <c r="DO6" s="22">
        <v>1</v>
      </c>
      <c r="DP6" s="22">
        <v>1</v>
      </c>
      <c r="DQ6" s="22" t="s">
        <v>222</v>
      </c>
      <c r="EO6" s="30" t="s">
        <v>3445</v>
      </c>
      <c r="EP6" s="31" t="e">
        <f t="shared" ref="EP6:EP58" si="20">SUMIF($T$5:$T$817,EO6,$H$5:$H$817)</f>
        <v>#REF!</v>
      </c>
      <c r="EQ6" s="31"/>
      <c r="ER6" s="30" t="s">
        <v>3023</v>
      </c>
      <c r="ES6" s="85" t="e">
        <f t="shared" ref="ES6:ES69" si="21">SUMIF($U$5:$U$817,ER6,$H$5:$H$817)</f>
        <v>#REF!</v>
      </c>
      <c r="ET6" s="85"/>
      <c r="EU6" s="30" t="s">
        <v>117</v>
      </c>
      <c r="EV6" s="85" t="e">
        <f t="shared" ref="EV6:EV69" si="22">SUMIF($V$5:$V$817,EU6,$H$5:$H$817)</f>
        <v>#REF!</v>
      </c>
      <c r="EW6" s="85"/>
      <c r="EX6" s="30" t="s">
        <v>118</v>
      </c>
      <c r="EY6" s="85" t="e">
        <f t="shared" ref="EY6:EY69" si="23">SUMIF($W$5:$W$817,EX6,$H$5:$H$817)</f>
        <v>#REF!</v>
      </c>
      <c r="EZ6" s="85"/>
    </row>
    <row r="7" spans="1:156" x14ac:dyDescent="0.25">
      <c r="A7" s="22" t="str">
        <f t="shared" si="4"/>
        <v>1100212</v>
      </c>
      <c r="E7" s="22" t="e">
        <f>IF(T7="","",VLOOKUP(T7,#REF!,4,0))</f>
        <v>#REF!</v>
      </c>
      <c r="F7" s="22" t="e">
        <f>IF(U7="","",VLOOKUP(U7,#REF!,4,0))</f>
        <v>#REF!</v>
      </c>
      <c r="G7" s="22" t="e">
        <f>IF(V7="","",VLOOKUP(V7,#REF!,3,0))</f>
        <v>#REF!</v>
      </c>
      <c r="H7" s="22" t="e">
        <f t="shared" si="0"/>
        <v>#REF!</v>
      </c>
      <c r="I7" s="22" t="e">
        <f t="shared" si="5"/>
        <v>#REF!</v>
      </c>
      <c r="J7" s="22" t="e">
        <f t="shared" si="6"/>
        <v>#REF!</v>
      </c>
      <c r="K7" s="22" t="e">
        <f t="shared" si="7"/>
        <v>#REF!</v>
      </c>
      <c r="M7" s="22">
        <f t="shared" si="8"/>
        <v>3</v>
      </c>
      <c r="R7" s="22" t="str">
        <f t="shared" si="9"/>
        <v>113</v>
      </c>
      <c r="S7" s="22" t="s">
        <v>18</v>
      </c>
      <c r="T7" s="30" t="s">
        <v>3440</v>
      </c>
      <c r="U7" s="30" t="s">
        <v>3023</v>
      </c>
      <c r="V7" s="30" t="s">
        <v>117</v>
      </c>
      <c r="W7" s="30" t="s">
        <v>124</v>
      </c>
      <c r="X7" s="30" t="s">
        <v>125</v>
      </c>
      <c r="Y7" s="31">
        <v>0.25</v>
      </c>
      <c r="Z7" s="30">
        <v>1</v>
      </c>
      <c r="AA7" s="30"/>
      <c r="AB7" s="30"/>
      <c r="AC7" s="30">
        <v>1</v>
      </c>
      <c r="AD7" s="30"/>
      <c r="AE7" s="30"/>
      <c r="AF7" s="30"/>
      <c r="AG7" s="30"/>
      <c r="AH7" s="30"/>
      <c r="AI7" s="30"/>
      <c r="AJ7" s="30"/>
      <c r="AK7" s="30"/>
      <c r="AL7" s="30"/>
      <c r="AM7" s="30" t="s">
        <v>126</v>
      </c>
      <c r="AN7" s="30" t="s">
        <v>121</v>
      </c>
      <c r="AO7" s="32">
        <f t="shared" si="10"/>
        <v>1</v>
      </c>
      <c r="AP7" s="32">
        <f t="shared" si="11"/>
        <v>0</v>
      </c>
      <c r="AQ7" s="32">
        <f t="shared" si="12"/>
        <v>0</v>
      </c>
      <c r="AR7" s="32">
        <f t="shared" si="13"/>
        <v>0</v>
      </c>
      <c r="AS7" s="33">
        <v>6.2500000000000003E-3</v>
      </c>
      <c r="AT7" s="34" t="s">
        <v>222</v>
      </c>
      <c r="AU7" s="34"/>
      <c r="AV7" s="34"/>
      <c r="AW7" s="34"/>
      <c r="AX7" s="34"/>
      <c r="AY7" s="34"/>
      <c r="AZ7" s="34"/>
      <c r="BA7" s="35">
        <f t="shared" si="14"/>
        <v>1</v>
      </c>
      <c r="BB7" s="35">
        <f t="shared" si="15"/>
        <v>1</v>
      </c>
      <c r="BC7" s="35">
        <f t="shared" si="16"/>
        <v>1</v>
      </c>
      <c r="BD7" s="35">
        <f t="shared" si="17"/>
        <v>1</v>
      </c>
      <c r="BE7" s="36">
        <v>1</v>
      </c>
      <c r="BF7" s="36">
        <v>0</v>
      </c>
      <c r="BG7" s="36">
        <v>0</v>
      </c>
      <c r="BH7" s="36"/>
      <c r="BI7" s="37">
        <f t="shared" si="2"/>
        <v>1</v>
      </c>
      <c r="BJ7" s="37">
        <f t="shared" ref="BJ7:BL7" si="24">BF7+BI7</f>
        <v>1</v>
      </c>
      <c r="BK7" s="37">
        <f t="shared" si="24"/>
        <v>1</v>
      </c>
      <c r="BL7" s="37">
        <f t="shared" si="24"/>
        <v>1</v>
      </c>
      <c r="BM7" s="38">
        <v>6.2500000000000003E-3</v>
      </c>
      <c r="BN7" s="38" t="s">
        <v>222</v>
      </c>
      <c r="BO7" s="38" t="s">
        <v>222</v>
      </c>
      <c r="BP7" s="38" t="s">
        <v>222</v>
      </c>
      <c r="BQ7" s="39">
        <v>6.2500000000000003E-3</v>
      </c>
      <c r="BR7" s="39" t="s">
        <v>222</v>
      </c>
      <c r="BS7" s="39" t="s">
        <v>222</v>
      </c>
      <c r="BT7" s="39" t="s">
        <v>222</v>
      </c>
      <c r="BU7" s="40">
        <v>1</v>
      </c>
      <c r="BV7" s="40" t="s">
        <v>222</v>
      </c>
      <c r="BW7" s="40" t="s">
        <v>222</v>
      </c>
      <c r="BX7" s="40" t="s">
        <v>222</v>
      </c>
      <c r="BY7" s="41">
        <v>6.2500000000000003E-3</v>
      </c>
      <c r="BZ7" s="41">
        <v>6.2500000000000003E-3</v>
      </c>
      <c r="CA7" s="41">
        <v>6.2500000000000003E-3</v>
      </c>
      <c r="CB7" s="41" t="s">
        <v>222</v>
      </c>
      <c r="CC7" s="42">
        <v>6.2500000000000003E-3</v>
      </c>
      <c r="CD7" s="42">
        <v>6.2500000000000003E-3</v>
      </c>
      <c r="CE7" s="42">
        <v>6.2500000000000003E-3</v>
      </c>
      <c r="CF7" s="42">
        <v>6.2500000000000003E-3</v>
      </c>
      <c r="CG7" s="43">
        <v>6.2500000000000003E-3</v>
      </c>
      <c r="CH7" s="43">
        <v>6.2500000000000003E-3</v>
      </c>
      <c r="CI7" s="43">
        <v>6.2500000000000003E-3</v>
      </c>
      <c r="CJ7" s="43" t="e">
        <f t="shared" si="19"/>
        <v>#REF!</v>
      </c>
      <c r="CP7" s="22" t="s">
        <v>127</v>
      </c>
      <c r="CQ7" s="22" t="s">
        <v>128</v>
      </c>
      <c r="CS7" s="22" t="s">
        <v>16</v>
      </c>
      <c r="CT7" s="22">
        <v>1</v>
      </c>
      <c r="CU7" s="22">
        <v>1</v>
      </c>
      <c r="CV7" s="22">
        <v>1</v>
      </c>
      <c r="CW7" s="22" t="s">
        <v>222</v>
      </c>
      <c r="CY7" s="22">
        <v>6.2500000000000003E-3</v>
      </c>
      <c r="CZ7" s="22">
        <v>6.2500000000000003E-3</v>
      </c>
      <c r="DA7" s="22">
        <v>6.2500000000000003E-3</v>
      </c>
      <c r="DB7" s="22" t="s">
        <v>222</v>
      </c>
      <c r="DC7" s="22" t="s">
        <v>16</v>
      </c>
      <c r="DD7" s="22">
        <v>6.2500000000000003E-3</v>
      </c>
      <c r="DE7" s="22">
        <v>6.2500000000000003E-3</v>
      </c>
      <c r="DF7" s="22">
        <v>6.2500000000000003E-3</v>
      </c>
      <c r="DG7" s="22">
        <v>6.2500000000000003E-3</v>
      </c>
      <c r="DI7" s="22">
        <v>3.9062500000000008E-5</v>
      </c>
      <c r="DJ7" s="22">
        <v>3.9062500000000008E-5</v>
      </c>
      <c r="DK7" s="22">
        <v>3.9062500000000008E-5</v>
      </c>
      <c r="DL7" s="22" t="e">
        <v>#VALUE!</v>
      </c>
      <c r="DN7" s="22">
        <v>1</v>
      </c>
      <c r="DO7" s="22">
        <v>1</v>
      </c>
      <c r="DP7" s="22">
        <v>1</v>
      </c>
      <c r="DQ7" s="22" t="s">
        <v>222</v>
      </c>
      <c r="EO7" s="30" t="s">
        <v>3449</v>
      </c>
      <c r="EP7" s="31" t="e">
        <f t="shared" si="20"/>
        <v>#REF!</v>
      </c>
      <c r="EQ7" s="31"/>
      <c r="ER7" s="30" t="s">
        <v>3025</v>
      </c>
      <c r="ES7" s="85" t="e">
        <f t="shared" si="21"/>
        <v>#REF!</v>
      </c>
      <c r="ET7" s="85"/>
      <c r="EU7" s="30" t="s">
        <v>139</v>
      </c>
      <c r="EV7" s="85" t="e">
        <f t="shared" si="22"/>
        <v>#REF!</v>
      </c>
      <c r="EW7" s="85"/>
      <c r="EX7" s="30" t="s">
        <v>124</v>
      </c>
      <c r="EY7" s="85" t="e">
        <f t="shared" si="23"/>
        <v>#REF!</v>
      </c>
      <c r="EZ7" s="85"/>
    </row>
    <row r="8" spans="1:156" x14ac:dyDescent="0.25">
      <c r="A8" s="22" t="str">
        <f t="shared" si="4"/>
        <v>1100213</v>
      </c>
      <c r="E8" s="22" t="e">
        <f>IF(T8="","",VLOOKUP(T8,#REF!,4,0))</f>
        <v>#REF!</v>
      </c>
      <c r="F8" s="22" t="e">
        <f>IF(U8="","",VLOOKUP(U8,#REF!,4,0))</f>
        <v>#REF!</v>
      </c>
      <c r="G8" s="22" t="e">
        <f>IF(V8="","",VLOOKUP(V8,#REF!,3,0))</f>
        <v>#REF!</v>
      </c>
      <c r="H8" s="22" t="e">
        <f t="shared" si="0"/>
        <v>#REF!</v>
      </c>
      <c r="I8" s="22" t="e">
        <f t="shared" si="5"/>
        <v>#REF!</v>
      </c>
      <c r="J8" s="22" t="e">
        <f t="shared" si="6"/>
        <v>#REF!</v>
      </c>
      <c r="K8" s="22" t="e">
        <f t="shared" si="7"/>
        <v>#REF!</v>
      </c>
      <c r="M8" s="22">
        <f t="shared" si="8"/>
        <v>4</v>
      </c>
      <c r="R8" s="22" t="str">
        <f t="shared" si="9"/>
        <v>114</v>
      </c>
      <c r="S8" s="22" t="s">
        <v>18</v>
      </c>
      <c r="T8" s="30" t="s">
        <v>3440</v>
      </c>
      <c r="U8" s="30" t="s">
        <v>3023</v>
      </c>
      <c r="V8" s="30" t="s">
        <v>117</v>
      </c>
      <c r="W8" s="30" t="s">
        <v>129</v>
      </c>
      <c r="X8" s="30" t="s">
        <v>130</v>
      </c>
      <c r="Y8" s="31">
        <v>0.25</v>
      </c>
      <c r="Z8" s="30">
        <v>4</v>
      </c>
      <c r="AA8" s="30"/>
      <c r="AB8" s="30"/>
      <c r="AC8" s="30">
        <v>1</v>
      </c>
      <c r="AD8" s="30"/>
      <c r="AE8" s="30"/>
      <c r="AF8" s="30">
        <v>1</v>
      </c>
      <c r="AG8" s="30"/>
      <c r="AH8" s="30"/>
      <c r="AI8" s="30">
        <v>1</v>
      </c>
      <c r="AJ8" s="30"/>
      <c r="AK8" s="30"/>
      <c r="AL8" s="30">
        <v>1</v>
      </c>
      <c r="AM8" s="30" t="s">
        <v>131</v>
      </c>
      <c r="AN8" s="30" t="s">
        <v>121</v>
      </c>
      <c r="AO8" s="32">
        <f t="shared" si="10"/>
        <v>1</v>
      </c>
      <c r="AP8" s="32">
        <f t="shared" si="11"/>
        <v>1</v>
      </c>
      <c r="AQ8" s="32">
        <f t="shared" si="12"/>
        <v>1</v>
      </c>
      <c r="AR8" s="32">
        <f t="shared" si="13"/>
        <v>1</v>
      </c>
      <c r="AS8" s="33">
        <v>6.2500000000000003E-3</v>
      </c>
      <c r="AT8" s="34" t="s">
        <v>222</v>
      </c>
      <c r="AU8" s="34"/>
      <c r="AV8" s="34"/>
      <c r="AW8" s="34"/>
      <c r="AX8" s="34"/>
      <c r="AY8" s="34"/>
      <c r="AZ8" s="34"/>
      <c r="BA8" s="35">
        <f t="shared" si="14"/>
        <v>1</v>
      </c>
      <c r="BB8" s="35">
        <f t="shared" si="15"/>
        <v>2</v>
      </c>
      <c r="BC8" s="35">
        <f t="shared" si="16"/>
        <v>3</v>
      </c>
      <c r="BD8" s="35">
        <f t="shared" si="17"/>
        <v>4</v>
      </c>
      <c r="BE8" s="36">
        <v>1</v>
      </c>
      <c r="BF8" s="36">
        <v>1</v>
      </c>
      <c r="BG8" s="36">
        <v>1</v>
      </c>
      <c r="BH8" s="36"/>
      <c r="BI8" s="37">
        <f t="shared" si="2"/>
        <v>1</v>
      </c>
      <c r="BJ8" s="37">
        <f t="shared" ref="BJ8:BL8" si="25">BF8+BI8</f>
        <v>2</v>
      </c>
      <c r="BK8" s="37">
        <f t="shared" si="25"/>
        <v>3</v>
      </c>
      <c r="BL8" s="37">
        <f t="shared" si="25"/>
        <v>3</v>
      </c>
      <c r="BM8" s="38">
        <v>6.2500000000000003E-3</v>
      </c>
      <c r="BN8" s="38">
        <v>6.2500000000000003E-3</v>
      </c>
      <c r="BO8" s="38">
        <v>6.2500000000000003E-3</v>
      </c>
      <c r="BP8" s="38">
        <v>6.2500000000000003E-3</v>
      </c>
      <c r="BQ8" s="39">
        <v>6.2500000000000003E-3</v>
      </c>
      <c r="BR8" s="39">
        <v>6.2500000000000003E-3</v>
      </c>
      <c r="BS8" s="39">
        <v>6.2500000000000003E-3</v>
      </c>
      <c r="BT8" s="39" t="s">
        <v>222</v>
      </c>
      <c r="BU8" s="40">
        <v>1</v>
      </c>
      <c r="BV8" s="40">
        <v>1</v>
      </c>
      <c r="BW8" s="40">
        <v>1</v>
      </c>
      <c r="BX8" s="40" t="s">
        <v>222</v>
      </c>
      <c r="BY8" s="41">
        <v>6.2500000000000003E-3</v>
      </c>
      <c r="BZ8" s="41">
        <v>6.2500000000000003E-3</v>
      </c>
      <c r="CA8" s="41">
        <v>6.2500000000000003E-3</v>
      </c>
      <c r="CB8" s="41" t="s">
        <v>222</v>
      </c>
      <c r="CC8" s="42">
        <v>1.5625000000000001E-3</v>
      </c>
      <c r="CD8" s="42">
        <v>3.1250000000000002E-3</v>
      </c>
      <c r="CE8" s="42">
        <v>4.6875000000000007E-3</v>
      </c>
      <c r="CF8" s="42">
        <v>6.2500000000000003E-3</v>
      </c>
      <c r="CG8" s="43">
        <v>1.5625000000000001E-3</v>
      </c>
      <c r="CH8" s="43">
        <v>3.1250000000000002E-3</v>
      </c>
      <c r="CI8" s="43">
        <v>4.6875000000000007E-3</v>
      </c>
      <c r="CJ8" s="43" t="e">
        <f t="shared" si="19"/>
        <v>#REF!</v>
      </c>
      <c r="CP8" s="22" t="s">
        <v>132</v>
      </c>
      <c r="CQ8" s="22" t="s">
        <v>133</v>
      </c>
      <c r="CS8" s="22" t="s">
        <v>16</v>
      </c>
      <c r="CT8" s="22">
        <v>1</v>
      </c>
      <c r="CU8" s="22">
        <v>1</v>
      </c>
      <c r="CV8" s="22">
        <v>1</v>
      </c>
      <c r="CW8" s="22" t="s">
        <v>222</v>
      </c>
      <c r="CY8" s="22">
        <v>6.2500000000000003E-3</v>
      </c>
      <c r="CZ8" s="22">
        <v>6.2500000000000003E-3</v>
      </c>
      <c r="DA8" s="22">
        <v>6.2500000000000003E-3</v>
      </c>
      <c r="DB8" s="22" t="s">
        <v>222</v>
      </c>
      <c r="DC8" s="22" t="s">
        <v>16</v>
      </c>
      <c r="DD8" s="22">
        <v>6.2500000000000003E-3</v>
      </c>
      <c r="DE8" s="22">
        <v>6.2500000000000003E-3</v>
      </c>
      <c r="DF8" s="22">
        <v>6.2500000000000003E-3</v>
      </c>
      <c r="DG8" s="22">
        <v>6.2500000000000003E-3</v>
      </c>
      <c r="DI8" s="22">
        <v>3.9062500000000008E-5</v>
      </c>
      <c r="DJ8" s="22">
        <v>3.9062500000000008E-5</v>
      </c>
      <c r="DK8" s="22">
        <v>3.9062500000000008E-5</v>
      </c>
      <c r="DL8" s="22" t="e">
        <v>#VALUE!</v>
      </c>
      <c r="DN8" s="22">
        <v>1</v>
      </c>
      <c r="DO8" s="22">
        <v>1</v>
      </c>
      <c r="DP8" s="22">
        <v>1</v>
      </c>
      <c r="DQ8" s="22" t="s">
        <v>222</v>
      </c>
      <c r="EO8" s="30" t="s">
        <v>3450</v>
      </c>
      <c r="EP8" s="31" t="e">
        <f t="shared" si="20"/>
        <v>#REF!</v>
      </c>
      <c r="EQ8" s="31"/>
      <c r="ER8" s="30" t="s">
        <v>3027</v>
      </c>
      <c r="ES8" s="85" t="e">
        <f t="shared" si="21"/>
        <v>#REF!</v>
      </c>
      <c r="ET8" s="85"/>
      <c r="EU8" s="30" t="s">
        <v>156</v>
      </c>
      <c r="EV8" s="85" t="e">
        <f t="shared" si="22"/>
        <v>#REF!</v>
      </c>
      <c r="EW8" s="85"/>
      <c r="EX8" s="30" t="s">
        <v>129</v>
      </c>
      <c r="EY8" s="85" t="e">
        <f t="shared" si="23"/>
        <v>#REF!</v>
      </c>
      <c r="EZ8" s="85"/>
    </row>
    <row r="9" spans="1:156" x14ac:dyDescent="0.25">
      <c r="A9" s="22" t="str">
        <f t="shared" si="4"/>
        <v>1100214</v>
      </c>
      <c r="E9" s="22" t="e">
        <f>IF(T9="","",VLOOKUP(T9,#REF!,4,0))</f>
        <v>#REF!</v>
      </c>
      <c r="F9" s="22" t="e">
        <f>IF(U9="","",VLOOKUP(U9,#REF!,4,0))</f>
        <v>#REF!</v>
      </c>
      <c r="G9" s="22" t="e">
        <f>IF(V9="","",VLOOKUP(V9,#REF!,3,0))</f>
        <v>#REF!</v>
      </c>
      <c r="H9" s="22" t="e">
        <f t="shared" si="0"/>
        <v>#REF!</v>
      </c>
      <c r="I9" s="22" t="e">
        <f t="shared" si="5"/>
        <v>#REF!</v>
      </c>
      <c r="J9" s="22" t="e">
        <f t="shared" si="6"/>
        <v>#REF!</v>
      </c>
      <c r="K9" s="22" t="e">
        <f t="shared" si="7"/>
        <v>#REF!</v>
      </c>
      <c r="M9" s="22">
        <f t="shared" si="8"/>
        <v>5</v>
      </c>
      <c r="R9" s="22" t="str">
        <f t="shared" si="9"/>
        <v>115</v>
      </c>
      <c r="S9" s="22" t="s">
        <v>18</v>
      </c>
      <c r="T9" s="30" t="s">
        <v>3440</v>
      </c>
      <c r="U9" s="30" t="s">
        <v>3023</v>
      </c>
      <c r="V9" s="30" t="s">
        <v>117</v>
      </c>
      <c r="W9" s="30" t="s">
        <v>134</v>
      </c>
      <c r="X9" s="30" t="s">
        <v>135</v>
      </c>
      <c r="Y9" s="31">
        <v>0.25</v>
      </c>
      <c r="Z9" s="30">
        <v>4</v>
      </c>
      <c r="AA9" s="30"/>
      <c r="AB9" s="30"/>
      <c r="AC9" s="30">
        <v>1</v>
      </c>
      <c r="AD9" s="30"/>
      <c r="AE9" s="30"/>
      <c r="AF9" s="30">
        <v>1</v>
      </c>
      <c r="AG9" s="30"/>
      <c r="AH9" s="30"/>
      <c r="AI9" s="30">
        <v>1</v>
      </c>
      <c r="AJ9" s="30"/>
      <c r="AK9" s="30"/>
      <c r="AL9" s="30">
        <v>1</v>
      </c>
      <c r="AM9" s="30" t="s">
        <v>136</v>
      </c>
      <c r="AN9" s="30" t="s">
        <v>121</v>
      </c>
      <c r="AO9" s="32">
        <f t="shared" ref="AO9:AO29" si="26">SUM(AA9:AC9)</f>
        <v>1</v>
      </c>
      <c r="AP9" s="32">
        <f t="shared" ref="AP9:AP29" si="27">SUM(AD9:AF9)</f>
        <v>1</v>
      </c>
      <c r="AQ9" s="32">
        <f t="shared" ref="AQ9:AQ29" si="28">SUM(AG9:AI9)</f>
        <v>1</v>
      </c>
      <c r="AR9" s="32">
        <f t="shared" ref="AR9:AR29" si="29">SUM(AJ9:AL9)</f>
        <v>1</v>
      </c>
      <c r="AS9" s="33">
        <v>6.2500000000000003E-3</v>
      </c>
      <c r="AT9" s="34" t="s">
        <v>222</v>
      </c>
      <c r="AU9" s="34"/>
      <c r="AV9" s="34"/>
      <c r="AW9" s="34"/>
      <c r="AX9" s="34"/>
      <c r="AY9" s="34"/>
      <c r="AZ9" s="34"/>
      <c r="BA9" s="35">
        <f t="shared" si="14"/>
        <v>1</v>
      </c>
      <c r="BB9" s="35">
        <f t="shared" si="15"/>
        <v>2</v>
      </c>
      <c r="BC9" s="35">
        <f t="shared" si="16"/>
        <v>3</v>
      </c>
      <c r="BD9" s="35">
        <f t="shared" si="17"/>
        <v>4</v>
      </c>
      <c r="BE9" s="36">
        <v>1</v>
      </c>
      <c r="BF9" s="36">
        <v>1</v>
      </c>
      <c r="BG9" s="36">
        <v>1</v>
      </c>
      <c r="BH9" s="36"/>
      <c r="BI9" s="37">
        <f t="shared" si="2"/>
        <v>1</v>
      </c>
      <c r="BJ9" s="37">
        <f t="shared" ref="BJ9:BL9" si="30">BF9+BI9</f>
        <v>2</v>
      </c>
      <c r="BK9" s="37">
        <f t="shared" si="30"/>
        <v>3</v>
      </c>
      <c r="BL9" s="37">
        <f t="shared" si="30"/>
        <v>3</v>
      </c>
      <c r="BM9" s="38">
        <v>6.2500000000000003E-3</v>
      </c>
      <c r="BN9" s="38">
        <v>6.2500000000000003E-3</v>
      </c>
      <c r="BO9" s="38">
        <v>6.2500000000000003E-3</v>
      </c>
      <c r="BP9" s="38">
        <v>6.2500000000000003E-3</v>
      </c>
      <c r="BQ9" s="39">
        <v>6.2500000000000003E-3</v>
      </c>
      <c r="BR9" s="39">
        <v>6.2500000000000003E-3</v>
      </c>
      <c r="BS9" s="39">
        <v>6.2500000000000003E-3</v>
      </c>
      <c r="BT9" s="39" t="s">
        <v>222</v>
      </c>
      <c r="BU9" s="40">
        <v>1</v>
      </c>
      <c r="BV9" s="40">
        <v>1</v>
      </c>
      <c r="BW9" s="40">
        <v>1</v>
      </c>
      <c r="BX9" s="40" t="s">
        <v>222</v>
      </c>
      <c r="BY9" s="41">
        <v>6.2500000000000003E-3</v>
      </c>
      <c r="BZ9" s="41">
        <v>6.2500000000000003E-3</v>
      </c>
      <c r="CA9" s="41">
        <v>6.2500000000000003E-3</v>
      </c>
      <c r="CB9" s="41" t="s">
        <v>222</v>
      </c>
      <c r="CC9" s="42">
        <v>1.5625000000000001E-3</v>
      </c>
      <c r="CD9" s="42">
        <v>3.1250000000000002E-3</v>
      </c>
      <c r="CE9" s="42">
        <v>4.6875000000000007E-3</v>
      </c>
      <c r="CF9" s="42">
        <v>6.2500000000000003E-3</v>
      </c>
      <c r="CG9" s="43">
        <v>1.5625000000000001E-3</v>
      </c>
      <c r="CH9" s="43">
        <v>3.1250000000000002E-3</v>
      </c>
      <c r="CI9" s="43">
        <v>4.6875000000000007E-3</v>
      </c>
      <c r="CJ9" s="43" t="e">
        <f t="shared" si="19"/>
        <v>#REF!</v>
      </c>
      <c r="CP9" s="22" t="s">
        <v>137</v>
      </c>
      <c r="CQ9" s="22" t="s">
        <v>138</v>
      </c>
      <c r="CS9" s="22" t="s">
        <v>16</v>
      </c>
      <c r="CT9" s="22">
        <v>1</v>
      </c>
      <c r="CU9" s="22">
        <v>1</v>
      </c>
      <c r="CV9" s="22">
        <v>1</v>
      </c>
      <c r="CW9" s="22" t="s">
        <v>222</v>
      </c>
      <c r="CY9" s="22">
        <v>6.2500000000000003E-3</v>
      </c>
      <c r="CZ9" s="22">
        <v>6.2500000000000003E-3</v>
      </c>
      <c r="DA9" s="22">
        <v>6.2500000000000003E-3</v>
      </c>
      <c r="DB9" s="22" t="s">
        <v>222</v>
      </c>
      <c r="DC9" s="22" t="s">
        <v>16</v>
      </c>
      <c r="DD9" s="22">
        <v>6.2500000000000003E-3</v>
      </c>
      <c r="DE9" s="22">
        <v>6.2500000000000003E-3</v>
      </c>
      <c r="DF9" s="22">
        <v>6.2500000000000003E-3</v>
      </c>
      <c r="DG9" s="22">
        <v>6.2500000000000003E-3</v>
      </c>
      <c r="DI9" s="22">
        <v>3.9062500000000008E-5</v>
      </c>
      <c r="DJ9" s="22">
        <v>3.9062500000000008E-5</v>
      </c>
      <c r="DK9" s="22">
        <v>3.9062500000000008E-5</v>
      </c>
      <c r="DL9" s="22" t="e">
        <v>#VALUE!</v>
      </c>
      <c r="DN9" s="22">
        <v>1</v>
      </c>
      <c r="DO9" s="22">
        <v>1</v>
      </c>
      <c r="DP9" s="22">
        <v>1</v>
      </c>
      <c r="DQ9" s="22" t="s">
        <v>222</v>
      </c>
      <c r="EO9" s="30" t="s">
        <v>3457</v>
      </c>
      <c r="EP9" s="31" t="e">
        <f t="shared" si="20"/>
        <v>#REF!</v>
      </c>
      <c r="EQ9" s="31"/>
      <c r="ER9" s="30" t="s">
        <v>3029</v>
      </c>
      <c r="ES9" s="85" t="e">
        <f t="shared" si="21"/>
        <v>#REF!</v>
      </c>
      <c r="ET9" s="85"/>
      <c r="EU9" s="30" t="s">
        <v>178</v>
      </c>
      <c r="EV9" s="85" t="e">
        <f t="shared" si="22"/>
        <v>#REF!</v>
      </c>
      <c r="EW9" s="85"/>
      <c r="EX9" s="30" t="s">
        <v>134</v>
      </c>
      <c r="EY9" s="85" t="e">
        <f t="shared" si="23"/>
        <v>#REF!</v>
      </c>
      <c r="EZ9" s="85"/>
    </row>
    <row r="10" spans="1:156" x14ac:dyDescent="0.25">
      <c r="A10" s="22" t="str">
        <f t="shared" si="4"/>
        <v>1100311</v>
      </c>
      <c r="E10" s="22" t="e">
        <f>IF(T10="","",VLOOKUP(T10,#REF!,4,0))</f>
        <v>#REF!</v>
      </c>
      <c r="F10" s="22" t="e">
        <f>IF(U10="","",VLOOKUP(U10,#REF!,4,0))</f>
        <v>#REF!</v>
      </c>
      <c r="G10" s="22" t="e">
        <f>IF(V10="","",VLOOKUP(V10,#REF!,3,0))</f>
        <v>#REF!</v>
      </c>
      <c r="H10" s="22" t="e">
        <f t="shared" si="0"/>
        <v>#REF!</v>
      </c>
      <c r="I10" s="22" t="e">
        <f t="shared" si="5"/>
        <v>#REF!</v>
      </c>
      <c r="J10" s="22" t="e">
        <f t="shared" si="6"/>
        <v>#REF!</v>
      </c>
      <c r="K10" s="22" t="e">
        <f t="shared" si="7"/>
        <v>#REF!</v>
      </c>
      <c r="M10" s="22">
        <f t="shared" si="8"/>
        <v>6</v>
      </c>
      <c r="R10" s="22" t="str">
        <f t="shared" si="9"/>
        <v>116</v>
      </c>
      <c r="S10" s="22" t="s">
        <v>18</v>
      </c>
      <c r="T10" s="30" t="s">
        <v>3440</v>
      </c>
      <c r="U10" s="30" t="s">
        <v>3025</v>
      </c>
      <c r="V10" s="30" t="s">
        <v>139</v>
      </c>
      <c r="W10" s="30" t="s">
        <v>140</v>
      </c>
      <c r="X10" s="30" t="s">
        <v>141</v>
      </c>
      <c r="Y10" s="31">
        <v>0.15</v>
      </c>
      <c r="Z10" s="30">
        <v>1</v>
      </c>
      <c r="AA10" s="30">
        <v>1</v>
      </c>
      <c r="AB10" s="30"/>
      <c r="AC10" s="30"/>
      <c r="AD10" s="30"/>
      <c r="AE10" s="30"/>
      <c r="AF10" s="30"/>
      <c r="AG10" s="30"/>
      <c r="AH10" s="30"/>
      <c r="AI10" s="30"/>
      <c r="AJ10" s="30"/>
      <c r="AK10" s="30"/>
      <c r="AL10" s="30"/>
      <c r="AM10" s="30" t="s">
        <v>142</v>
      </c>
      <c r="AN10" s="30" t="s">
        <v>143</v>
      </c>
      <c r="AO10" s="32">
        <f t="shared" si="26"/>
        <v>1</v>
      </c>
      <c r="AP10" s="32">
        <f t="shared" si="27"/>
        <v>0</v>
      </c>
      <c r="AQ10" s="32">
        <f t="shared" si="28"/>
        <v>0</v>
      </c>
      <c r="AR10" s="32">
        <f t="shared" si="29"/>
        <v>0</v>
      </c>
      <c r="AS10" s="33">
        <v>3.7499999999999999E-3</v>
      </c>
      <c r="AT10" s="34" t="s">
        <v>222</v>
      </c>
      <c r="AU10" s="34"/>
      <c r="AV10" s="34"/>
      <c r="AW10" s="34"/>
      <c r="AX10" s="34"/>
      <c r="AY10" s="34"/>
      <c r="AZ10" s="34"/>
      <c r="BA10" s="35">
        <f t="shared" si="14"/>
        <v>1</v>
      </c>
      <c r="BB10" s="35">
        <f t="shared" si="15"/>
        <v>1</v>
      </c>
      <c r="BC10" s="35">
        <f t="shared" si="16"/>
        <v>1</v>
      </c>
      <c r="BD10" s="35">
        <f t="shared" si="17"/>
        <v>1</v>
      </c>
      <c r="BE10" s="36">
        <v>1</v>
      </c>
      <c r="BF10" s="36">
        <v>0</v>
      </c>
      <c r="BG10" s="36">
        <v>0</v>
      </c>
      <c r="BH10" s="36"/>
      <c r="BI10" s="37">
        <f t="shared" si="2"/>
        <v>1</v>
      </c>
      <c r="BJ10" s="37">
        <f t="shared" ref="BJ10:BL10" si="31">BF10+BI10</f>
        <v>1</v>
      </c>
      <c r="BK10" s="37">
        <f t="shared" si="31"/>
        <v>1</v>
      </c>
      <c r="BL10" s="37">
        <f t="shared" si="31"/>
        <v>1</v>
      </c>
      <c r="BM10" s="38">
        <v>3.7499999999999999E-3</v>
      </c>
      <c r="BN10" s="38" t="s">
        <v>222</v>
      </c>
      <c r="BO10" s="38" t="s">
        <v>222</v>
      </c>
      <c r="BP10" s="38" t="s">
        <v>222</v>
      </c>
      <c r="BQ10" s="39">
        <v>3.7499999999999999E-3</v>
      </c>
      <c r="BR10" s="39" t="s">
        <v>222</v>
      </c>
      <c r="BS10" s="39" t="s">
        <v>222</v>
      </c>
      <c r="BT10" s="39" t="s">
        <v>222</v>
      </c>
      <c r="BU10" s="40">
        <v>1</v>
      </c>
      <c r="BV10" s="40" t="s">
        <v>222</v>
      </c>
      <c r="BW10" s="40" t="s">
        <v>222</v>
      </c>
      <c r="BX10" s="40" t="s">
        <v>222</v>
      </c>
      <c r="BY10" s="41">
        <v>3.7499999999999999E-3</v>
      </c>
      <c r="BZ10" s="41">
        <v>3.7499999999999999E-3</v>
      </c>
      <c r="CA10" s="41">
        <v>3.7499999999999999E-3</v>
      </c>
      <c r="CB10" s="41" t="s">
        <v>222</v>
      </c>
      <c r="CC10" s="42">
        <v>3.7499999999999999E-3</v>
      </c>
      <c r="CD10" s="42">
        <v>3.7499999999999999E-3</v>
      </c>
      <c r="CE10" s="42">
        <v>3.7499999999999999E-3</v>
      </c>
      <c r="CF10" s="42">
        <v>3.7499999999999999E-3</v>
      </c>
      <c r="CG10" s="43">
        <v>3.7499999999999999E-3</v>
      </c>
      <c r="CH10" s="43">
        <v>3.7499999999999999E-3</v>
      </c>
      <c r="CI10" s="43">
        <v>3.7499999999999999E-3</v>
      </c>
      <c r="CJ10" s="43" t="e">
        <f t="shared" si="19"/>
        <v>#REF!</v>
      </c>
      <c r="CP10" s="22" t="s">
        <v>127</v>
      </c>
      <c r="CQ10" s="22" t="s">
        <v>128</v>
      </c>
      <c r="CS10" s="22" t="s">
        <v>16</v>
      </c>
      <c r="CT10" s="22">
        <v>1</v>
      </c>
      <c r="CU10" s="22">
        <v>1</v>
      </c>
      <c r="CV10" s="22">
        <v>1</v>
      </c>
      <c r="CW10" s="22" t="s">
        <v>222</v>
      </c>
      <c r="CY10" s="22">
        <v>3.7499999999999999E-3</v>
      </c>
      <c r="CZ10" s="22">
        <v>3.7499999999999999E-3</v>
      </c>
      <c r="DA10" s="22">
        <v>3.7499999999999999E-3</v>
      </c>
      <c r="DB10" s="22" t="s">
        <v>222</v>
      </c>
      <c r="DC10" s="22" t="s">
        <v>16</v>
      </c>
      <c r="DD10" s="22">
        <v>3.7499999999999999E-3</v>
      </c>
      <c r="DE10" s="22">
        <v>3.7499999999999999E-3</v>
      </c>
      <c r="DF10" s="22">
        <v>3.7499999999999999E-3</v>
      </c>
      <c r="DG10" s="22">
        <v>3.7499999999999999E-3</v>
      </c>
      <c r="DI10" s="22">
        <v>1.40625E-5</v>
      </c>
      <c r="DJ10" s="22">
        <v>1.40625E-5</v>
      </c>
      <c r="DK10" s="22">
        <v>1.40625E-5</v>
      </c>
      <c r="DL10" s="22" t="e">
        <v>#VALUE!</v>
      </c>
      <c r="DN10" s="22">
        <v>1</v>
      </c>
      <c r="DO10" s="22">
        <v>1</v>
      </c>
      <c r="DP10" s="22">
        <v>1</v>
      </c>
      <c r="DQ10" s="22" t="s">
        <v>222</v>
      </c>
      <c r="EO10" s="30" t="s">
        <v>3461</v>
      </c>
      <c r="EP10" s="31" t="e">
        <f t="shared" si="20"/>
        <v>#REF!</v>
      </c>
      <c r="EQ10" s="31"/>
      <c r="ER10" s="30" t="s">
        <v>3032</v>
      </c>
      <c r="ES10" s="85" t="e">
        <f t="shared" si="21"/>
        <v>#REF!</v>
      </c>
      <c r="ET10" s="85"/>
      <c r="EU10" s="30" t="s">
        <v>195</v>
      </c>
      <c r="EV10" s="85" t="e">
        <f t="shared" si="22"/>
        <v>#REF!</v>
      </c>
      <c r="EW10" s="85"/>
      <c r="EX10" s="30" t="s">
        <v>140</v>
      </c>
      <c r="EY10" s="85" t="e">
        <f t="shared" si="23"/>
        <v>#REF!</v>
      </c>
      <c r="EZ10" s="85"/>
    </row>
    <row r="11" spans="1:156" x14ac:dyDescent="0.25">
      <c r="A11" s="22" t="str">
        <f t="shared" si="4"/>
        <v>1100312</v>
      </c>
      <c r="E11" s="22" t="e">
        <f>IF(T11="","",VLOOKUP(T11,#REF!,4,0))</f>
        <v>#REF!</v>
      </c>
      <c r="F11" s="22" t="e">
        <f>IF(U11="","",VLOOKUP(U11,#REF!,4,0))</f>
        <v>#REF!</v>
      </c>
      <c r="G11" s="22" t="e">
        <f>IF(V11="","",VLOOKUP(V11,#REF!,3,0))</f>
        <v>#REF!</v>
      </c>
      <c r="H11" s="22" t="e">
        <f t="shared" si="0"/>
        <v>#REF!</v>
      </c>
      <c r="I11" s="22" t="e">
        <f t="shared" si="5"/>
        <v>#REF!</v>
      </c>
      <c r="J11" s="22" t="e">
        <f t="shared" si="6"/>
        <v>#REF!</v>
      </c>
      <c r="K11" s="22" t="e">
        <f t="shared" si="7"/>
        <v>#REF!</v>
      </c>
      <c r="M11" s="22">
        <f t="shared" si="8"/>
        <v>7</v>
      </c>
      <c r="R11" s="22" t="str">
        <f t="shared" si="9"/>
        <v>117</v>
      </c>
      <c r="S11" s="22" t="s">
        <v>18</v>
      </c>
      <c r="T11" s="30" t="s">
        <v>3440</v>
      </c>
      <c r="U11" s="30" t="s">
        <v>3025</v>
      </c>
      <c r="V11" s="30" t="s">
        <v>139</v>
      </c>
      <c r="W11" s="30" t="s">
        <v>144</v>
      </c>
      <c r="X11" s="30" t="s">
        <v>145</v>
      </c>
      <c r="Y11" s="31">
        <v>0.7</v>
      </c>
      <c r="Z11" s="30">
        <v>4</v>
      </c>
      <c r="AA11" s="30"/>
      <c r="AB11" s="30"/>
      <c r="AC11" s="30">
        <v>1</v>
      </c>
      <c r="AD11" s="30"/>
      <c r="AE11" s="30"/>
      <c r="AF11" s="30">
        <v>1</v>
      </c>
      <c r="AG11" s="30"/>
      <c r="AH11" s="30"/>
      <c r="AI11" s="30">
        <v>1</v>
      </c>
      <c r="AJ11" s="30"/>
      <c r="AK11" s="30"/>
      <c r="AL11" s="30">
        <v>1</v>
      </c>
      <c r="AM11" s="30" t="s">
        <v>146</v>
      </c>
      <c r="AN11" s="30" t="s">
        <v>143</v>
      </c>
      <c r="AO11" s="32">
        <f t="shared" si="26"/>
        <v>1</v>
      </c>
      <c r="AP11" s="32">
        <f t="shared" si="27"/>
        <v>1</v>
      </c>
      <c r="AQ11" s="32">
        <f t="shared" si="28"/>
        <v>1</v>
      </c>
      <c r="AR11" s="32">
        <f t="shared" si="29"/>
        <v>1</v>
      </c>
      <c r="AS11" s="33">
        <v>1.7499999999999998E-2</v>
      </c>
      <c r="AT11" s="34" t="s">
        <v>222</v>
      </c>
      <c r="AU11" s="34"/>
      <c r="AV11" s="34"/>
      <c r="AW11" s="34"/>
      <c r="AX11" s="34"/>
      <c r="AY11" s="34"/>
      <c r="AZ11" s="34"/>
      <c r="BA11" s="35">
        <f t="shared" si="14"/>
        <v>1</v>
      </c>
      <c r="BB11" s="35">
        <f t="shared" si="15"/>
        <v>2</v>
      </c>
      <c r="BC11" s="35">
        <f t="shared" si="16"/>
        <v>3</v>
      </c>
      <c r="BD11" s="35">
        <f t="shared" si="17"/>
        <v>4</v>
      </c>
      <c r="BE11" s="36">
        <v>1</v>
      </c>
      <c r="BF11" s="36">
        <v>1</v>
      </c>
      <c r="BG11" s="36">
        <v>1</v>
      </c>
      <c r="BH11" s="36"/>
      <c r="BI11" s="37">
        <f t="shared" si="2"/>
        <v>1</v>
      </c>
      <c r="BJ11" s="37">
        <f t="shared" ref="BJ11:BL11" si="32">BF11+BI11</f>
        <v>2</v>
      </c>
      <c r="BK11" s="37">
        <f t="shared" si="32"/>
        <v>3</v>
      </c>
      <c r="BL11" s="37">
        <f t="shared" si="32"/>
        <v>3</v>
      </c>
      <c r="BM11" s="38">
        <v>1.7499999999999998E-2</v>
      </c>
      <c r="BN11" s="38">
        <v>1.7499999999999998E-2</v>
      </c>
      <c r="BO11" s="38">
        <v>1.7499999999999998E-2</v>
      </c>
      <c r="BP11" s="38">
        <v>1.7499999999999998E-2</v>
      </c>
      <c r="BQ11" s="39">
        <v>1.7499999999999998E-2</v>
      </c>
      <c r="BR11" s="39">
        <v>1.7499999999999998E-2</v>
      </c>
      <c r="BS11" s="39">
        <v>1.7499999999999998E-2</v>
      </c>
      <c r="BT11" s="39" t="s">
        <v>222</v>
      </c>
      <c r="BU11" s="40">
        <v>1</v>
      </c>
      <c r="BV11" s="40">
        <v>1</v>
      </c>
      <c r="BW11" s="40">
        <v>1</v>
      </c>
      <c r="BX11" s="40" t="s">
        <v>222</v>
      </c>
      <c r="BY11" s="41">
        <v>1.7499999999999998E-2</v>
      </c>
      <c r="BZ11" s="41">
        <v>1.7499999999999998E-2</v>
      </c>
      <c r="CA11" s="41">
        <v>1.7499999999999998E-2</v>
      </c>
      <c r="CB11" s="41" t="s">
        <v>222</v>
      </c>
      <c r="CC11" s="42">
        <v>4.3749999999999995E-3</v>
      </c>
      <c r="CD11" s="42">
        <v>8.7499999999999991E-3</v>
      </c>
      <c r="CE11" s="42">
        <v>1.3124999999999998E-2</v>
      </c>
      <c r="CF11" s="42">
        <v>1.7499999999999998E-2</v>
      </c>
      <c r="CG11" s="43">
        <v>4.3749999999999995E-3</v>
      </c>
      <c r="CH11" s="43">
        <v>8.7499999999999991E-3</v>
      </c>
      <c r="CI11" s="43">
        <v>1.3124999999999998E-2</v>
      </c>
      <c r="CJ11" s="43" t="e">
        <f t="shared" si="19"/>
        <v>#REF!</v>
      </c>
      <c r="CP11" s="22" t="s">
        <v>147</v>
      </c>
      <c r="CQ11" s="22" t="s">
        <v>148</v>
      </c>
      <c r="CS11" s="22" t="s">
        <v>16</v>
      </c>
      <c r="CT11" s="22">
        <v>1</v>
      </c>
      <c r="CU11" s="22">
        <v>1</v>
      </c>
      <c r="CV11" s="22">
        <v>1</v>
      </c>
      <c r="CW11" s="22" t="s">
        <v>222</v>
      </c>
      <c r="CY11" s="22">
        <v>1.7499999999999998E-2</v>
      </c>
      <c r="CZ11" s="22">
        <v>1.7499999999999998E-2</v>
      </c>
      <c r="DA11" s="22">
        <v>1.7499999999999998E-2</v>
      </c>
      <c r="DB11" s="22" t="s">
        <v>222</v>
      </c>
      <c r="DC11" s="22" t="s">
        <v>16</v>
      </c>
      <c r="DD11" s="22">
        <v>1.7499999999999998E-2</v>
      </c>
      <c r="DE11" s="22">
        <v>1.7499999999999998E-2</v>
      </c>
      <c r="DF11" s="22">
        <v>1.7499999999999998E-2</v>
      </c>
      <c r="DG11" s="22">
        <v>1.7499999999999998E-2</v>
      </c>
      <c r="DI11" s="22">
        <v>3.0624999999999994E-4</v>
      </c>
      <c r="DJ11" s="22">
        <v>3.0624999999999994E-4</v>
      </c>
      <c r="DK11" s="22">
        <v>3.0624999999999994E-4</v>
      </c>
      <c r="DL11" s="22" t="e">
        <v>#VALUE!</v>
      </c>
      <c r="DN11" s="22">
        <v>1</v>
      </c>
      <c r="DO11" s="22">
        <v>1</v>
      </c>
      <c r="DP11" s="22">
        <v>1</v>
      </c>
      <c r="DQ11" s="22" t="s">
        <v>222</v>
      </c>
      <c r="EO11" s="30" t="s">
        <v>3462</v>
      </c>
      <c r="EP11" s="31" t="e">
        <f t="shared" si="20"/>
        <v>#REF!</v>
      </c>
      <c r="EQ11" s="31"/>
      <c r="ER11" s="30" t="s">
        <v>3035</v>
      </c>
      <c r="ES11" s="85" t="e">
        <f t="shared" si="21"/>
        <v>#REF!</v>
      </c>
      <c r="ET11" s="85"/>
      <c r="EU11" s="30" t="s">
        <v>208</v>
      </c>
      <c r="EV11" s="85" t="e">
        <f t="shared" si="22"/>
        <v>#REF!</v>
      </c>
      <c r="EW11" s="85"/>
      <c r="EX11" s="30" t="s">
        <v>144</v>
      </c>
      <c r="EY11" s="85" t="e">
        <f t="shared" si="23"/>
        <v>#REF!</v>
      </c>
      <c r="EZ11" s="85"/>
    </row>
    <row r="12" spans="1:156" x14ac:dyDescent="0.25">
      <c r="A12" s="22" t="str">
        <f t="shared" si="4"/>
        <v>1100313</v>
      </c>
      <c r="E12" s="22" t="e">
        <f>IF(T12="","",VLOOKUP(T12,#REF!,4,0))</f>
        <v>#REF!</v>
      </c>
      <c r="F12" s="22" t="e">
        <f>IF(U12="","",VLOOKUP(U12,#REF!,4,0))</f>
        <v>#REF!</v>
      </c>
      <c r="G12" s="22" t="e">
        <f>IF(V12="","",VLOOKUP(V12,#REF!,3,0))</f>
        <v>#REF!</v>
      </c>
      <c r="H12" s="22" t="e">
        <f t="shared" si="0"/>
        <v>#REF!</v>
      </c>
      <c r="I12" s="22" t="e">
        <f t="shared" si="5"/>
        <v>#REF!</v>
      </c>
      <c r="J12" s="22" t="e">
        <f t="shared" si="6"/>
        <v>#REF!</v>
      </c>
      <c r="K12" s="22" t="e">
        <f t="shared" si="7"/>
        <v>#REF!</v>
      </c>
      <c r="M12" s="22">
        <f t="shared" si="8"/>
        <v>8</v>
      </c>
      <c r="R12" s="22" t="str">
        <f t="shared" si="9"/>
        <v>118</v>
      </c>
      <c r="S12" s="22" t="s">
        <v>18</v>
      </c>
      <c r="T12" s="30" t="s">
        <v>3440</v>
      </c>
      <c r="U12" s="30" t="s">
        <v>3025</v>
      </c>
      <c r="V12" s="30" t="s">
        <v>139</v>
      </c>
      <c r="W12" s="30" t="s">
        <v>149</v>
      </c>
      <c r="X12" s="30" t="s">
        <v>150</v>
      </c>
      <c r="Y12" s="31">
        <v>0.05</v>
      </c>
      <c r="Z12" s="30">
        <v>1</v>
      </c>
      <c r="AA12" s="30"/>
      <c r="AB12" s="30"/>
      <c r="AC12" s="30"/>
      <c r="AD12" s="30"/>
      <c r="AE12" s="30"/>
      <c r="AF12" s="30"/>
      <c r="AG12" s="30"/>
      <c r="AH12" s="30"/>
      <c r="AI12" s="30"/>
      <c r="AJ12" s="30"/>
      <c r="AK12" s="30">
        <v>1</v>
      </c>
      <c r="AL12" s="30"/>
      <c r="AM12" s="30" t="s">
        <v>151</v>
      </c>
      <c r="AN12" s="30" t="s">
        <v>143</v>
      </c>
      <c r="AO12" s="32">
        <f t="shared" si="26"/>
        <v>0</v>
      </c>
      <c r="AP12" s="32">
        <f t="shared" si="27"/>
        <v>0</v>
      </c>
      <c r="AQ12" s="32">
        <f t="shared" si="28"/>
        <v>0</v>
      </c>
      <c r="AR12" s="32">
        <f t="shared" si="29"/>
        <v>1</v>
      </c>
      <c r="AS12" s="33">
        <v>1.2500000000000002E-3</v>
      </c>
      <c r="AT12" s="34" t="s">
        <v>222</v>
      </c>
      <c r="AU12" s="34"/>
      <c r="AV12" s="34"/>
      <c r="AW12" s="34"/>
      <c r="AX12" s="34"/>
      <c r="AY12" s="34"/>
      <c r="AZ12" s="34"/>
      <c r="BA12" s="35">
        <f t="shared" si="14"/>
        <v>0</v>
      </c>
      <c r="BB12" s="35">
        <f t="shared" si="15"/>
        <v>0</v>
      </c>
      <c r="BC12" s="35">
        <f t="shared" si="16"/>
        <v>0</v>
      </c>
      <c r="BD12" s="35">
        <f t="shared" si="17"/>
        <v>1</v>
      </c>
      <c r="BE12" s="36">
        <v>0</v>
      </c>
      <c r="BF12" s="36">
        <v>0</v>
      </c>
      <c r="BG12" s="36">
        <v>0</v>
      </c>
      <c r="BH12" s="36"/>
      <c r="BI12" s="37">
        <f t="shared" si="2"/>
        <v>0</v>
      </c>
      <c r="BJ12" s="37">
        <f t="shared" ref="BJ12:BL12" si="33">BF12+BI12</f>
        <v>0</v>
      </c>
      <c r="BK12" s="37">
        <f t="shared" si="33"/>
        <v>0</v>
      </c>
      <c r="BL12" s="37">
        <f t="shared" si="33"/>
        <v>0</v>
      </c>
      <c r="BM12" s="38" t="s">
        <v>222</v>
      </c>
      <c r="BN12" s="38" t="s">
        <v>222</v>
      </c>
      <c r="BO12" s="38" t="s">
        <v>222</v>
      </c>
      <c r="BP12" s="38">
        <v>1.2500000000000002E-3</v>
      </c>
      <c r="BQ12" s="39" t="s">
        <v>222</v>
      </c>
      <c r="BR12" s="39" t="s">
        <v>222</v>
      </c>
      <c r="BS12" s="39" t="s">
        <v>222</v>
      </c>
      <c r="BT12" s="39" t="s">
        <v>222</v>
      </c>
      <c r="BU12" s="40" t="s">
        <v>222</v>
      </c>
      <c r="BV12" s="40" t="s">
        <v>222</v>
      </c>
      <c r="BW12" s="40" t="s">
        <v>222</v>
      </c>
      <c r="BX12" s="40" t="s">
        <v>222</v>
      </c>
      <c r="BY12" s="41" t="s">
        <v>222</v>
      </c>
      <c r="BZ12" s="41" t="s">
        <v>222</v>
      </c>
      <c r="CA12" s="41" t="s">
        <v>222</v>
      </c>
      <c r="CB12" s="41" t="s">
        <v>222</v>
      </c>
      <c r="CC12" s="42" t="s">
        <v>222</v>
      </c>
      <c r="CD12" s="42" t="s">
        <v>222</v>
      </c>
      <c r="CE12" s="42" t="s">
        <v>222</v>
      </c>
      <c r="CF12" s="42">
        <v>1.2500000000000002E-3</v>
      </c>
      <c r="CG12" s="43" t="s">
        <v>222</v>
      </c>
      <c r="CH12" s="43" t="s">
        <v>222</v>
      </c>
      <c r="CI12" s="43" t="s">
        <v>222</v>
      </c>
      <c r="CJ12" s="43" t="str">
        <f t="shared" si="19"/>
        <v/>
      </c>
      <c r="CP12" s="22" t="s">
        <v>152</v>
      </c>
      <c r="CQ12" s="22" t="s">
        <v>152</v>
      </c>
      <c r="CS12" s="22" t="s">
        <v>16</v>
      </c>
      <c r="CT12" s="22" t="s">
        <v>222</v>
      </c>
      <c r="CU12" s="22" t="s">
        <v>222</v>
      </c>
      <c r="CV12" s="22" t="s">
        <v>222</v>
      </c>
      <c r="CW12" s="22" t="s">
        <v>222</v>
      </c>
      <c r="CY12" s="22" t="s">
        <v>222</v>
      </c>
      <c r="CZ12" s="22" t="s">
        <v>222</v>
      </c>
      <c r="DA12" s="22" t="s">
        <v>222</v>
      </c>
      <c r="DB12" s="22" t="s">
        <v>222</v>
      </c>
      <c r="DC12" s="22" t="s">
        <v>16</v>
      </c>
      <c r="DD12" s="22" t="s">
        <v>222</v>
      </c>
      <c r="DE12" s="22" t="s">
        <v>222</v>
      </c>
      <c r="DF12" s="22" t="s">
        <v>222</v>
      </c>
      <c r="DG12" s="22">
        <v>1.2500000000000002E-3</v>
      </c>
      <c r="DI12" s="22" t="e">
        <v>#VALUE!</v>
      </c>
      <c r="DJ12" s="22" t="e">
        <v>#VALUE!</v>
      </c>
      <c r="DK12" s="22" t="e">
        <v>#VALUE!</v>
      </c>
      <c r="DL12" s="22" t="e">
        <v>#VALUE!</v>
      </c>
      <c r="DN12" s="22">
        <v>0</v>
      </c>
      <c r="DO12" s="22">
        <v>0</v>
      </c>
      <c r="DP12" s="22">
        <v>0</v>
      </c>
      <c r="DQ12" s="22" t="s">
        <v>222</v>
      </c>
      <c r="EO12" s="30" t="s">
        <v>3465</v>
      </c>
      <c r="EP12" s="31" t="e">
        <f t="shared" si="20"/>
        <v>#REF!</v>
      </c>
      <c r="EQ12" s="31"/>
      <c r="ER12" s="30" t="s">
        <v>3038</v>
      </c>
      <c r="ES12" s="85" t="e">
        <f t="shared" si="21"/>
        <v>#REF!</v>
      </c>
      <c r="ET12" s="85"/>
      <c r="EU12" s="30" t="s">
        <v>223</v>
      </c>
      <c r="EV12" s="85" t="e">
        <f t="shared" si="22"/>
        <v>#REF!</v>
      </c>
      <c r="EW12" s="85"/>
      <c r="EX12" s="30" t="s">
        <v>149</v>
      </c>
      <c r="EY12" s="85" t="e">
        <f t="shared" si="23"/>
        <v>#REF!</v>
      </c>
      <c r="EZ12" s="85"/>
    </row>
    <row r="13" spans="1:156" x14ac:dyDescent="0.25">
      <c r="A13" s="22" t="str">
        <f t="shared" si="4"/>
        <v>1100314</v>
      </c>
      <c r="E13" s="22" t="e">
        <f>IF(T13="","",VLOOKUP(T13,#REF!,4,0))</f>
        <v>#REF!</v>
      </c>
      <c r="F13" s="22" t="e">
        <f>IF(U13="","",VLOOKUP(U13,#REF!,4,0))</f>
        <v>#REF!</v>
      </c>
      <c r="G13" s="22" t="e">
        <f>IF(V13="","",VLOOKUP(V13,#REF!,3,0))</f>
        <v>#REF!</v>
      </c>
      <c r="H13" s="22" t="e">
        <f t="shared" si="0"/>
        <v>#REF!</v>
      </c>
      <c r="I13" s="22" t="e">
        <f t="shared" si="5"/>
        <v>#REF!</v>
      </c>
      <c r="J13" s="22" t="e">
        <f t="shared" si="6"/>
        <v>#REF!</v>
      </c>
      <c r="K13" s="22" t="e">
        <f t="shared" si="7"/>
        <v>#REF!</v>
      </c>
      <c r="M13" s="22">
        <f t="shared" si="8"/>
        <v>9</v>
      </c>
      <c r="R13" s="22" t="str">
        <f t="shared" si="9"/>
        <v>119</v>
      </c>
      <c r="S13" s="22" t="s">
        <v>18</v>
      </c>
      <c r="T13" s="30" t="s">
        <v>3440</v>
      </c>
      <c r="U13" s="30" t="s">
        <v>3025</v>
      </c>
      <c r="V13" s="30" t="s">
        <v>139</v>
      </c>
      <c r="W13" s="30" t="s">
        <v>153</v>
      </c>
      <c r="X13" s="30" t="s">
        <v>154</v>
      </c>
      <c r="Y13" s="31">
        <v>0.1</v>
      </c>
      <c r="Z13" s="30">
        <v>1</v>
      </c>
      <c r="AA13" s="30"/>
      <c r="AB13" s="30"/>
      <c r="AC13" s="30"/>
      <c r="AD13" s="30"/>
      <c r="AE13" s="30"/>
      <c r="AF13" s="30"/>
      <c r="AG13" s="30"/>
      <c r="AH13" s="30"/>
      <c r="AI13" s="30"/>
      <c r="AJ13" s="30"/>
      <c r="AK13" s="30"/>
      <c r="AL13" s="30">
        <v>1</v>
      </c>
      <c r="AM13" s="30" t="s">
        <v>155</v>
      </c>
      <c r="AN13" s="30" t="s">
        <v>143</v>
      </c>
      <c r="AO13" s="32">
        <f t="shared" si="26"/>
        <v>0</v>
      </c>
      <c r="AP13" s="32">
        <f t="shared" si="27"/>
        <v>0</v>
      </c>
      <c r="AQ13" s="32">
        <f t="shared" si="28"/>
        <v>0</v>
      </c>
      <c r="AR13" s="32">
        <f t="shared" si="29"/>
        <v>1</v>
      </c>
      <c r="AS13" s="33">
        <v>2.5000000000000005E-3</v>
      </c>
      <c r="AT13" s="34" t="s">
        <v>222</v>
      </c>
      <c r="AU13" s="34"/>
      <c r="AV13" s="34"/>
      <c r="AW13" s="34"/>
      <c r="AX13" s="34"/>
      <c r="AY13" s="34"/>
      <c r="AZ13" s="34"/>
      <c r="BA13" s="35">
        <f t="shared" si="14"/>
        <v>0</v>
      </c>
      <c r="BB13" s="35">
        <f t="shared" si="15"/>
        <v>0</v>
      </c>
      <c r="BC13" s="35">
        <f t="shared" si="16"/>
        <v>0</v>
      </c>
      <c r="BD13" s="35">
        <f t="shared" si="17"/>
        <v>1</v>
      </c>
      <c r="BE13" s="36">
        <v>0</v>
      </c>
      <c r="BF13" s="36">
        <v>0</v>
      </c>
      <c r="BG13" s="36">
        <v>0</v>
      </c>
      <c r="BH13" s="36"/>
      <c r="BI13" s="37">
        <f t="shared" si="2"/>
        <v>0</v>
      </c>
      <c r="BJ13" s="37">
        <f t="shared" ref="BJ13:BL13" si="34">BF13+BI13</f>
        <v>0</v>
      </c>
      <c r="BK13" s="37">
        <f t="shared" si="34"/>
        <v>0</v>
      </c>
      <c r="BL13" s="37">
        <f t="shared" si="34"/>
        <v>0</v>
      </c>
      <c r="BM13" s="38" t="s">
        <v>222</v>
      </c>
      <c r="BN13" s="38" t="s">
        <v>222</v>
      </c>
      <c r="BO13" s="38" t="s">
        <v>222</v>
      </c>
      <c r="BP13" s="38">
        <v>2.5000000000000005E-3</v>
      </c>
      <c r="BQ13" s="39" t="s">
        <v>222</v>
      </c>
      <c r="BR13" s="39" t="s">
        <v>222</v>
      </c>
      <c r="BS13" s="39" t="s">
        <v>222</v>
      </c>
      <c r="BT13" s="39" t="s">
        <v>222</v>
      </c>
      <c r="BU13" s="40" t="s">
        <v>222</v>
      </c>
      <c r="BV13" s="40" t="s">
        <v>222</v>
      </c>
      <c r="BW13" s="40" t="s">
        <v>222</v>
      </c>
      <c r="BX13" s="40" t="s">
        <v>222</v>
      </c>
      <c r="BY13" s="41" t="s">
        <v>222</v>
      </c>
      <c r="BZ13" s="41" t="s">
        <v>222</v>
      </c>
      <c r="CA13" s="41" t="s">
        <v>222</v>
      </c>
      <c r="CB13" s="41" t="s">
        <v>222</v>
      </c>
      <c r="CC13" s="42" t="s">
        <v>222</v>
      </c>
      <c r="CD13" s="42" t="s">
        <v>222</v>
      </c>
      <c r="CE13" s="42" t="s">
        <v>222</v>
      </c>
      <c r="CF13" s="42">
        <v>2.5000000000000005E-3</v>
      </c>
      <c r="CG13" s="43" t="s">
        <v>222</v>
      </c>
      <c r="CH13" s="43" t="s">
        <v>222</v>
      </c>
      <c r="CI13" s="43" t="s">
        <v>222</v>
      </c>
      <c r="CJ13" s="43" t="str">
        <f t="shared" si="19"/>
        <v/>
      </c>
      <c r="CP13" s="22" t="s">
        <v>152</v>
      </c>
      <c r="CQ13" s="22" t="s">
        <v>152</v>
      </c>
      <c r="CS13" s="22" t="s">
        <v>16</v>
      </c>
      <c r="CT13" s="22" t="s">
        <v>222</v>
      </c>
      <c r="CU13" s="22" t="s">
        <v>222</v>
      </c>
      <c r="CV13" s="22" t="s">
        <v>222</v>
      </c>
      <c r="CW13" s="22" t="s">
        <v>222</v>
      </c>
      <c r="CY13" s="22" t="s">
        <v>222</v>
      </c>
      <c r="CZ13" s="22" t="s">
        <v>222</v>
      </c>
      <c r="DA13" s="22" t="s">
        <v>222</v>
      </c>
      <c r="DB13" s="22" t="s">
        <v>222</v>
      </c>
      <c r="DC13" s="22" t="s">
        <v>16</v>
      </c>
      <c r="DD13" s="22" t="s">
        <v>222</v>
      </c>
      <c r="DE13" s="22" t="s">
        <v>222</v>
      </c>
      <c r="DF13" s="22" t="s">
        <v>222</v>
      </c>
      <c r="DG13" s="22">
        <v>2.5000000000000005E-3</v>
      </c>
      <c r="DI13" s="22" t="e">
        <v>#VALUE!</v>
      </c>
      <c r="DJ13" s="22" t="e">
        <v>#VALUE!</v>
      </c>
      <c r="DK13" s="22" t="e">
        <v>#VALUE!</v>
      </c>
      <c r="DL13" s="22" t="e">
        <v>#VALUE!</v>
      </c>
      <c r="DN13" s="22">
        <v>0</v>
      </c>
      <c r="DO13" s="22">
        <v>0</v>
      </c>
      <c r="DP13" s="22">
        <v>0</v>
      </c>
      <c r="DQ13" s="22" t="s">
        <v>222</v>
      </c>
      <c r="EO13" s="30" t="s">
        <v>3471</v>
      </c>
      <c r="EP13" s="31" t="e">
        <f t="shared" si="20"/>
        <v>#REF!</v>
      </c>
      <c r="EQ13" s="31"/>
      <c r="ER13" s="30" t="s">
        <v>3040</v>
      </c>
      <c r="ES13" s="85" t="e">
        <f t="shared" si="21"/>
        <v>#REF!</v>
      </c>
      <c r="ET13" s="85"/>
      <c r="EU13" s="30" t="s">
        <v>227</v>
      </c>
      <c r="EV13" s="85" t="e">
        <f t="shared" si="22"/>
        <v>#REF!</v>
      </c>
      <c r="EW13" s="85"/>
      <c r="EX13" s="30" t="s">
        <v>153</v>
      </c>
      <c r="EY13" s="85" t="e">
        <f t="shared" si="23"/>
        <v>#REF!</v>
      </c>
      <c r="EZ13" s="85"/>
    </row>
    <row r="14" spans="1:156" x14ac:dyDescent="0.25">
      <c r="A14" s="22" t="str">
        <f t="shared" si="4"/>
        <v>1100411</v>
      </c>
      <c r="E14" s="22" t="e">
        <f>IF(T14="","",VLOOKUP(T14,#REF!,4,0))</f>
        <v>#REF!</v>
      </c>
      <c r="F14" s="22" t="e">
        <f>IF(U14="","",VLOOKUP(U14,#REF!,4,0))</f>
        <v>#REF!</v>
      </c>
      <c r="G14" s="22" t="e">
        <f>IF(V14="","",VLOOKUP(V14,#REF!,3,0))</f>
        <v>#REF!</v>
      </c>
      <c r="H14" s="22" t="e">
        <f t="shared" si="0"/>
        <v>#REF!</v>
      </c>
      <c r="I14" s="22" t="e">
        <f t="shared" si="5"/>
        <v>#REF!</v>
      </c>
      <c r="J14" s="22" t="e">
        <f t="shared" si="6"/>
        <v>#REF!</v>
      </c>
      <c r="K14" s="22" t="e">
        <f t="shared" si="7"/>
        <v>#REF!</v>
      </c>
      <c r="M14" s="22">
        <f t="shared" si="8"/>
        <v>10</v>
      </c>
      <c r="R14" s="22" t="str">
        <f t="shared" si="9"/>
        <v>1110</v>
      </c>
      <c r="S14" s="22" t="s">
        <v>18</v>
      </c>
      <c r="T14" s="30" t="s">
        <v>3440</v>
      </c>
      <c r="U14" s="30" t="s">
        <v>3027</v>
      </c>
      <c r="V14" s="30" t="s">
        <v>156</v>
      </c>
      <c r="W14" s="30" t="s">
        <v>157</v>
      </c>
      <c r="X14" s="30" t="s">
        <v>158</v>
      </c>
      <c r="Y14" s="31">
        <v>0.25</v>
      </c>
      <c r="Z14" s="30">
        <v>12</v>
      </c>
      <c r="AA14" s="30">
        <v>1</v>
      </c>
      <c r="AB14" s="30">
        <v>1</v>
      </c>
      <c r="AC14" s="30">
        <v>1</v>
      </c>
      <c r="AD14" s="30">
        <v>1</v>
      </c>
      <c r="AE14" s="30">
        <v>1</v>
      </c>
      <c r="AF14" s="30">
        <v>1</v>
      </c>
      <c r="AG14" s="30">
        <v>1</v>
      </c>
      <c r="AH14" s="30">
        <v>1</v>
      </c>
      <c r="AI14" s="30">
        <v>1</v>
      </c>
      <c r="AJ14" s="30">
        <v>1</v>
      </c>
      <c r="AK14" s="30">
        <v>1</v>
      </c>
      <c r="AL14" s="30">
        <v>1</v>
      </c>
      <c r="AM14" s="30" t="s">
        <v>159</v>
      </c>
      <c r="AN14" s="30" t="s">
        <v>121</v>
      </c>
      <c r="AO14" s="32">
        <f t="shared" si="26"/>
        <v>3</v>
      </c>
      <c r="AP14" s="32">
        <f t="shared" si="27"/>
        <v>3</v>
      </c>
      <c r="AQ14" s="32">
        <f t="shared" si="28"/>
        <v>3</v>
      </c>
      <c r="AR14" s="32">
        <f t="shared" si="29"/>
        <v>3</v>
      </c>
      <c r="AS14" s="33">
        <v>6.2500000000000003E-3</v>
      </c>
      <c r="AT14" s="34" t="s">
        <v>222</v>
      </c>
      <c r="AU14" s="34"/>
      <c r="AV14" s="34"/>
      <c r="AW14" s="34"/>
      <c r="AX14" s="34"/>
      <c r="AY14" s="34"/>
      <c r="AZ14" s="34"/>
      <c r="BA14" s="35">
        <f t="shared" si="14"/>
        <v>3</v>
      </c>
      <c r="BB14" s="35">
        <f t="shared" si="15"/>
        <v>6</v>
      </c>
      <c r="BC14" s="35">
        <f t="shared" si="16"/>
        <v>9</v>
      </c>
      <c r="BD14" s="35">
        <f t="shared" si="17"/>
        <v>12</v>
      </c>
      <c r="BE14" s="36">
        <v>3</v>
      </c>
      <c r="BF14" s="36">
        <v>3</v>
      </c>
      <c r="BG14" s="36">
        <v>3</v>
      </c>
      <c r="BH14" s="36"/>
      <c r="BI14" s="37">
        <f t="shared" si="2"/>
        <v>3</v>
      </c>
      <c r="BJ14" s="37">
        <f t="shared" ref="BJ14:BL14" si="35">BF14+BI14</f>
        <v>6</v>
      </c>
      <c r="BK14" s="37">
        <f t="shared" si="35"/>
        <v>9</v>
      </c>
      <c r="BL14" s="37">
        <f t="shared" si="35"/>
        <v>9</v>
      </c>
      <c r="BM14" s="38">
        <v>6.2500000000000003E-3</v>
      </c>
      <c r="BN14" s="38">
        <v>6.2500000000000003E-3</v>
      </c>
      <c r="BO14" s="38">
        <v>6.2500000000000003E-3</v>
      </c>
      <c r="BP14" s="38">
        <v>6.2500000000000003E-3</v>
      </c>
      <c r="BQ14" s="39">
        <v>6.2500000000000003E-3</v>
      </c>
      <c r="BR14" s="39">
        <v>6.2500000000000003E-3</v>
      </c>
      <c r="BS14" s="39">
        <v>6.2500000000000003E-3</v>
      </c>
      <c r="BT14" s="39" t="s">
        <v>222</v>
      </c>
      <c r="BU14" s="40">
        <v>1</v>
      </c>
      <c r="BV14" s="40">
        <v>1</v>
      </c>
      <c r="BW14" s="40">
        <v>1</v>
      </c>
      <c r="BX14" s="40" t="s">
        <v>222</v>
      </c>
      <c r="BY14" s="41">
        <v>6.2500000000000003E-3</v>
      </c>
      <c r="BZ14" s="41">
        <v>6.2500000000000003E-3</v>
      </c>
      <c r="CA14" s="41">
        <v>6.2500000000000003E-3</v>
      </c>
      <c r="CB14" s="41" t="s">
        <v>222</v>
      </c>
      <c r="CC14" s="42">
        <v>1.5625000000000001E-3</v>
      </c>
      <c r="CD14" s="42">
        <v>3.1250000000000002E-3</v>
      </c>
      <c r="CE14" s="42">
        <v>4.6875000000000007E-3</v>
      </c>
      <c r="CF14" s="42">
        <v>6.2500000000000003E-3</v>
      </c>
      <c r="CG14" s="43">
        <v>1.5625000000000001E-3</v>
      </c>
      <c r="CH14" s="43">
        <v>3.1250000000000002E-3</v>
      </c>
      <c r="CI14" s="43">
        <v>4.6875000000000007E-3</v>
      </c>
      <c r="CJ14" s="43" t="e">
        <f t="shared" si="19"/>
        <v>#REF!</v>
      </c>
      <c r="CP14" s="22" t="s">
        <v>160</v>
      </c>
      <c r="CQ14" s="22" t="s">
        <v>161</v>
      </c>
      <c r="CS14" s="22" t="s">
        <v>16</v>
      </c>
      <c r="CT14" s="22">
        <v>1</v>
      </c>
      <c r="CU14" s="22">
        <v>1</v>
      </c>
      <c r="CV14" s="22">
        <v>1</v>
      </c>
      <c r="CW14" s="22" t="s">
        <v>222</v>
      </c>
      <c r="CY14" s="22">
        <v>6.2500000000000003E-3</v>
      </c>
      <c r="CZ14" s="22">
        <v>6.2500000000000003E-3</v>
      </c>
      <c r="DA14" s="22">
        <v>6.2500000000000003E-3</v>
      </c>
      <c r="DB14" s="22" t="s">
        <v>222</v>
      </c>
      <c r="DC14" s="22" t="s">
        <v>16</v>
      </c>
      <c r="DD14" s="22">
        <v>6.2500000000000003E-3</v>
      </c>
      <c r="DE14" s="22">
        <v>6.2500000000000003E-3</v>
      </c>
      <c r="DF14" s="22">
        <v>6.2500000000000003E-3</v>
      </c>
      <c r="DG14" s="22">
        <v>6.2500000000000003E-3</v>
      </c>
      <c r="DI14" s="22">
        <v>3.9062500000000008E-5</v>
      </c>
      <c r="DJ14" s="22">
        <v>3.9062500000000008E-5</v>
      </c>
      <c r="DK14" s="22">
        <v>3.9062500000000008E-5</v>
      </c>
      <c r="DL14" s="22" t="e">
        <v>#VALUE!</v>
      </c>
      <c r="DN14" s="22">
        <v>1</v>
      </c>
      <c r="DO14" s="22">
        <v>1</v>
      </c>
      <c r="DP14" s="22">
        <v>1</v>
      </c>
      <c r="DQ14" s="22" t="s">
        <v>222</v>
      </c>
      <c r="EO14" s="30" t="s">
        <v>3473</v>
      </c>
      <c r="EP14" s="31" t="e">
        <f t="shared" si="20"/>
        <v>#REF!</v>
      </c>
      <c r="EQ14" s="31"/>
      <c r="ER14" s="30" t="s">
        <v>3042</v>
      </c>
      <c r="ES14" s="85" t="e">
        <f t="shared" si="21"/>
        <v>#REF!</v>
      </c>
      <c r="ET14" s="85"/>
      <c r="EU14" s="30" t="s">
        <v>240</v>
      </c>
      <c r="EV14" s="85" t="e">
        <f t="shared" si="22"/>
        <v>#REF!</v>
      </c>
      <c r="EW14" s="85"/>
      <c r="EX14" s="30" t="s">
        <v>157</v>
      </c>
      <c r="EY14" s="85" t="e">
        <f t="shared" si="23"/>
        <v>#REF!</v>
      </c>
      <c r="EZ14" s="85"/>
    </row>
    <row r="15" spans="1:156" x14ac:dyDescent="0.25">
      <c r="A15" s="22" t="str">
        <f t="shared" si="4"/>
        <v>1100412</v>
      </c>
      <c r="E15" s="22" t="e">
        <f>IF(T15="","",VLOOKUP(T15,#REF!,4,0))</f>
        <v>#REF!</v>
      </c>
      <c r="F15" s="22" t="e">
        <f>IF(U15="","",VLOOKUP(U15,#REF!,4,0))</f>
        <v>#REF!</v>
      </c>
      <c r="G15" s="22" t="e">
        <f>IF(V15="","",VLOOKUP(V15,#REF!,3,0))</f>
        <v>#REF!</v>
      </c>
      <c r="H15" s="22" t="e">
        <f t="shared" si="0"/>
        <v>#REF!</v>
      </c>
      <c r="I15" s="22" t="e">
        <f t="shared" si="5"/>
        <v>#REF!</v>
      </c>
      <c r="J15" s="22" t="e">
        <f t="shared" si="6"/>
        <v>#REF!</v>
      </c>
      <c r="K15" s="22" t="e">
        <f t="shared" si="7"/>
        <v>#REF!</v>
      </c>
      <c r="M15" s="22">
        <f t="shared" si="8"/>
        <v>11</v>
      </c>
      <c r="R15" s="22" t="str">
        <f t="shared" si="9"/>
        <v>1111</v>
      </c>
      <c r="S15" s="22" t="s">
        <v>18</v>
      </c>
      <c r="T15" s="30" t="s">
        <v>3440</v>
      </c>
      <c r="U15" s="30" t="s">
        <v>3027</v>
      </c>
      <c r="V15" s="30" t="s">
        <v>156</v>
      </c>
      <c r="W15" s="30" t="s">
        <v>162</v>
      </c>
      <c r="X15" s="30" t="s">
        <v>163</v>
      </c>
      <c r="Y15" s="31">
        <v>0.25</v>
      </c>
      <c r="Z15" s="30">
        <v>12</v>
      </c>
      <c r="AA15" s="30">
        <v>1</v>
      </c>
      <c r="AB15" s="30">
        <v>1</v>
      </c>
      <c r="AC15" s="30">
        <v>1</v>
      </c>
      <c r="AD15" s="30">
        <v>1</v>
      </c>
      <c r="AE15" s="30">
        <v>1</v>
      </c>
      <c r="AF15" s="30">
        <v>1</v>
      </c>
      <c r="AG15" s="30">
        <v>1</v>
      </c>
      <c r="AH15" s="30">
        <v>1</v>
      </c>
      <c r="AI15" s="30">
        <v>1</v>
      </c>
      <c r="AJ15" s="30">
        <v>1</v>
      </c>
      <c r="AK15" s="30">
        <v>1</v>
      </c>
      <c r="AL15" s="30">
        <v>1</v>
      </c>
      <c r="AM15" s="30" t="s">
        <v>164</v>
      </c>
      <c r="AN15" s="30" t="s">
        <v>165</v>
      </c>
      <c r="AO15" s="32">
        <f t="shared" si="26"/>
        <v>3</v>
      </c>
      <c r="AP15" s="32">
        <f t="shared" si="27"/>
        <v>3</v>
      </c>
      <c r="AQ15" s="32">
        <f t="shared" si="28"/>
        <v>3</v>
      </c>
      <c r="AR15" s="32">
        <f t="shared" si="29"/>
        <v>3</v>
      </c>
      <c r="AS15" s="33">
        <v>6.2500000000000003E-3</v>
      </c>
      <c r="AT15" s="34" t="s">
        <v>222</v>
      </c>
      <c r="AU15" s="34"/>
      <c r="AV15" s="34"/>
      <c r="AW15" s="34"/>
      <c r="AX15" s="34"/>
      <c r="AY15" s="34"/>
      <c r="AZ15" s="34"/>
      <c r="BA15" s="35">
        <f t="shared" si="14"/>
        <v>3</v>
      </c>
      <c r="BB15" s="35">
        <f t="shared" si="15"/>
        <v>6</v>
      </c>
      <c r="BC15" s="35">
        <f t="shared" si="16"/>
        <v>9</v>
      </c>
      <c r="BD15" s="35">
        <f t="shared" si="17"/>
        <v>12</v>
      </c>
      <c r="BE15" s="36">
        <v>3</v>
      </c>
      <c r="BF15" s="36">
        <v>3</v>
      </c>
      <c r="BG15" s="36">
        <v>3</v>
      </c>
      <c r="BH15" s="36"/>
      <c r="BI15" s="37">
        <f t="shared" si="2"/>
        <v>3</v>
      </c>
      <c r="BJ15" s="37">
        <f t="shared" ref="BJ15:BL15" si="36">BF15+BI15</f>
        <v>6</v>
      </c>
      <c r="BK15" s="37">
        <f t="shared" si="36"/>
        <v>9</v>
      </c>
      <c r="BL15" s="37">
        <f t="shared" si="36"/>
        <v>9</v>
      </c>
      <c r="BM15" s="38">
        <v>6.2500000000000003E-3</v>
      </c>
      <c r="BN15" s="38">
        <v>6.2500000000000003E-3</v>
      </c>
      <c r="BO15" s="38">
        <v>6.2500000000000003E-3</v>
      </c>
      <c r="BP15" s="38">
        <v>6.2500000000000003E-3</v>
      </c>
      <c r="BQ15" s="39">
        <v>6.2500000000000003E-3</v>
      </c>
      <c r="BR15" s="39">
        <v>6.2500000000000003E-3</v>
      </c>
      <c r="BS15" s="39">
        <v>6.2500000000000003E-3</v>
      </c>
      <c r="BT15" s="39" t="s">
        <v>222</v>
      </c>
      <c r="BU15" s="40">
        <v>1</v>
      </c>
      <c r="BV15" s="40">
        <v>1</v>
      </c>
      <c r="BW15" s="40">
        <v>1</v>
      </c>
      <c r="BX15" s="40" t="s">
        <v>222</v>
      </c>
      <c r="BY15" s="41">
        <v>6.2500000000000003E-3</v>
      </c>
      <c r="BZ15" s="41">
        <v>6.2500000000000003E-3</v>
      </c>
      <c r="CA15" s="41">
        <v>6.2500000000000003E-3</v>
      </c>
      <c r="CB15" s="41" t="s">
        <v>222</v>
      </c>
      <c r="CC15" s="42">
        <v>1.5625000000000001E-3</v>
      </c>
      <c r="CD15" s="42">
        <v>3.1250000000000002E-3</v>
      </c>
      <c r="CE15" s="42">
        <v>4.6875000000000007E-3</v>
      </c>
      <c r="CF15" s="42">
        <v>6.2500000000000003E-3</v>
      </c>
      <c r="CG15" s="43">
        <v>1.5625000000000001E-3</v>
      </c>
      <c r="CH15" s="43">
        <v>3.1250000000000002E-3</v>
      </c>
      <c r="CI15" s="43">
        <v>4.6875000000000007E-3</v>
      </c>
      <c r="CJ15" s="43" t="e">
        <f t="shared" si="19"/>
        <v>#REF!</v>
      </c>
      <c r="CP15" s="22" t="s">
        <v>166</v>
      </c>
      <c r="CQ15" s="22" t="s">
        <v>167</v>
      </c>
      <c r="CS15" s="22" t="s">
        <v>16</v>
      </c>
      <c r="CT15" s="22">
        <v>1</v>
      </c>
      <c r="CU15" s="22">
        <v>1</v>
      </c>
      <c r="CV15" s="22">
        <v>1</v>
      </c>
      <c r="CW15" s="22" t="s">
        <v>222</v>
      </c>
      <c r="CY15" s="22">
        <v>6.2500000000000003E-3</v>
      </c>
      <c r="CZ15" s="22">
        <v>6.2500000000000003E-3</v>
      </c>
      <c r="DA15" s="22">
        <v>6.2500000000000003E-3</v>
      </c>
      <c r="DB15" s="22" t="s">
        <v>222</v>
      </c>
      <c r="DC15" s="22" t="s">
        <v>16</v>
      </c>
      <c r="DD15" s="22">
        <v>6.2500000000000003E-3</v>
      </c>
      <c r="DE15" s="22">
        <v>6.2500000000000003E-3</v>
      </c>
      <c r="DF15" s="22">
        <v>6.2500000000000003E-3</v>
      </c>
      <c r="DG15" s="22">
        <v>6.2500000000000003E-3</v>
      </c>
      <c r="DI15" s="22">
        <v>3.9062500000000008E-5</v>
      </c>
      <c r="DJ15" s="22">
        <v>3.9062500000000008E-5</v>
      </c>
      <c r="DK15" s="22">
        <v>3.9062500000000008E-5</v>
      </c>
      <c r="DL15" s="22" t="e">
        <v>#VALUE!</v>
      </c>
      <c r="DN15" s="22">
        <v>1</v>
      </c>
      <c r="DO15" s="22">
        <v>1</v>
      </c>
      <c r="DP15" s="22">
        <v>1</v>
      </c>
      <c r="DQ15" s="22" t="s">
        <v>222</v>
      </c>
      <c r="EO15" s="30" t="s">
        <v>3475</v>
      </c>
      <c r="EP15" s="31" t="e">
        <f t="shared" si="20"/>
        <v>#REF!</v>
      </c>
      <c r="EQ15" s="31"/>
      <c r="ER15" s="30" t="s">
        <v>3044</v>
      </c>
      <c r="ES15" s="85" t="e">
        <f t="shared" si="21"/>
        <v>#REF!</v>
      </c>
      <c r="ET15" s="85"/>
      <c r="EU15" s="30" t="s">
        <v>251</v>
      </c>
      <c r="EV15" s="85" t="e">
        <f t="shared" si="22"/>
        <v>#REF!</v>
      </c>
      <c r="EW15" s="85"/>
      <c r="EX15" s="30" t="s">
        <v>162</v>
      </c>
      <c r="EY15" s="85" t="e">
        <f t="shared" si="23"/>
        <v>#REF!</v>
      </c>
      <c r="EZ15" s="85"/>
    </row>
    <row r="16" spans="1:156" x14ac:dyDescent="0.25">
      <c r="A16" s="22" t="str">
        <f t="shared" si="4"/>
        <v>1100413</v>
      </c>
      <c r="E16" s="22" t="e">
        <f>IF(T16="","",VLOOKUP(T16,#REF!,4,0))</f>
        <v>#REF!</v>
      </c>
      <c r="F16" s="22" t="e">
        <f>IF(U16="","",VLOOKUP(U16,#REF!,4,0))</f>
        <v>#REF!</v>
      </c>
      <c r="G16" s="22" t="e">
        <f>IF(V16="","",VLOOKUP(V16,#REF!,3,0))</f>
        <v>#REF!</v>
      </c>
      <c r="H16" s="22" t="e">
        <f t="shared" si="0"/>
        <v>#REF!</v>
      </c>
      <c r="I16" s="22" t="e">
        <f t="shared" si="5"/>
        <v>#REF!</v>
      </c>
      <c r="J16" s="22" t="e">
        <f t="shared" si="6"/>
        <v>#REF!</v>
      </c>
      <c r="K16" s="22" t="e">
        <f t="shared" si="7"/>
        <v>#REF!</v>
      </c>
      <c r="M16" s="22">
        <f t="shared" si="8"/>
        <v>12</v>
      </c>
      <c r="R16" s="22" t="str">
        <f t="shared" si="9"/>
        <v>1112</v>
      </c>
      <c r="S16" s="22" t="s">
        <v>18</v>
      </c>
      <c r="T16" s="30" t="s">
        <v>3440</v>
      </c>
      <c r="U16" s="30" t="s">
        <v>3027</v>
      </c>
      <c r="V16" s="30" t="s">
        <v>156</v>
      </c>
      <c r="W16" s="30" t="s">
        <v>168</v>
      </c>
      <c r="X16" s="30" t="s">
        <v>169</v>
      </c>
      <c r="Y16" s="31">
        <v>0.25</v>
      </c>
      <c r="Z16" s="30">
        <v>2</v>
      </c>
      <c r="AA16" s="30"/>
      <c r="AB16" s="30"/>
      <c r="AC16" s="30">
        <v>1</v>
      </c>
      <c r="AD16" s="30">
        <v>1</v>
      </c>
      <c r="AE16" s="30"/>
      <c r="AF16" s="30"/>
      <c r="AG16" s="30"/>
      <c r="AH16" s="30"/>
      <c r="AI16" s="30"/>
      <c r="AJ16" s="30"/>
      <c r="AK16" s="30"/>
      <c r="AL16" s="30"/>
      <c r="AM16" s="30" t="s">
        <v>170</v>
      </c>
      <c r="AN16" s="30" t="s">
        <v>165</v>
      </c>
      <c r="AO16" s="32">
        <f t="shared" si="26"/>
        <v>1</v>
      </c>
      <c r="AP16" s="32">
        <f t="shared" si="27"/>
        <v>1</v>
      </c>
      <c r="AQ16" s="32">
        <f t="shared" si="28"/>
        <v>0</v>
      </c>
      <c r="AR16" s="32">
        <f t="shared" si="29"/>
        <v>0</v>
      </c>
      <c r="AS16" s="33">
        <v>6.2500000000000003E-3</v>
      </c>
      <c r="AT16" s="34" t="s">
        <v>222</v>
      </c>
      <c r="AU16" s="34"/>
      <c r="AV16" s="34"/>
      <c r="AW16" s="34"/>
      <c r="AX16" s="34"/>
      <c r="AY16" s="34"/>
      <c r="AZ16" s="34"/>
      <c r="BA16" s="35">
        <f t="shared" si="14"/>
        <v>1</v>
      </c>
      <c r="BB16" s="35">
        <f t="shared" si="15"/>
        <v>2</v>
      </c>
      <c r="BC16" s="35">
        <f t="shared" si="16"/>
        <v>2</v>
      </c>
      <c r="BD16" s="35">
        <f t="shared" si="17"/>
        <v>2</v>
      </c>
      <c r="BE16" s="36">
        <v>1</v>
      </c>
      <c r="BF16" s="36">
        <v>1</v>
      </c>
      <c r="BG16" s="36">
        <v>0</v>
      </c>
      <c r="BH16" s="36"/>
      <c r="BI16" s="37">
        <f t="shared" si="2"/>
        <v>1</v>
      </c>
      <c r="BJ16" s="37">
        <f t="shared" ref="BJ16:BL16" si="37">BF16+BI16</f>
        <v>2</v>
      </c>
      <c r="BK16" s="37">
        <f t="shared" si="37"/>
        <v>2</v>
      </c>
      <c r="BL16" s="37">
        <f t="shared" si="37"/>
        <v>2</v>
      </c>
      <c r="BM16" s="38">
        <v>6.2500000000000003E-3</v>
      </c>
      <c r="BN16" s="38">
        <v>6.2500000000000003E-3</v>
      </c>
      <c r="BO16" s="38" t="s">
        <v>222</v>
      </c>
      <c r="BP16" s="38" t="s">
        <v>222</v>
      </c>
      <c r="BQ16" s="39">
        <v>6.2500000000000003E-3</v>
      </c>
      <c r="BR16" s="39">
        <v>6.2500000000000003E-3</v>
      </c>
      <c r="BS16" s="39" t="s">
        <v>222</v>
      </c>
      <c r="BT16" s="39" t="s">
        <v>222</v>
      </c>
      <c r="BU16" s="40">
        <v>1</v>
      </c>
      <c r="BV16" s="40">
        <v>1</v>
      </c>
      <c r="BW16" s="40" t="s">
        <v>222</v>
      </c>
      <c r="BX16" s="40" t="s">
        <v>222</v>
      </c>
      <c r="BY16" s="41">
        <v>6.2500000000000003E-3</v>
      </c>
      <c r="BZ16" s="41">
        <v>6.2500000000000003E-3</v>
      </c>
      <c r="CA16" s="41">
        <v>6.2500000000000003E-3</v>
      </c>
      <c r="CB16" s="41" t="s">
        <v>222</v>
      </c>
      <c r="CC16" s="42">
        <v>3.1250000000000002E-3</v>
      </c>
      <c r="CD16" s="42">
        <v>6.2500000000000003E-3</v>
      </c>
      <c r="CE16" s="42">
        <v>6.2500000000000003E-3</v>
      </c>
      <c r="CF16" s="42">
        <v>6.2500000000000003E-3</v>
      </c>
      <c r="CG16" s="43">
        <v>3.1250000000000002E-3</v>
      </c>
      <c r="CH16" s="43">
        <v>6.2500000000000003E-3</v>
      </c>
      <c r="CI16" s="43">
        <v>6.2500000000000003E-3</v>
      </c>
      <c r="CJ16" s="43" t="e">
        <f t="shared" si="19"/>
        <v>#REF!</v>
      </c>
      <c r="CP16" s="22" t="s">
        <v>171</v>
      </c>
      <c r="CQ16" s="22" t="s">
        <v>128</v>
      </c>
      <c r="CS16" s="22" t="s">
        <v>16</v>
      </c>
      <c r="CT16" s="22">
        <v>1</v>
      </c>
      <c r="CU16" s="22">
        <v>1</v>
      </c>
      <c r="CV16" s="22">
        <v>1</v>
      </c>
      <c r="CW16" s="22" t="s">
        <v>222</v>
      </c>
      <c r="CY16" s="22">
        <v>6.2500000000000003E-3</v>
      </c>
      <c r="CZ16" s="22">
        <v>6.2500000000000003E-3</v>
      </c>
      <c r="DA16" s="22">
        <v>6.2500000000000003E-3</v>
      </c>
      <c r="DB16" s="22" t="s">
        <v>222</v>
      </c>
      <c r="DC16" s="22" t="s">
        <v>16</v>
      </c>
      <c r="DD16" s="22">
        <v>6.2500000000000003E-3</v>
      </c>
      <c r="DE16" s="22">
        <v>6.2500000000000003E-3</v>
      </c>
      <c r="DF16" s="22">
        <v>6.2500000000000003E-3</v>
      </c>
      <c r="DG16" s="22">
        <v>6.2500000000000003E-3</v>
      </c>
      <c r="DI16" s="22">
        <v>3.9062500000000008E-5</v>
      </c>
      <c r="DJ16" s="22">
        <v>3.9062500000000008E-5</v>
      </c>
      <c r="DK16" s="22">
        <v>3.9062500000000008E-5</v>
      </c>
      <c r="DL16" s="22" t="e">
        <v>#VALUE!</v>
      </c>
      <c r="DN16" s="22">
        <v>1</v>
      </c>
      <c r="DO16" s="22">
        <v>1</v>
      </c>
      <c r="DP16" s="22">
        <v>1</v>
      </c>
      <c r="DQ16" s="22" t="s">
        <v>222</v>
      </c>
      <c r="EO16" s="30" t="s">
        <v>3482</v>
      </c>
      <c r="EP16" s="31" t="e">
        <f t="shared" si="20"/>
        <v>#REF!</v>
      </c>
      <c r="EQ16" s="31"/>
      <c r="ER16" s="30" t="s">
        <v>3046</v>
      </c>
      <c r="ES16" s="85" t="e">
        <f t="shared" si="21"/>
        <v>#REF!</v>
      </c>
      <c r="ET16" s="85"/>
      <c r="EU16" s="30" t="s">
        <v>261</v>
      </c>
      <c r="EV16" s="85" t="e">
        <f t="shared" si="22"/>
        <v>#REF!</v>
      </c>
      <c r="EW16" s="85"/>
      <c r="EX16" s="30" t="s">
        <v>168</v>
      </c>
      <c r="EY16" s="85" t="e">
        <f t="shared" si="23"/>
        <v>#REF!</v>
      </c>
      <c r="EZ16" s="85"/>
    </row>
    <row r="17" spans="1:156" x14ac:dyDescent="0.25">
      <c r="A17" s="22" t="str">
        <f t="shared" si="4"/>
        <v>1100414</v>
      </c>
      <c r="E17" s="22" t="e">
        <f>IF(T17="","",VLOOKUP(T17,#REF!,4,0))</f>
        <v>#REF!</v>
      </c>
      <c r="F17" s="22" t="e">
        <f>IF(U17="","",VLOOKUP(U17,#REF!,4,0))</f>
        <v>#REF!</v>
      </c>
      <c r="G17" s="22" t="e">
        <f>IF(V17="","",VLOOKUP(V17,#REF!,3,0))</f>
        <v>#REF!</v>
      </c>
      <c r="H17" s="22" t="e">
        <f t="shared" si="0"/>
        <v>#REF!</v>
      </c>
      <c r="I17" s="22" t="e">
        <f t="shared" si="5"/>
        <v>#REF!</v>
      </c>
      <c r="J17" s="22" t="e">
        <f t="shared" si="6"/>
        <v>#REF!</v>
      </c>
      <c r="K17" s="22" t="e">
        <f t="shared" si="7"/>
        <v>#REF!</v>
      </c>
      <c r="M17" s="22">
        <f t="shared" si="8"/>
        <v>13</v>
      </c>
      <c r="R17" s="22" t="str">
        <f t="shared" si="9"/>
        <v>1113</v>
      </c>
      <c r="S17" s="22" t="s">
        <v>18</v>
      </c>
      <c r="T17" s="30" t="s">
        <v>3440</v>
      </c>
      <c r="U17" s="30" t="s">
        <v>3027</v>
      </c>
      <c r="V17" s="30" t="s">
        <v>156</v>
      </c>
      <c r="W17" s="30" t="s">
        <v>172</v>
      </c>
      <c r="X17" s="30" t="s">
        <v>173</v>
      </c>
      <c r="Y17" s="31">
        <v>0.25</v>
      </c>
      <c r="Z17" s="30">
        <v>2</v>
      </c>
      <c r="AA17" s="30"/>
      <c r="AB17" s="30"/>
      <c r="AC17" s="30">
        <v>1</v>
      </c>
      <c r="AD17" s="30"/>
      <c r="AE17" s="30">
        <v>1</v>
      </c>
      <c r="AF17" s="30"/>
      <c r="AG17" s="30"/>
      <c r="AH17" s="30"/>
      <c r="AI17" s="30"/>
      <c r="AJ17" s="30"/>
      <c r="AK17" s="30"/>
      <c r="AL17" s="30"/>
      <c r="AM17" s="30" t="s">
        <v>174</v>
      </c>
      <c r="AN17" s="30" t="s">
        <v>175</v>
      </c>
      <c r="AO17" s="32">
        <f t="shared" si="26"/>
        <v>1</v>
      </c>
      <c r="AP17" s="32">
        <f t="shared" si="27"/>
        <v>1</v>
      </c>
      <c r="AQ17" s="32">
        <f t="shared" si="28"/>
        <v>0</v>
      </c>
      <c r="AR17" s="32">
        <f t="shared" si="29"/>
        <v>0</v>
      </c>
      <c r="AS17" s="33">
        <v>6.2500000000000003E-3</v>
      </c>
      <c r="AT17" s="34" t="s">
        <v>222</v>
      </c>
      <c r="AU17" s="34"/>
      <c r="AV17" s="34"/>
      <c r="AW17" s="34"/>
      <c r="AX17" s="34"/>
      <c r="AY17" s="34"/>
      <c r="AZ17" s="34"/>
      <c r="BA17" s="35">
        <f t="shared" si="14"/>
        <v>1</v>
      </c>
      <c r="BB17" s="35">
        <f t="shared" si="15"/>
        <v>2</v>
      </c>
      <c r="BC17" s="35">
        <f t="shared" si="16"/>
        <v>2</v>
      </c>
      <c r="BD17" s="35">
        <f t="shared" si="17"/>
        <v>2</v>
      </c>
      <c r="BE17" s="36">
        <v>1</v>
      </c>
      <c r="BF17" s="36">
        <v>1</v>
      </c>
      <c r="BG17" s="36">
        <v>0</v>
      </c>
      <c r="BH17" s="36"/>
      <c r="BI17" s="37">
        <f t="shared" si="2"/>
        <v>1</v>
      </c>
      <c r="BJ17" s="37">
        <f t="shared" ref="BJ17:BL17" si="38">BF17+BI17</f>
        <v>2</v>
      </c>
      <c r="BK17" s="37">
        <f t="shared" si="38"/>
        <v>2</v>
      </c>
      <c r="BL17" s="37">
        <f t="shared" si="38"/>
        <v>2</v>
      </c>
      <c r="BM17" s="38">
        <v>6.2500000000000003E-3</v>
      </c>
      <c r="BN17" s="38">
        <v>6.2500000000000003E-3</v>
      </c>
      <c r="BO17" s="38" t="s">
        <v>222</v>
      </c>
      <c r="BP17" s="38" t="s">
        <v>222</v>
      </c>
      <c r="BQ17" s="39">
        <v>6.2500000000000003E-3</v>
      </c>
      <c r="BR17" s="39">
        <v>6.2500000000000003E-3</v>
      </c>
      <c r="BS17" s="39" t="s">
        <v>222</v>
      </c>
      <c r="BT17" s="39" t="s">
        <v>222</v>
      </c>
      <c r="BU17" s="40">
        <v>1</v>
      </c>
      <c r="BV17" s="40">
        <v>1</v>
      </c>
      <c r="BW17" s="40" t="s">
        <v>222</v>
      </c>
      <c r="BX17" s="40" t="s">
        <v>222</v>
      </c>
      <c r="BY17" s="41">
        <v>6.2500000000000003E-3</v>
      </c>
      <c r="BZ17" s="41">
        <v>6.2500000000000003E-3</v>
      </c>
      <c r="CA17" s="41">
        <v>6.2500000000000003E-3</v>
      </c>
      <c r="CB17" s="41" t="s">
        <v>222</v>
      </c>
      <c r="CC17" s="42">
        <v>3.1250000000000002E-3</v>
      </c>
      <c r="CD17" s="42">
        <v>6.2500000000000003E-3</v>
      </c>
      <c r="CE17" s="42">
        <v>6.2500000000000003E-3</v>
      </c>
      <c r="CF17" s="42">
        <v>6.2500000000000003E-3</v>
      </c>
      <c r="CG17" s="43">
        <v>3.1250000000000002E-3</v>
      </c>
      <c r="CH17" s="43">
        <v>6.2500000000000003E-3</v>
      </c>
      <c r="CI17" s="43">
        <v>6.2500000000000003E-3</v>
      </c>
      <c r="CJ17" s="43" t="e">
        <f t="shared" si="19"/>
        <v>#REF!</v>
      </c>
      <c r="CP17" s="22" t="s">
        <v>176</v>
      </c>
      <c r="CQ17" s="22" t="s">
        <v>177</v>
      </c>
      <c r="CS17" s="22" t="s">
        <v>16</v>
      </c>
      <c r="CT17" s="22">
        <v>1</v>
      </c>
      <c r="CU17" s="22">
        <v>1</v>
      </c>
      <c r="CV17" s="22">
        <v>1</v>
      </c>
      <c r="CW17" s="22" t="s">
        <v>222</v>
      </c>
      <c r="CY17" s="22">
        <v>6.2500000000000003E-3</v>
      </c>
      <c r="CZ17" s="22">
        <v>6.2500000000000003E-3</v>
      </c>
      <c r="DA17" s="22">
        <v>6.2500000000000003E-3</v>
      </c>
      <c r="DB17" s="22" t="s">
        <v>222</v>
      </c>
      <c r="DC17" s="22" t="s">
        <v>16</v>
      </c>
      <c r="DD17" s="22">
        <v>6.2500000000000003E-3</v>
      </c>
      <c r="DE17" s="22">
        <v>6.2500000000000003E-3</v>
      </c>
      <c r="DF17" s="22">
        <v>6.2500000000000003E-3</v>
      </c>
      <c r="DG17" s="22">
        <v>6.2500000000000003E-3</v>
      </c>
      <c r="DI17" s="22">
        <v>3.9062500000000008E-5</v>
      </c>
      <c r="DJ17" s="22">
        <v>3.9062500000000008E-5</v>
      </c>
      <c r="DK17" s="22">
        <v>3.9062500000000008E-5</v>
      </c>
      <c r="DL17" s="22" t="e">
        <v>#VALUE!</v>
      </c>
      <c r="DN17" s="22">
        <v>1</v>
      </c>
      <c r="DO17" s="22">
        <v>1</v>
      </c>
      <c r="DP17" s="22">
        <v>1</v>
      </c>
      <c r="DQ17" s="22" t="s">
        <v>222</v>
      </c>
      <c r="EO17" s="30" t="s">
        <v>3487</v>
      </c>
      <c r="EP17" s="31" t="e">
        <f t="shared" si="20"/>
        <v>#REF!</v>
      </c>
      <c r="EQ17" s="31"/>
      <c r="ER17" s="30" t="s">
        <v>3049</v>
      </c>
      <c r="ES17" s="85" t="e">
        <f t="shared" si="21"/>
        <v>#REF!</v>
      </c>
      <c r="ET17" s="85"/>
      <c r="EU17" s="30" t="s">
        <v>288</v>
      </c>
      <c r="EV17" s="85" t="e">
        <f t="shared" si="22"/>
        <v>#REF!</v>
      </c>
      <c r="EW17" s="85"/>
      <c r="EX17" s="30" t="s">
        <v>172</v>
      </c>
      <c r="EY17" s="85" t="e">
        <f t="shared" si="23"/>
        <v>#REF!</v>
      </c>
      <c r="EZ17" s="85"/>
    </row>
    <row r="18" spans="1:156" x14ac:dyDescent="0.25">
      <c r="A18" s="22" t="str">
        <f t="shared" si="4"/>
        <v>1101111</v>
      </c>
      <c r="E18" s="22" t="e">
        <f>IF(T18="","",VLOOKUP(T18,#REF!,4,0))</f>
        <v>#REF!</v>
      </c>
      <c r="F18" s="22" t="e">
        <f>IF(U18="","",VLOOKUP(U18,#REF!,4,0))</f>
        <v>#REF!</v>
      </c>
      <c r="G18" s="22" t="e">
        <f>IF(V18="","",VLOOKUP(V18,#REF!,3,0))</f>
        <v>#REF!</v>
      </c>
      <c r="H18" s="22" t="e">
        <f t="shared" si="0"/>
        <v>#REF!</v>
      </c>
      <c r="I18" s="22" t="e">
        <f t="shared" si="5"/>
        <v>#REF!</v>
      </c>
      <c r="J18" s="22" t="e">
        <f t="shared" si="6"/>
        <v>#REF!</v>
      </c>
      <c r="K18" s="22" t="e">
        <f t="shared" si="7"/>
        <v>#REF!</v>
      </c>
      <c r="M18" s="22">
        <f t="shared" si="8"/>
        <v>14</v>
      </c>
      <c r="R18" s="22" t="str">
        <f t="shared" si="9"/>
        <v>1114</v>
      </c>
      <c r="S18" s="22" t="s">
        <v>18</v>
      </c>
      <c r="T18" s="30" t="s">
        <v>3445</v>
      </c>
      <c r="U18" s="30" t="s">
        <v>3029</v>
      </c>
      <c r="V18" s="30" t="s">
        <v>178</v>
      </c>
      <c r="W18" s="30" t="s">
        <v>179</v>
      </c>
      <c r="X18" s="30" t="s">
        <v>180</v>
      </c>
      <c r="Y18" s="31">
        <v>0.2</v>
      </c>
      <c r="Z18" s="30">
        <v>1</v>
      </c>
      <c r="AA18" s="30"/>
      <c r="AB18" s="30"/>
      <c r="AC18" s="30"/>
      <c r="AD18" s="30"/>
      <c r="AE18" s="30"/>
      <c r="AF18" s="30"/>
      <c r="AG18" s="30"/>
      <c r="AH18" s="30"/>
      <c r="AI18" s="30"/>
      <c r="AJ18" s="30"/>
      <c r="AK18" s="30"/>
      <c r="AL18" s="30">
        <v>1</v>
      </c>
      <c r="AM18" s="30" t="s">
        <v>181</v>
      </c>
      <c r="AN18" s="30" t="s">
        <v>175</v>
      </c>
      <c r="AO18" s="32">
        <f t="shared" si="26"/>
        <v>0</v>
      </c>
      <c r="AP18" s="32">
        <f t="shared" si="27"/>
        <v>0</v>
      </c>
      <c r="AQ18" s="32">
        <f t="shared" si="28"/>
        <v>0</v>
      </c>
      <c r="AR18" s="32">
        <f t="shared" si="29"/>
        <v>1</v>
      </c>
      <c r="AS18" s="33">
        <v>0.10800000000000001</v>
      </c>
      <c r="AT18" s="34" t="s">
        <v>222</v>
      </c>
      <c r="AU18" s="34"/>
      <c r="AV18" s="34"/>
      <c r="AW18" s="34"/>
      <c r="AX18" s="34"/>
      <c r="AY18" s="34"/>
      <c r="AZ18" s="34"/>
      <c r="BA18" s="35">
        <f t="shared" si="14"/>
        <v>0</v>
      </c>
      <c r="BB18" s="35">
        <f t="shared" si="15"/>
        <v>0</v>
      </c>
      <c r="BC18" s="35">
        <f t="shared" si="16"/>
        <v>0</v>
      </c>
      <c r="BD18" s="35">
        <f t="shared" si="17"/>
        <v>1</v>
      </c>
      <c r="BE18" s="36">
        <v>0</v>
      </c>
      <c r="BF18" s="36">
        <v>0</v>
      </c>
      <c r="BG18" s="36">
        <v>0</v>
      </c>
      <c r="BH18" s="36"/>
      <c r="BI18" s="37">
        <f t="shared" si="2"/>
        <v>0</v>
      </c>
      <c r="BJ18" s="37">
        <f t="shared" ref="BJ18:BL18" si="39">BF18+BI18</f>
        <v>0</v>
      </c>
      <c r="BK18" s="37">
        <f t="shared" si="39"/>
        <v>0</v>
      </c>
      <c r="BL18" s="37">
        <f t="shared" si="39"/>
        <v>0</v>
      </c>
      <c r="BM18" s="38" t="s">
        <v>222</v>
      </c>
      <c r="BN18" s="38" t="s">
        <v>222</v>
      </c>
      <c r="BO18" s="38" t="s">
        <v>222</v>
      </c>
      <c r="BP18" s="38">
        <v>0.10800000000000001</v>
      </c>
      <c r="BQ18" s="39" t="s">
        <v>222</v>
      </c>
      <c r="BR18" s="39" t="s">
        <v>222</v>
      </c>
      <c r="BS18" s="39" t="s">
        <v>222</v>
      </c>
      <c r="BT18" s="39" t="s">
        <v>222</v>
      </c>
      <c r="BU18" s="40" t="s">
        <v>222</v>
      </c>
      <c r="BV18" s="40" t="s">
        <v>222</v>
      </c>
      <c r="BW18" s="40" t="s">
        <v>222</v>
      </c>
      <c r="BX18" s="40" t="s">
        <v>222</v>
      </c>
      <c r="BY18" s="41" t="s">
        <v>222</v>
      </c>
      <c r="BZ18" s="41" t="s">
        <v>222</v>
      </c>
      <c r="CA18" s="41" t="s">
        <v>222</v>
      </c>
      <c r="CB18" s="41" t="s">
        <v>222</v>
      </c>
      <c r="CC18" s="42" t="s">
        <v>222</v>
      </c>
      <c r="CD18" s="42" t="s">
        <v>222</v>
      </c>
      <c r="CE18" s="42" t="s">
        <v>222</v>
      </c>
      <c r="CF18" s="42">
        <v>0.10800000000000001</v>
      </c>
      <c r="CG18" s="43" t="s">
        <v>222</v>
      </c>
      <c r="CH18" s="43" t="s">
        <v>222</v>
      </c>
      <c r="CI18" s="43" t="s">
        <v>222</v>
      </c>
      <c r="CJ18" s="43" t="str">
        <f t="shared" si="19"/>
        <v/>
      </c>
      <c r="CP18" s="22" t="s">
        <v>127</v>
      </c>
      <c r="CQ18" s="22" t="s">
        <v>152</v>
      </c>
      <c r="CS18" s="22" t="s">
        <v>16</v>
      </c>
      <c r="CT18" s="22" t="s">
        <v>222</v>
      </c>
      <c r="CU18" s="22" t="s">
        <v>222</v>
      </c>
      <c r="CV18" s="22" t="s">
        <v>222</v>
      </c>
      <c r="CW18" s="22" t="s">
        <v>222</v>
      </c>
      <c r="CY18" s="22" t="s">
        <v>222</v>
      </c>
      <c r="CZ18" s="22" t="s">
        <v>222</v>
      </c>
      <c r="DA18" s="22" t="s">
        <v>222</v>
      </c>
      <c r="DB18" s="22" t="s">
        <v>222</v>
      </c>
      <c r="DC18" s="22" t="s">
        <v>16</v>
      </c>
      <c r="DD18" s="22" t="s">
        <v>222</v>
      </c>
      <c r="DE18" s="22" t="s">
        <v>222</v>
      </c>
      <c r="DF18" s="22" t="s">
        <v>222</v>
      </c>
      <c r="DG18" s="22">
        <v>0.10800000000000001</v>
      </c>
      <c r="DI18" s="22" t="e">
        <v>#VALUE!</v>
      </c>
      <c r="DJ18" s="22" t="e">
        <v>#VALUE!</v>
      </c>
      <c r="DK18" s="22" t="e">
        <v>#VALUE!</v>
      </c>
      <c r="DL18" s="22" t="e">
        <v>#VALUE!</v>
      </c>
      <c r="DN18" s="22">
        <v>0</v>
      </c>
      <c r="DO18" s="22">
        <v>0</v>
      </c>
      <c r="DP18" s="22">
        <v>0</v>
      </c>
      <c r="DQ18" s="22" t="s">
        <v>222</v>
      </c>
      <c r="EO18" s="30" t="s">
        <v>3489</v>
      </c>
      <c r="EP18" s="31" t="e">
        <f t="shared" si="20"/>
        <v>#REF!</v>
      </c>
      <c r="EQ18" s="31"/>
      <c r="ER18" s="30" t="s">
        <v>3052</v>
      </c>
      <c r="ES18" s="85" t="e">
        <f t="shared" si="21"/>
        <v>#REF!</v>
      </c>
      <c r="ET18" s="85"/>
      <c r="EU18" s="30" t="s">
        <v>299</v>
      </c>
      <c r="EV18" s="85" t="e">
        <f t="shared" si="22"/>
        <v>#REF!</v>
      </c>
      <c r="EW18" s="85"/>
      <c r="EX18" s="30" t="s">
        <v>179</v>
      </c>
      <c r="EY18" s="85" t="e">
        <f t="shared" si="23"/>
        <v>#REF!</v>
      </c>
      <c r="EZ18" s="85"/>
    </row>
    <row r="19" spans="1:156" x14ac:dyDescent="0.25">
      <c r="A19" s="22" t="str">
        <f t="shared" si="4"/>
        <v>1101112</v>
      </c>
      <c r="E19" s="22" t="e">
        <f>IF(T19="","",VLOOKUP(T19,#REF!,4,0))</f>
        <v>#REF!</v>
      </c>
      <c r="F19" s="22" t="e">
        <f>IF(U19="","",VLOOKUP(U19,#REF!,4,0))</f>
        <v>#REF!</v>
      </c>
      <c r="G19" s="22" t="e">
        <f>IF(V19="","",VLOOKUP(V19,#REF!,3,0))</f>
        <v>#REF!</v>
      </c>
      <c r="H19" s="22" t="e">
        <f t="shared" si="0"/>
        <v>#REF!</v>
      </c>
      <c r="I19" s="22" t="e">
        <f t="shared" si="5"/>
        <v>#REF!</v>
      </c>
      <c r="J19" s="22" t="e">
        <f t="shared" si="6"/>
        <v>#REF!</v>
      </c>
      <c r="K19" s="22" t="e">
        <f t="shared" si="7"/>
        <v>#REF!</v>
      </c>
      <c r="M19" s="22">
        <f t="shared" si="8"/>
        <v>15</v>
      </c>
      <c r="R19" s="22" t="str">
        <f t="shared" si="9"/>
        <v>1115</v>
      </c>
      <c r="S19" s="22" t="s">
        <v>18</v>
      </c>
      <c r="T19" s="30" t="s">
        <v>3445</v>
      </c>
      <c r="U19" s="30" t="s">
        <v>3029</v>
      </c>
      <c r="V19" s="30" t="s">
        <v>178</v>
      </c>
      <c r="W19" s="30" t="s">
        <v>182</v>
      </c>
      <c r="X19" s="30" t="s">
        <v>183</v>
      </c>
      <c r="Y19" s="31">
        <v>0.1</v>
      </c>
      <c r="Z19" s="30">
        <v>1</v>
      </c>
      <c r="AA19" s="30"/>
      <c r="AB19" s="30"/>
      <c r="AC19" s="30"/>
      <c r="AD19" s="30"/>
      <c r="AE19" s="30"/>
      <c r="AF19" s="30"/>
      <c r="AG19" s="30"/>
      <c r="AH19" s="30"/>
      <c r="AI19" s="30"/>
      <c r="AJ19" s="30"/>
      <c r="AK19" s="30"/>
      <c r="AL19" s="30">
        <v>1</v>
      </c>
      <c r="AM19" s="30" t="s">
        <v>184</v>
      </c>
      <c r="AN19" s="30" t="s">
        <v>175</v>
      </c>
      <c r="AO19" s="32">
        <f t="shared" si="26"/>
        <v>0</v>
      </c>
      <c r="AP19" s="32">
        <f t="shared" si="27"/>
        <v>0</v>
      </c>
      <c r="AQ19" s="32">
        <f t="shared" si="28"/>
        <v>0</v>
      </c>
      <c r="AR19" s="32">
        <f t="shared" si="29"/>
        <v>1</v>
      </c>
      <c r="AS19" s="33">
        <v>5.4000000000000006E-2</v>
      </c>
      <c r="AT19" s="34" t="s">
        <v>222</v>
      </c>
      <c r="AU19" s="34"/>
      <c r="AV19" s="34"/>
      <c r="AW19" s="34"/>
      <c r="AX19" s="34"/>
      <c r="AY19" s="34"/>
      <c r="AZ19" s="34"/>
      <c r="BA19" s="35">
        <f t="shared" si="14"/>
        <v>0</v>
      </c>
      <c r="BB19" s="35">
        <f t="shared" si="15"/>
        <v>0</v>
      </c>
      <c r="BC19" s="35">
        <f t="shared" si="16"/>
        <v>0</v>
      </c>
      <c r="BD19" s="35">
        <f t="shared" si="17"/>
        <v>1</v>
      </c>
      <c r="BE19" s="36">
        <v>0</v>
      </c>
      <c r="BF19" s="36">
        <v>0</v>
      </c>
      <c r="BG19" s="36">
        <v>0</v>
      </c>
      <c r="BH19" s="36"/>
      <c r="BI19" s="37">
        <f t="shared" si="2"/>
        <v>0</v>
      </c>
      <c r="BJ19" s="37">
        <f t="shared" ref="BJ19:BL19" si="40">BF19+BI19</f>
        <v>0</v>
      </c>
      <c r="BK19" s="37">
        <f t="shared" si="40"/>
        <v>0</v>
      </c>
      <c r="BL19" s="37">
        <f t="shared" si="40"/>
        <v>0</v>
      </c>
      <c r="BM19" s="38" t="s">
        <v>222</v>
      </c>
      <c r="BN19" s="38" t="s">
        <v>222</v>
      </c>
      <c r="BO19" s="38" t="s">
        <v>222</v>
      </c>
      <c r="BP19" s="38">
        <v>5.4000000000000006E-2</v>
      </c>
      <c r="BQ19" s="39" t="s">
        <v>222</v>
      </c>
      <c r="BR19" s="39" t="s">
        <v>222</v>
      </c>
      <c r="BS19" s="39" t="s">
        <v>222</v>
      </c>
      <c r="BT19" s="39" t="s">
        <v>222</v>
      </c>
      <c r="BU19" s="40" t="s">
        <v>222</v>
      </c>
      <c r="BV19" s="40" t="s">
        <v>222</v>
      </c>
      <c r="BW19" s="40" t="s">
        <v>222</v>
      </c>
      <c r="BX19" s="40" t="s">
        <v>222</v>
      </c>
      <c r="BY19" s="41" t="s">
        <v>222</v>
      </c>
      <c r="BZ19" s="41" t="s">
        <v>222</v>
      </c>
      <c r="CA19" s="41" t="s">
        <v>222</v>
      </c>
      <c r="CB19" s="41" t="s">
        <v>222</v>
      </c>
      <c r="CC19" s="42" t="s">
        <v>222</v>
      </c>
      <c r="CD19" s="42" t="s">
        <v>222</v>
      </c>
      <c r="CE19" s="42" t="s">
        <v>222</v>
      </c>
      <c r="CF19" s="42">
        <v>5.4000000000000006E-2</v>
      </c>
      <c r="CG19" s="43" t="s">
        <v>222</v>
      </c>
      <c r="CH19" s="43" t="s">
        <v>222</v>
      </c>
      <c r="CI19" s="43" t="s">
        <v>222</v>
      </c>
      <c r="CJ19" s="43" t="str">
        <f t="shared" si="19"/>
        <v/>
      </c>
      <c r="CP19" s="22" t="s">
        <v>127</v>
      </c>
      <c r="CQ19" s="22" t="s">
        <v>152</v>
      </c>
      <c r="CS19" s="22" t="s">
        <v>16</v>
      </c>
      <c r="CT19" s="22" t="s">
        <v>222</v>
      </c>
      <c r="CU19" s="22" t="s">
        <v>222</v>
      </c>
      <c r="CV19" s="22" t="s">
        <v>222</v>
      </c>
      <c r="CW19" s="22" t="s">
        <v>222</v>
      </c>
      <c r="CY19" s="22" t="s">
        <v>222</v>
      </c>
      <c r="CZ19" s="22" t="s">
        <v>222</v>
      </c>
      <c r="DA19" s="22" t="s">
        <v>222</v>
      </c>
      <c r="DB19" s="22" t="s">
        <v>222</v>
      </c>
      <c r="DC19" s="22" t="s">
        <v>16</v>
      </c>
      <c r="DD19" s="22" t="s">
        <v>222</v>
      </c>
      <c r="DE19" s="22" t="s">
        <v>222</v>
      </c>
      <c r="DF19" s="22" t="s">
        <v>222</v>
      </c>
      <c r="DG19" s="22">
        <v>5.4000000000000006E-2</v>
      </c>
      <c r="DI19" s="22" t="e">
        <v>#VALUE!</v>
      </c>
      <c r="DJ19" s="22" t="e">
        <v>#VALUE!</v>
      </c>
      <c r="DK19" s="22" t="e">
        <v>#VALUE!</v>
      </c>
      <c r="DL19" s="22" t="e">
        <v>#VALUE!</v>
      </c>
      <c r="DN19" s="22">
        <v>0</v>
      </c>
      <c r="DO19" s="22">
        <v>0</v>
      </c>
      <c r="DP19" s="22">
        <v>0</v>
      </c>
      <c r="DQ19" s="22" t="s">
        <v>222</v>
      </c>
      <c r="EO19" s="30" t="s">
        <v>3490</v>
      </c>
      <c r="EP19" s="31" t="e">
        <f t="shared" si="20"/>
        <v>#REF!</v>
      </c>
      <c r="EQ19" s="31"/>
      <c r="ER19" s="30" t="s">
        <v>3055</v>
      </c>
      <c r="ES19" s="85" t="e">
        <f t="shared" si="21"/>
        <v>#REF!</v>
      </c>
      <c r="ET19" s="85"/>
      <c r="EU19" s="30" t="s">
        <v>316</v>
      </c>
      <c r="EV19" s="85" t="e">
        <f t="shared" si="22"/>
        <v>#REF!</v>
      </c>
      <c r="EW19" s="85"/>
      <c r="EX19" s="30" t="s">
        <v>182</v>
      </c>
      <c r="EY19" s="85" t="e">
        <f t="shared" si="23"/>
        <v>#REF!</v>
      </c>
      <c r="EZ19" s="85"/>
    </row>
    <row r="20" spans="1:156" x14ac:dyDescent="0.25">
      <c r="A20" s="22" t="str">
        <f t="shared" si="4"/>
        <v>1101113</v>
      </c>
      <c r="E20" s="22" t="e">
        <f>IF(T20="","",VLOOKUP(T20,#REF!,4,0))</f>
        <v>#REF!</v>
      </c>
      <c r="F20" s="22" t="e">
        <f>IF(U20="","",VLOOKUP(U20,#REF!,4,0))</f>
        <v>#REF!</v>
      </c>
      <c r="G20" s="22" t="e">
        <f>IF(V20="","",VLOOKUP(V20,#REF!,3,0))</f>
        <v>#REF!</v>
      </c>
      <c r="H20" s="22" t="e">
        <f t="shared" si="0"/>
        <v>#REF!</v>
      </c>
      <c r="I20" s="22" t="e">
        <f t="shared" si="5"/>
        <v>#REF!</v>
      </c>
      <c r="J20" s="22" t="e">
        <f t="shared" si="6"/>
        <v>#REF!</v>
      </c>
      <c r="K20" s="22" t="e">
        <f t="shared" si="7"/>
        <v>#REF!</v>
      </c>
      <c r="M20" s="22">
        <f t="shared" si="8"/>
        <v>16</v>
      </c>
      <c r="R20" s="22" t="str">
        <f t="shared" si="9"/>
        <v>1116</v>
      </c>
      <c r="S20" s="22" t="s">
        <v>18</v>
      </c>
      <c r="T20" s="30" t="s">
        <v>3445</v>
      </c>
      <c r="U20" s="30" t="s">
        <v>3029</v>
      </c>
      <c r="V20" s="30" t="s">
        <v>178</v>
      </c>
      <c r="W20" s="30" t="s">
        <v>185</v>
      </c>
      <c r="X20" s="30" t="s">
        <v>186</v>
      </c>
      <c r="Y20" s="31">
        <v>0.5</v>
      </c>
      <c r="Z20" s="30">
        <v>59</v>
      </c>
      <c r="AA20" s="30"/>
      <c r="AB20" s="30"/>
      <c r="AC20" s="30">
        <v>21</v>
      </c>
      <c r="AD20" s="30"/>
      <c r="AE20" s="30"/>
      <c r="AF20" s="30">
        <v>11</v>
      </c>
      <c r="AG20" s="30"/>
      <c r="AH20" s="30"/>
      <c r="AI20" s="30">
        <v>17</v>
      </c>
      <c r="AJ20" s="30"/>
      <c r="AK20" s="30"/>
      <c r="AL20" s="30">
        <v>10</v>
      </c>
      <c r="AM20" s="30" t="s">
        <v>187</v>
      </c>
      <c r="AN20" s="30" t="s">
        <v>175</v>
      </c>
      <c r="AO20" s="32">
        <f t="shared" si="26"/>
        <v>21</v>
      </c>
      <c r="AP20" s="32">
        <f t="shared" si="27"/>
        <v>11</v>
      </c>
      <c r="AQ20" s="32">
        <f t="shared" si="28"/>
        <v>17</v>
      </c>
      <c r="AR20" s="32">
        <f t="shared" si="29"/>
        <v>10</v>
      </c>
      <c r="AS20" s="33">
        <v>0.27</v>
      </c>
      <c r="AT20" s="34" t="s">
        <v>222</v>
      </c>
      <c r="AU20" s="34"/>
      <c r="AV20" s="34"/>
      <c r="AW20" s="34"/>
      <c r="AX20" s="34"/>
      <c r="AY20" s="34"/>
      <c r="AZ20" s="34"/>
      <c r="BA20" s="35">
        <f t="shared" si="14"/>
        <v>21</v>
      </c>
      <c r="BB20" s="35">
        <f t="shared" si="15"/>
        <v>32</v>
      </c>
      <c r="BC20" s="35">
        <f t="shared" si="16"/>
        <v>49</v>
      </c>
      <c r="BD20" s="35">
        <f t="shared" si="17"/>
        <v>59</v>
      </c>
      <c r="BE20" s="36">
        <v>21</v>
      </c>
      <c r="BF20" s="36">
        <v>13</v>
      </c>
      <c r="BG20" s="36">
        <v>19</v>
      </c>
      <c r="BH20" s="36"/>
      <c r="BI20" s="37">
        <f t="shared" si="2"/>
        <v>21</v>
      </c>
      <c r="BJ20" s="37">
        <f t="shared" ref="BJ20:BL20" si="41">BF20+BI20</f>
        <v>34</v>
      </c>
      <c r="BK20" s="37">
        <f t="shared" si="41"/>
        <v>53</v>
      </c>
      <c r="BL20" s="37">
        <f t="shared" si="41"/>
        <v>53</v>
      </c>
      <c r="BM20" s="38">
        <v>0.27</v>
      </c>
      <c r="BN20" s="38">
        <v>0.27</v>
      </c>
      <c r="BO20" s="38">
        <v>0.27</v>
      </c>
      <c r="BP20" s="38">
        <v>0.27</v>
      </c>
      <c r="BQ20" s="39">
        <v>0.27</v>
      </c>
      <c r="BR20" s="39">
        <v>0.27</v>
      </c>
      <c r="BS20" s="39">
        <v>0.27</v>
      </c>
      <c r="BT20" s="39" t="s">
        <v>222</v>
      </c>
      <c r="BU20" s="40">
        <v>1</v>
      </c>
      <c r="BV20" s="40">
        <v>1</v>
      </c>
      <c r="BW20" s="40">
        <v>1</v>
      </c>
      <c r="BX20" s="40" t="s">
        <v>222</v>
      </c>
      <c r="BY20" s="41">
        <v>0.27</v>
      </c>
      <c r="BZ20" s="41">
        <v>0.27</v>
      </c>
      <c r="CA20" s="41">
        <v>0.27</v>
      </c>
      <c r="CB20" s="41" t="s">
        <v>222</v>
      </c>
      <c r="CC20" s="42">
        <v>9.6101694915254249E-2</v>
      </c>
      <c r="CD20" s="42">
        <v>0.14644067796610172</v>
      </c>
      <c r="CE20" s="42">
        <v>0.22423728813559324</v>
      </c>
      <c r="CF20" s="42">
        <v>0.27</v>
      </c>
      <c r="CG20" s="43">
        <v>9.6101694915254249E-2</v>
      </c>
      <c r="CH20" s="43">
        <v>0.15559322033898307</v>
      </c>
      <c r="CI20" s="43">
        <v>0.24254237288135597</v>
      </c>
      <c r="CJ20" s="43" t="e">
        <f t="shared" si="19"/>
        <v>#REF!</v>
      </c>
      <c r="CP20" s="22" t="s">
        <v>188</v>
      </c>
      <c r="CQ20" s="22" t="s">
        <v>189</v>
      </c>
      <c r="CS20" s="22" t="s">
        <v>16</v>
      </c>
      <c r="CT20" s="22">
        <v>1</v>
      </c>
      <c r="CU20" s="22">
        <v>1</v>
      </c>
      <c r="CV20" s="22">
        <v>1</v>
      </c>
      <c r="CW20" s="22" t="s">
        <v>222</v>
      </c>
      <c r="CY20" s="22">
        <v>0.27</v>
      </c>
      <c r="CZ20" s="22">
        <v>0.27</v>
      </c>
      <c r="DA20" s="22">
        <v>0.27</v>
      </c>
      <c r="DB20" s="22" t="s">
        <v>222</v>
      </c>
      <c r="DC20" s="22" t="s">
        <v>16</v>
      </c>
      <c r="DD20" s="22">
        <v>0.27</v>
      </c>
      <c r="DE20" s="22">
        <v>0.27</v>
      </c>
      <c r="DF20" s="22">
        <v>0.27</v>
      </c>
      <c r="DG20" s="22">
        <v>0.27</v>
      </c>
      <c r="DI20" s="22">
        <v>7.2900000000000006E-2</v>
      </c>
      <c r="DJ20" s="22">
        <v>7.2900000000000006E-2</v>
      </c>
      <c r="DK20" s="22">
        <v>7.2900000000000006E-2</v>
      </c>
      <c r="DL20" s="22" t="e">
        <v>#VALUE!</v>
      </c>
      <c r="DN20" s="22">
        <v>1</v>
      </c>
      <c r="DO20" s="22">
        <v>1</v>
      </c>
      <c r="DP20" s="22">
        <v>1</v>
      </c>
      <c r="DQ20" s="22" t="s">
        <v>222</v>
      </c>
      <c r="EO20" s="30" t="s">
        <v>3492</v>
      </c>
      <c r="EP20" s="31" t="e">
        <f t="shared" si="20"/>
        <v>#REF!</v>
      </c>
      <c r="EQ20" s="31"/>
      <c r="ER20" s="30" t="s">
        <v>3058</v>
      </c>
      <c r="ES20" s="85" t="e">
        <f t="shared" si="21"/>
        <v>#REF!</v>
      </c>
      <c r="ET20" s="85"/>
      <c r="EU20" s="30" t="s">
        <v>327</v>
      </c>
      <c r="EV20" s="85" t="e">
        <f t="shared" si="22"/>
        <v>#REF!</v>
      </c>
      <c r="EW20" s="85"/>
      <c r="EX20" s="30" t="s">
        <v>185</v>
      </c>
      <c r="EY20" s="85" t="e">
        <f t="shared" si="23"/>
        <v>#REF!</v>
      </c>
      <c r="EZ20" s="85"/>
    </row>
    <row r="21" spans="1:156" x14ac:dyDescent="0.25">
      <c r="A21" s="22" t="str">
        <f t="shared" si="4"/>
        <v>1101114</v>
      </c>
      <c r="E21" s="22" t="e">
        <f>IF(T21="","",VLOOKUP(T21,#REF!,4,0))</f>
        <v>#REF!</v>
      </c>
      <c r="F21" s="22" t="e">
        <f>IF(U21="","",VLOOKUP(U21,#REF!,4,0))</f>
        <v>#REF!</v>
      </c>
      <c r="G21" s="22" t="e">
        <f>IF(V21="","",VLOOKUP(V21,#REF!,3,0))</f>
        <v>#REF!</v>
      </c>
      <c r="H21" s="22" t="e">
        <f t="shared" si="0"/>
        <v>#REF!</v>
      </c>
      <c r="I21" s="22" t="e">
        <f t="shared" si="5"/>
        <v>#REF!</v>
      </c>
      <c r="J21" s="22" t="e">
        <f t="shared" si="6"/>
        <v>#REF!</v>
      </c>
      <c r="K21" s="22" t="e">
        <f t="shared" si="7"/>
        <v>#REF!</v>
      </c>
      <c r="M21" s="22">
        <f t="shared" si="8"/>
        <v>17</v>
      </c>
      <c r="R21" s="22" t="str">
        <f t="shared" si="9"/>
        <v>1117</v>
      </c>
      <c r="S21" s="22" t="s">
        <v>18</v>
      </c>
      <c r="T21" s="30" t="s">
        <v>3445</v>
      </c>
      <c r="U21" s="30" t="s">
        <v>3029</v>
      </c>
      <c r="V21" s="30" t="s">
        <v>178</v>
      </c>
      <c r="W21" s="30" t="s">
        <v>190</v>
      </c>
      <c r="X21" s="30" t="s">
        <v>191</v>
      </c>
      <c r="Y21" s="31">
        <v>0.2</v>
      </c>
      <c r="Z21" s="30">
        <v>4</v>
      </c>
      <c r="AA21" s="30">
        <v>1</v>
      </c>
      <c r="AB21" s="30"/>
      <c r="AC21" s="30"/>
      <c r="AD21" s="30">
        <v>1</v>
      </c>
      <c r="AE21" s="30"/>
      <c r="AF21" s="30"/>
      <c r="AG21" s="30">
        <v>1</v>
      </c>
      <c r="AH21" s="30"/>
      <c r="AI21" s="30"/>
      <c r="AJ21" s="30">
        <v>1</v>
      </c>
      <c r="AK21" s="30"/>
      <c r="AL21" s="30"/>
      <c r="AM21" s="30" t="s">
        <v>192</v>
      </c>
      <c r="AN21" s="30" t="s">
        <v>175</v>
      </c>
      <c r="AO21" s="32">
        <f t="shared" si="26"/>
        <v>1</v>
      </c>
      <c r="AP21" s="32">
        <f t="shared" si="27"/>
        <v>1</v>
      </c>
      <c r="AQ21" s="32">
        <f t="shared" si="28"/>
        <v>1</v>
      </c>
      <c r="AR21" s="32">
        <f t="shared" si="29"/>
        <v>1</v>
      </c>
      <c r="AS21" s="33">
        <v>0.10800000000000001</v>
      </c>
      <c r="AT21" s="34" t="s">
        <v>222</v>
      </c>
      <c r="AU21" s="34"/>
      <c r="AV21" s="34"/>
      <c r="AW21" s="34"/>
      <c r="AX21" s="34"/>
      <c r="AY21" s="34"/>
      <c r="AZ21" s="34"/>
      <c r="BA21" s="35">
        <f t="shared" si="14"/>
        <v>1</v>
      </c>
      <c r="BB21" s="35">
        <f t="shared" si="15"/>
        <v>2</v>
      </c>
      <c r="BC21" s="35">
        <f t="shared" si="16"/>
        <v>3</v>
      </c>
      <c r="BD21" s="35">
        <f t="shared" si="17"/>
        <v>4</v>
      </c>
      <c r="BE21" s="36">
        <v>1</v>
      </c>
      <c r="BF21" s="36">
        <v>1</v>
      </c>
      <c r="BG21" s="36">
        <v>1</v>
      </c>
      <c r="BH21" s="36"/>
      <c r="BI21" s="37">
        <f t="shared" si="2"/>
        <v>1</v>
      </c>
      <c r="BJ21" s="37">
        <f t="shared" ref="BJ21:BL21" si="42">BF21+BI21</f>
        <v>2</v>
      </c>
      <c r="BK21" s="37">
        <f t="shared" si="42"/>
        <v>3</v>
      </c>
      <c r="BL21" s="37">
        <f t="shared" si="42"/>
        <v>3</v>
      </c>
      <c r="BM21" s="38">
        <v>0.10800000000000001</v>
      </c>
      <c r="BN21" s="38">
        <v>0.10800000000000001</v>
      </c>
      <c r="BO21" s="38">
        <v>0.10800000000000001</v>
      </c>
      <c r="BP21" s="38">
        <v>0.10800000000000001</v>
      </c>
      <c r="BQ21" s="39">
        <v>0.10800000000000001</v>
      </c>
      <c r="BR21" s="39">
        <v>0.10800000000000001</v>
      </c>
      <c r="BS21" s="39">
        <v>0.10800000000000001</v>
      </c>
      <c r="BT21" s="39" t="s">
        <v>222</v>
      </c>
      <c r="BU21" s="40">
        <v>1</v>
      </c>
      <c r="BV21" s="40">
        <v>1</v>
      </c>
      <c r="BW21" s="40">
        <v>1</v>
      </c>
      <c r="BX21" s="40" t="s">
        <v>222</v>
      </c>
      <c r="BY21" s="41">
        <v>0.10800000000000001</v>
      </c>
      <c r="BZ21" s="41">
        <v>0.10800000000000001</v>
      </c>
      <c r="CA21" s="41">
        <v>0.10800000000000001</v>
      </c>
      <c r="CB21" s="41" t="s">
        <v>222</v>
      </c>
      <c r="CC21" s="42">
        <v>2.7000000000000003E-2</v>
      </c>
      <c r="CD21" s="42">
        <v>5.4000000000000006E-2</v>
      </c>
      <c r="CE21" s="42">
        <v>8.1000000000000016E-2</v>
      </c>
      <c r="CF21" s="42">
        <v>0.10800000000000001</v>
      </c>
      <c r="CG21" s="43">
        <v>2.7000000000000003E-2</v>
      </c>
      <c r="CH21" s="43">
        <v>5.4000000000000006E-2</v>
      </c>
      <c r="CI21" s="43">
        <v>8.1000000000000016E-2</v>
      </c>
      <c r="CJ21" s="43" t="e">
        <f t="shared" si="19"/>
        <v>#REF!</v>
      </c>
      <c r="CP21" s="22" t="s">
        <v>193</v>
      </c>
      <c r="CQ21" s="22" t="s">
        <v>194</v>
      </c>
      <c r="CS21" s="22" t="s">
        <v>16</v>
      </c>
      <c r="CT21" s="22">
        <v>1</v>
      </c>
      <c r="CU21" s="22">
        <v>1</v>
      </c>
      <c r="CV21" s="22">
        <v>1</v>
      </c>
      <c r="CW21" s="22" t="s">
        <v>222</v>
      </c>
      <c r="CY21" s="22">
        <v>0.10800000000000001</v>
      </c>
      <c r="CZ21" s="22">
        <v>0.10800000000000001</v>
      </c>
      <c r="DA21" s="22">
        <v>0.10800000000000001</v>
      </c>
      <c r="DB21" s="22" t="s">
        <v>222</v>
      </c>
      <c r="DC21" s="22" t="s">
        <v>16</v>
      </c>
      <c r="DD21" s="22">
        <v>0.10800000000000001</v>
      </c>
      <c r="DE21" s="22">
        <v>0.10800000000000001</v>
      </c>
      <c r="DF21" s="22">
        <v>0.10800000000000001</v>
      </c>
      <c r="DG21" s="22">
        <v>0.10800000000000001</v>
      </c>
      <c r="DI21" s="22">
        <v>1.1664000000000002E-2</v>
      </c>
      <c r="DJ21" s="22">
        <v>1.1664000000000002E-2</v>
      </c>
      <c r="DK21" s="22">
        <v>1.1664000000000002E-2</v>
      </c>
      <c r="DL21" s="22" t="e">
        <v>#VALUE!</v>
      </c>
      <c r="DN21" s="22">
        <v>1</v>
      </c>
      <c r="DO21" s="22">
        <v>1</v>
      </c>
      <c r="DP21" s="22">
        <v>1</v>
      </c>
      <c r="DQ21" s="22" t="s">
        <v>222</v>
      </c>
      <c r="EO21" s="30" t="s">
        <v>3494</v>
      </c>
      <c r="EP21" s="31" t="e">
        <f t="shared" si="20"/>
        <v>#REF!</v>
      </c>
      <c r="EQ21" s="31"/>
      <c r="ER21" s="30" t="s">
        <v>3061</v>
      </c>
      <c r="ES21" s="85" t="e">
        <f t="shared" si="21"/>
        <v>#REF!</v>
      </c>
      <c r="ET21" s="85"/>
      <c r="EU21" s="30" t="s">
        <v>339</v>
      </c>
      <c r="EV21" s="85" t="e">
        <f t="shared" si="22"/>
        <v>#REF!</v>
      </c>
      <c r="EW21" s="85"/>
      <c r="EX21" s="30" t="s">
        <v>190</v>
      </c>
      <c r="EY21" s="85" t="e">
        <f t="shared" si="23"/>
        <v>#REF!</v>
      </c>
      <c r="EZ21" s="85"/>
    </row>
    <row r="22" spans="1:156" x14ac:dyDescent="0.25">
      <c r="A22" s="22" t="str">
        <f t="shared" si="4"/>
        <v>1101211</v>
      </c>
      <c r="E22" s="22" t="e">
        <f>IF(T22="","",VLOOKUP(T22,#REF!,4,0))</f>
        <v>#REF!</v>
      </c>
      <c r="F22" s="22" t="e">
        <f>IF(U22="","",VLOOKUP(U22,#REF!,4,0))</f>
        <v>#REF!</v>
      </c>
      <c r="G22" s="22" t="e">
        <f>IF(V22="","",VLOOKUP(V22,#REF!,3,0))</f>
        <v>#REF!</v>
      </c>
      <c r="H22" s="22" t="e">
        <f t="shared" si="0"/>
        <v>#REF!</v>
      </c>
      <c r="I22" s="22" t="e">
        <f t="shared" si="5"/>
        <v>#REF!</v>
      </c>
      <c r="J22" s="22" t="e">
        <f t="shared" si="6"/>
        <v>#REF!</v>
      </c>
      <c r="K22" s="22" t="e">
        <f t="shared" si="7"/>
        <v>#REF!</v>
      </c>
      <c r="M22" s="22">
        <f t="shared" si="8"/>
        <v>18</v>
      </c>
      <c r="R22" s="22" t="str">
        <f t="shared" si="9"/>
        <v>1118</v>
      </c>
      <c r="S22" s="22" t="s">
        <v>18</v>
      </c>
      <c r="T22" s="30" t="s">
        <v>3445</v>
      </c>
      <c r="U22" s="30" t="s">
        <v>3032</v>
      </c>
      <c r="V22" s="30" t="s">
        <v>195</v>
      </c>
      <c r="W22" s="30" t="s">
        <v>196</v>
      </c>
      <c r="X22" s="30" t="s">
        <v>197</v>
      </c>
      <c r="Y22" s="31">
        <v>0.2</v>
      </c>
      <c r="Z22" s="30">
        <v>1</v>
      </c>
      <c r="AA22" s="30"/>
      <c r="AB22" s="30"/>
      <c r="AC22" s="30"/>
      <c r="AD22" s="30"/>
      <c r="AE22" s="30"/>
      <c r="AF22" s="30"/>
      <c r="AG22" s="30"/>
      <c r="AH22" s="30"/>
      <c r="AI22" s="30"/>
      <c r="AJ22" s="30"/>
      <c r="AK22" s="30"/>
      <c r="AL22" s="30">
        <v>1</v>
      </c>
      <c r="AM22" s="30" t="s">
        <v>198</v>
      </c>
      <c r="AN22" s="30" t="s">
        <v>175</v>
      </c>
      <c r="AO22" s="32">
        <f t="shared" si="26"/>
        <v>0</v>
      </c>
      <c r="AP22" s="32">
        <f t="shared" si="27"/>
        <v>0</v>
      </c>
      <c r="AQ22" s="32">
        <f t="shared" si="28"/>
        <v>0</v>
      </c>
      <c r="AR22" s="32">
        <f t="shared" si="29"/>
        <v>1</v>
      </c>
      <c r="AS22" s="33">
        <v>5.4000000000000006E-2</v>
      </c>
      <c r="AT22" s="34" t="s">
        <v>222</v>
      </c>
      <c r="AU22" s="34"/>
      <c r="AV22" s="34"/>
      <c r="AW22" s="34"/>
      <c r="AX22" s="34"/>
      <c r="AY22" s="34"/>
      <c r="AZ22" s="34"/>
      <c r="BA22" s="35">
        <f t="shared" si="14"/>
        <v>0</v>
      </c>
      <c r="BB22" s="35">
        <f t="shared" si="15"/>
        <v>0</v>
      </c>
      <c r="BC22" s="35">
        <f t="shared" si="16"/>
        <v>0</v>
      </c>
      <c r="BD22" s="35">
        <f t="shared" si="17"/>
        <v>1</v>
      </c>
      <c r="BE22" s="36">
        <v>0</v>
      </c>
      <c r="BF22" s="36">
        <v>0</v>
      </c>
      <c r="BG22" s="36">
        <v>0</v>
      </c>
      <c r="BH22" s="36"/>
      <c r="BI22" s="37">
        <f t="shared" si="2"/>
        <v>0</v>
      </c>
      <c r="BJ22" s="37">
        <f t="shared" ref="BJ22:BL22" si="43">BF22+BI22</f>
        <v>0</v>
      </c>
      <c r="BK22" s="37">
        <f t="shared" si="43"/>
        <v>0</v>
      </c>
      <c r="BL22" s="37">
        <f t="shared" si="43"/>
        <v>0</v>
      </c>
      <c r="BM22" s="38" t="s">
        <v>222</v>
      </c>
      <c r="BN22" s="38" t="s">
        <v>222</v>
      </c>
      <c r="BO22" s="38" t="s">
        <v>222</v>
      </c>
      <c r="BP22" s="38">
        <v>5.4000000000000006E-2</v>
      </c>
      <c r="BQ22" s="39" t="s">
        <v>222</v>
      </c>
      <c r="BR22" s="39" t="s">
        <v>222</v>
      </c>
      <c r="BS22" s="39" t="s">
        <v>222</v>
      </c>
      <c r="BT22" s="39" t="s">
        <v>222</v>
      </c>
      <c r="BU22" s="40" t="s">
        <v>222</v>
      </c>
      <c r="BV22" s="40" t="s">
        <v>222</v>
      </c>
      <c r="BW22" s="40" t="s">
        <v>222</v>
      </c>
      <c r="BX22" s="40" t="s">
        <v>222</v>
      </c>
      <c r="BY22" s="41" t="s">
        <v>222</v>
      </c>
      <c r="BZ22" s="41" t="s">
        <v>222</v>
      </c>
      <c r="CA22" s="41" t="s">
        <v>222</v>
      </c>
      <c r="CB22" s="41" t="s">
        <v>222</v>
      </c>
      <c r="CC22" s="42" t="s">
        <v>222</v>
      </c>
      <c r="CD22" s="42" t="s">
        <v>222</v>
      </c>
      <c r="CE22" s="42" t="s">
        <v>222</v>
      </c>
      <c r="CF22" s="42">
        <v>5.4000000000000006E-2</v>
      </c>
      <c r="CG22" s="43" t="s">
        <v>222</v>
      </c>
      <c r="CH22" s="43" t="s">
        <v>222</v>
      </c>
      <c r="CI22" s="43" t="s">
        <v>222</v>
      </c>
      <c r="CJ22" s="43" t="str">
        <f t="shared" si="19"/>
        <v/>
      </c>
      <c r="CP22" s="22" t="s">
        <v>127</v>
      </c>
      <c r="CQ22" s="22" t="s">
        <v>152</v>
      </c>
      <c r="CS22" s="22" t="s">
        <v>16</v>
      </c>
      <c r="CT22" s="22" t="s">
        <v>222</v>
      </c>
      <c r="CU22" s="22" t="s">
        <v>222</v>
      </c>
      <c r="CV22" s="22" t="s">
        <v>222</v>
      </c>
      <c r="CW22" s="22" t="s">
        <v>222</v>
      </c>
      <c r="CY22" s="22" t="s">
        <v>222</v>
      </c>
      <c r="CZ22" s="22" t="s">
        <v>222</v>
      </c>
      <c r="DA22" s="22" t="s">
        <v>222</v>
      </c>
      <c r="DB22" s="22" t="s">
        <v>222</v>
      </c>
      <c r="DC22" s="22" t="s">
        <v>16</v>
      </c>
      <c r="DD22" s="22" t="s">
        <v>222</v>
      </c>
      <c r="DE22" s="22" t="s">
        <v>222</v>
      </c>
      <c r="DF22" s="22" t="s">
        <v>222</v>
      </c>
      <c r="DG22" s="22">
        <v>5.4000000000000006E-2</v>
      </c>
      <c r="DI22" s="22" t="e">
        <v>#VALUE!</v>
      </c>
      <c r="DJ22" s="22" t="e">
        <v>#VALUE!</v>
      </c>
      <c r="DK22" s="22" t="e">
        <v>#VALUE!</v>
      </c>
      <c r="DL22" s="22" t="e">
        <v>#VALUE!</v>
      </c>
      <c r="DN22" s="22">
        <v>0</v>
      </c>
      <c r="DO22" s="22">
        <v>0</v>
      </c>
      <c r="DP22" s="22">
        <v>0</v>
      </c>
      <c r="DQ22" s="22" t="s">
        <v>222</v>
      </c>
      <c r="EO22" s="30" t="s">
        <v>3495</v>
      </c>
      <c r="EP22" s="31" t="e">
        <f t="shared" si="20"/>
        <v>#REF!</v>
      </c>
      <c r="EQ22" s="31"/>
      <c r="ER22" s="30" t="s">
        <v>3064</v>
      </c>
      <c r="ES22" s="85" t="e">
        <f t="shared" si="21"/>
        <v>#REF!</v>
      </c>
      <c r="ET22" s="85"/>
      <c r="EU22" s="30" t="s">
        <v>360</v>
      </c>
      <c r="EV22" s="85" t="e">
        <f t="shared" si="22"/>
        <v>#REF!</v>
      </c>
      <c r="EW22" s="85"/>
      <c r="EX22" s="30" t="s">
        <v>196</v>
      </c>
      <c r="EY22" s="85" t="e">
        <f t="shared" si="23"/>
        <v>#REF!</v>
      </c>
      <c r="EZ22" s="85"/>
    </row>
    <row r="23" spans="1:156" x14ac:dyDescent="0.25">
      <c r="A23" s="22" t="str">
        <f t="shared" si="4"/>
        <v>1101212</v>
      </c>
      <c r="E23" s="22" t="e">
        <f>IF(T23="","",VLOOKUP(T23,#REF!,4,0))</f>
        <v>#REF!</v>
      </c>
      <c r="F23" s="22" t="e">
        <f>IF(U23="","",VLOOKUP(U23,#REF!,4,0))</f>
        <v>#REF!</v>
      </c>
      <c r="G23" s="22" t="e">
        <f>IF(V23="","",VLOOKUP(V23,#REF!,3,0))</f>
        <v>#REF!</v>
      </c>
      <c r="H23" s="22" t="e">
        <f t="shared" si="0"/>
        <v>#REF!</v>
      </c>
      <c r="I23" s="22" t="e">
        <f t="shared" si="5"/>
        <v>#REF!</v>
      </c>
      <c r="J23" s="22" t="e">
        <f t="shared" si="6"/>
        <v>#REF!</v>
      </c>
      <c r="K23" s="22" t="e">
        <f t="shared" si="7"/>
        <v>#REF!</v>
      </c>
      <c r="M23" s="22">
        <f t="shared" si="8"/>
        <v>19</v>
      </c>
      <c r="R23" s="22" t="str">
        <f t="shared" si="9"/>
        <v>1119</v>
      </c>
      <c r="S23" s="22" t="s">
        <v>18</v>
      </c>
      <c r="T23" s="30" t="s">
        <v>3445</v>
      </c>
      <c r="U23" s="30" t="s">
        <v>3032</v>
      </c>
      <c r="V23" s="30" t="s">
        <v>195</v>
      </c>
      <c r="W23" s="30" t="s">
        <v>199</v>
      </c>
      <c r="X23" s="30" t="s">
        <v>200</v>
      </c>
      <c r="Y23" s="31">
        <v>0.1</v>
      </c>
      <c r="Z23" s="30">
        <v>1</v>
      </c>
      <c r="AA23" s="30"/>
      <c r="AB23" s="30"/>
      <c r="AC23" s="30"/>
      <c r="AD23" s="30"/>
      <c r="AE23" s="30"/>
      <c r="AF23" s="30"/>
      <c r="AG23" s="30"/>
      <c r="AH23" s="30"/>
      <c r="AI23" s="30"/>
      <c r="AJ23" s="30"/>
      <c r="AK23" s="30"/>
      <c r="AL23" s="30">
        <v>1</v>
      </c>
      <c r="AM23" s="30" t="s">
        <v>198</v>
      </c>
      <c r="AN23" s="30" t="s">
        <v>175</v>
      </c>
      <c r="AO23" s="32">
        <f t="shared" si="26"/>
        <v>0</v>
      </c>
      <c r="AP23" s="32">
        <f t="shared" si="27"/>
        <v>0</v>
      </c>
      <c r="AQ23" s="32">
        <f t="shared" si="28"/>
        <v>0</v>
      </c>
      <c r="AR23" s="32">
        <f t="shared" si="29"/>
        <v>1</v>
      </c>
      <c r="AS23" s="33">
        <v>2.7000000000000003E-2</v>
      </c>
      <c r="AT23" s="34" t="s">
        <v>222</v>
      </c>
      <c r="AU23" s="34"/>
      <c r="AV23" s="34"/>
      <c r="AW23" s="34"/>
      <c r="AX23" s="34"/>
      <c r="AY23" s="34"/>
      <c r="AZ23" s="34"/>
      <c r="BA23" s="35">
        <f t="shared" si="14"/>
        <v>0</v>
      </c>
      <c r="BB23" s="35">
        <f t="shared" si="15"/>
        <v>0</v>
      </c>
      <c r="BC23" s="35">
        <f t="shared" si="16"/>
        <v>0</v>
      </c>
      <c r="BD23" s="35">
        <f t="shared" si="17"/>
        <v>1</v>
      </c>
      <c r="BE23" s="36">
        <v>0</v>
      </c>
      <c r="BF23" s="36">
        <v>0</v>
      </c>
      <c r="BG23" s="36">
        <v>0</v>
      </c>
      <c r="BH23" s="36"/>
      <c r="BI23" s="37">
        <f t="shared" si="2"/>
        <v>0</v>
      </c>
      <c r="BJ23" s="37">
        <f t="shared" ref="BJ23:BL23" si="44">BF23+BI23</f>
        <v>0</v>
      </c>
      <c r="BK23" s="37">
        <f t="shared" si="44"/>
        <v>0</v>
      </c>
      <c r="BL23" s="37">
        <f t="shared" si="44"/>
        <v>0</v>
      </c>
      <c r="BM23" s="38" t="s">
        <v>222</v>
      </c>
      <c r="BN23" s="38" t="s">
        <v>222</v>
      </c>
      <c r="BO23" s="38" t="s">
        <v>222</v>
      </c>
      <c r="BP23" s="38">
        <v>2.7000000000000003E-2</v>
      </c>
      <c r="BQ23" s="39" t="s">
        <v>222</v>
      </c>
      <c r="BR23" s="39" t="s">
        <v>222</v>
      </c>
      <c r="BS23" s="39" t="s">
        <v>222</v>
      </c>
      <c r="BT23" s="39" t="s">
        <v>222</v>
      </c>
      <c r="BU23" s="40" t="s">
        <v>222</v>
      </c>
      <c r="BV23" s="40" t="s">
        <v>222</v>
      </c>
      <c r="BW23" s="40" t="s">
        <v>222</v>
      </c>
      <c r="BX23" s="40" t="s">
        <v>222</v>
      </c>
      <c r="BY23" s="41" t="s">
        <v>222</v>
      </c>
      <c r="BZ23" s="41" t="s">
        <v>222</v>
      </c>
      <c r="CA23" s="41" t="s">
        <v>222</v>
      </c>
      <c r="CB23" s="41" t="s">
        <v>222</v>
      </c>
      <c r="CC23" s="42" t="s">
        <v>222</v>
      </c>
      <c r="CD23" s="42" t="s">
        <v>222</v>
      </c>
      <c r="CE23" s="42" t="s">
        <v>222</v>
      </c>
      <c r="CF23" s="42">
        <v>2.7000000000000003E-2</v>
      </c>
      <c r="CG23" s="43" t="s">
        <v>222</v>
      </c>
      <c r="CH23" s="43" t="s">
        <v>222</v>
      </c>
      <c r="CI23" s="43" t="s">
        <v>222</v>
      </c>
      <c r="CJ23" s="43" t="str">
        <f t="shared" si="19"/>
        <v/>
      </c>
      <c r="CP23" s="22" t="s">
        <v>127</v>
      </c>
      <c r="CQ23" s="22" t="s">
        <v>152</v>
      </c>
      <c r="CS23" s="22" t="s">
        <v>16</v>
      </c>
      <c r="CT23" s="22" t="s">
        <v>222</v>
      </c>
      <c r="CU23" s="22" t="s">
        <v>222</v>
      </c>
      <c r="CV23" s="22" t="s">
        <v>222</v>
      </c>
      <c r="CW23" s="22" t="s">
        <v>222</v>
      </c>
      <c r="CY23" s="22" t="s">
        <v>222</v>
      </c>
      <c r="CZ23" s="22" t="s">
        <v>222</v>
      </c>
      <c r="DA23" s="22" t="s">
        <v>222</v>
      </c>
      <c r="DB23" s="22" t="s">
        <v>222</v>
      </c>
      <c r="DC23" s="22" t="s">
        <v>16</v>
      </c>
      <c r="DD23" s="22" t="s">
        <v>222</v>
      </c>
      <c r="DE23" s="22" t="s">
        <v>222</v>
      </c>
      <c r="DF23" s="22" t="s">
        <v>222</v>
      </c>
      <c r="DG23" s="22">
        <v>2.7000000000000003E-2</v>
      </c>
      <c r="DI23" s="22" t="e">
        <v>#VALUE!</v>
      </c>
      <c r="DJ23" s="22" t="e">
        <v>#VALUE!</v>
      </c>
      <c r="DK23" s="22" t="e">
        <v>#VALUE!</v>
      </c>
      <c r="DL23" s="22" t="e">
        <v>#VALUE!</v>
      </c>
      <c r="DN23" s="22">
        <v>0</v>
      </c>
      <c r="DO23" s="22">
        <v>0</v>
      </c>
      <c r="DP23" s="22">
        <v>0</v>
      </c>
      <c r="DQ23" s="22" t="s">
        <v>222</v>
      </c>
      <c r="EO23" s="30" t="s">
        <v>3498</v>
      </c>
      <c r="EP23" s="31" t="e">
        <f t="shared" si="20"/>
        <v>#REF!</v>
      </c>
      <c r="EQ23" s="31"/>
      <c r="ER23" s="30" t="s">
        <v>3067</v>
      </c>
      <c r="ES23" s="85" t="e">
        <f t="shared" si="21"/>
        <v>#REF!</v>
      </c>
      <c r="ET23" s="85"/>
      <c r="EU23" s="30" t="s">
        <v>377</v>
      </c>
      <c r="EV23" s="85" t="e">
        <f t="shared" si="22"/>
        <v>#REF!</v>
      </c>
      <c r="EW23" s="85"/>
      <c r="EX23" s="30" t="s">
        <v>199</v>
      </c>
      <c r="EY23" s="85" t="e">
        <f t="shared" si="23"/>
        <v>#REF!</v>
      </c>
      <c r="EZ23" s="85"/>
    </row>
    <row r="24" spans="1:156" x14ac:dyDescent="0.25">
      <c r="A24" s="22" t="str">
        <f t="shared" si="4"/>
        <v>1101213</v>
      </c>
      <c r="E24" s="22" t="e">
        <f>IF(T24="","",VLOOKUP(T24,#REF!,4,0))</f>
        <v>#REF!</v>
      </c>
      <c r="F24" s="22" t="e">
        <f>IF(U24="","",VLOOKUP(U24,#REF!,4,0))</f>
        <v>#REF!</v>
      </c>
      <c r="G24" s="22" t="e">
        <f>IF(V24="","",VLOOKUP(V24,#REF!,3,0))</f>
        <v>#REF!</v>
      </c>
      <c r="H24" s="22" t="e">
        <f t="shared" si="0"/>
        <v>#REF!</v>
      </c>
      <c r="I24" s="22" t="e">
        <f t="shared" si="5"/>
        <v>#REF!</v>
      </c>
      <c r="J24" s="22" t="e">
        <f t="shared" si="6"/>
        <v>#REF!</v>
      </c>
      <c r="K24" s="22" t="e">
        <f t="shared" si="7"/>
        <v>#REF!</v>
      </c>
      <c r="M24" s="22">
        <f t="shared" si="8"/>
        <v>20</v>
      </c>
      <c r="R24" s="22" t="str">
        <f t="shared" si="9"/>
        <v>1120</v>
      </c>
      <c r="S24" s="22" t="s">
        <v>18</v>
      </c>
      <c r="T24" s="30" t="s">
        <v>3445</v>
      </c>
      <c r="U24" s="30" t="s">
        <v>3032</v>
      </c>
      <c r="V24" s="30" t="s">
        <v>195</v>
      </c>
      <c r="W24" s="30" t="s">
        <v>201</v>
      </c>
      <c r="X24" s="30" t="s">
        <v>202</v>
      </c>
      <c r="Y24" s="31">
        <v>0.5</v>
      </c>
      <c r="Z24" s="30">
        <v>34</v>
      </c>
      <c r="AA24" s="30"/>
      <c r="AB24" s="30"/>
      <c r="AC24" s="30">
        <v>7</v>
      </c>
      <c r="AD24" s="30"/>
      <c r="AE24" s="30"/>
      <c r="AF24" s="30">
        <v>14</v>
      </c>
      <c r="AG24" s="30"/>
      <c r="AH24" s="30"/>
      <c r="AI24" s="30">
        <v>6</v>
      </c>
      <c r="AJ24" s="30"/>
      <c r="AK24" s="30"/>
      <c r="AL24" s="30">
        <v>7</v>
      </c>
      <c r="AM24" s="30" t="s">
        <v>203</v>
      </c>
      <c r="AN24" s="30" t="s">
        <v>175</v>
      </c>
      <c r="AO24" s="32">
        <f t="shared" si="26"/>
        <v>7</v>
      </c>
      <c r="AP24" s="32">
        <f t="shared" si="27"/>
        <v>14</v>
      </c>
      <c r="AQ24" s="32">
        <f t="shared" si="28"/>
        <v>6</v>
      </c>
      <c r="AR24" s="32">
        <f t="shared" si="29"/>
        <v>7</v>
      </c>
      <c r="AS24" s="33">
        <v>0.13500000000000001</v>
      </c>
      <c r="AT24" s="34" t="s">
        <v>222</v>
      </c>
      <c r="AU24" s="34"/>
      <c r="AV24" s="34"/>
      <c r="AW24" s="34"/>
      <c r="AX24" s="34"/>
      <c r="AY24" s="34"/>
      <c r="AZ24" s="34"/>
      <c r="BA24" s="35">
        <f t="shared" si="14"/>
        <v>7</v>
      </c>
      <c r="BB24" s="35">
        <f t="shared" si="15"/>
        <v>21</v>
      </c>
      <c r="BC24" s="35">
        <f t="shared" si="16"/>
        <v>27</v>
      </c>
      <c r="BD24" s="35">
        <f t="shared" si="17"/>
        <v>34</v>
      </c>
      <c r="BE24" s="36">
        <v>7</v>
      </c>
      <c r="BF24" s="36">
        <v>14</v>
      </c>
      <c r="BG24" s="36">
        <v>6</v>
      </c>
      <c r="BH24" s="36"/>
      <c r="BI24" s="37">
        <f t="shared" si="2"/>
        <v>7</v>
      </c>
      <c r="BJ24" s="37">
        <f t="shared" ref="BJ24:BL24" si="45">BF24+BI24</f>
        <v>21</v>
      </c>
      <c r="BK24" s="37">
        <f t="shared" si="45"/>
        <v>27</v>
      </c>
      <c r="BL24" s="37">
        <f t="shared" si="45"/>
        <v>27</v>
      </c>
      <c r="BM24" s="38">
        <v>0.13500000000000001</v>
      </c>
      <c r="BN24" s="38">
        <v>0.13500000000000001</v>
      </c>
      <c r="BO24" s="38">
        <v>0.13500000000000001</v>
      </c>
      <c r="BP24" s="38">
        <v>0.13500000000000001</v>
      </c>
      <c r="BQ24" s="39">
        <v>0.13500000000000001</v>
      </c>
      <c r="BR24" s="39">
        <v>0.13500000000000001</v>
      </c>
      <c r="BS24" s="39">
        <v>0.13500000000000001</v>
      </c>
      <c r="BT24" s="39" t="s">
        <v>222</v>
      </c>
      <c r="BU24" s="40">
        <v>1</v>
      </c>
      <c r="BV24" s="40">
        <v>1</v>
      </c>
      <c r="BW24" s="40">
        <v>1</v>
      </c>
      <c r="BX24" s="40" t="s">
        <v>222</v>
      </c>
      <c r="BY24" s="41">
        <v>0.13500000000000001</v>
      </c>
      <c r="BZ24" s="41">
        <v>0.13500000000000001</v>
      </c>
      <c r="CA24" s="41">
        <v>0.13500000000000001</v>
      </c>
      <c r="CB24" s="41" t="s">
        <v>222</v>
      </c>
      <c r="CC24" s="42">
        <v>2.7794117647058823E-2</v>
      </c>
      <c r="CD24" s="42">
        <v>8.3382352941176477E-2</v>
      </c>
      <c r="CE24" s="42">
        <v>0.10720588235294118</v>
      </c>
      <c r="CF24" s="42">
        <v>0.13500000000000001</v>
      </c>
      <c r="CG24" s="43">
        <v>2.7794117647058823E-2</v>
      </c>
      <c r="CH24" s="43">
        <v>8.3382352941176477E-2</v>
      </c>
      <c r="CI24" s="43">
        <v>0.10720588235294118</v>
      </c>
      <c r="CJ24" s="43" t="e">
        <f t="shared" si="19"/>
        <v>#REF!</v>
      </c>
      <c r="CP24" s="22" t="s">
        <v>204</v>
      </c>
      <c r="CQ24" s="22" t="s">
        <v>205</v>
      </c>
      <c r="CS24" s="22" t="s">
        <v>16</v>
      </c>
      <c r="CT24" s="22">
        <v>1</v>
      </c>
      <c r="CU24" s="22">
        <v>1</v>
      </c>
      <c r="CV24" s="22">
        <v>1</v>
      </c>
      <c r="CW24" s="22" t="s">
        <v>222</v>
      </c>
      <c r="CY24" s="22">
        <v>0.13500000000000001</v>
      </c>
      <c r="CZ24" s="22">
        <v>0.13500000000000001</v>
      </c>
      <c r="DA24" s="22">
        <v>0.13500000000000001</v>
      </c>
      <c r="DB24" s="22" t="s">
        <v>222</v>
      </c>
      <c r="DC24" s="22" t="s">
        <v>16</v>
      </c>
      <c r="DD24" s="22">
        <v>0.13500000000000001</v>
      </c>
      <c r="DE24" s="22">
        <v>0.13500000000000001</v>
      </c>
      <c r="DF24" s="22">
        <v>0.13500000000000001</v>
      </c>
      <c r="DG24" s="22">
        <v>0.13500000000000001</v>
      </c>
      <c r="DI24" s="22">
        <v>1.8225000000000002E-2</v>
      </c>
      <c r="DJ24" s="22">
        <v>1.8225000000000002E-2</v>
      </c>
      <c r="DK24" s="22">
        <v>1.8225000000000002E-2</v>
      </c>
      <c r="DL24" s="22" t="e">
        <v>#VALUE!</v>
      </c>
      <c r="DN24" s="22">
        <v>1</v>
      </c>
      <c r="DO24" s="22">
        <v>1</v>
      </c>
      <c r="DP24" s="22">
        <v>1</v>
      </c>
      <c r="DQ24" s="22" t="s">
        <v>222</v>
      </c>
      <c r="EO24" s="30" t="s">
        <v>3499</v>
      </c>
      <c r="EP24" s="31" t="e">
        <f t="shared" si="20"/>
        <v>#REF!</v>
      </c>
      <c r="EQ24" s="31"/>
      <c r="ER24" s="30" t="s">
        <v>3070</v>
      </c>
      <c r="ES24" s="85" t="e">
        <f t="shared" si="21"/>
        <v>#REF!</v>
      </c>
      <c r="ET24" s="85"/>
      <c r="EU24" s="44" t="s">
        <v>394</v>
      </c>
      <c r="EV24" s="85" t="e">
        <f t="shared" si="22"/>
        <v>#REF!</v>
      </c>
      <c r="EW24" s="85"/>
      <c r="EX24" s="30" t="s">
        <v>201</v>
      </c>
      <c r="EY24" s="85" t="e">
        <f t="shared" si="23"/>
        <v>#REF!</v>
      </c>
      <c r="EZ24" s="85"/>
    </row>
    <row r="25" spans="1:156" x14ac:dyDescent="0.25">
      <c r="A25" s="22" t="str">
        <f t="shared" si="4"/>
        <v>1101214</v>
      </c>
      <c r="E25" s="22" t="e">
        <f>IF(T25="","",VLOOKUP(T25,#REF!,4,0))</f>
        <v>#REF!</v>
      </c>
      <c r="F25" s="22" t="e">
        <f>IF(U25="","",VLOOKUP(U25,#REF!,4,0))</f>
        <v>#REF!</v>
      </c>
      <c r="G25" s="22" t="e">
        <f>IF(V25="","",VLOOKUP(V25,#REF!,3,0))</f>
        <v>#REF!</v>
      </c>
      <c r="H25" s="22" t="e">
        <f t="shared" si="0"/>
        <v>#REF!</v>
      </c>
      <c r="I25" s="22" t="e">
        <f t="shared" si="5"/>
        <v>#REF!</v>
      </c>
      <c r="J25" s="22" t="e">
        <f t="shared" si="6"/>
        <v>#REF!</v>
      </c>
      <c r="K25" s="22" t="e">
        <f t="shared" si="7"/>
        <v>#REF!</v>
      </c>
      <c r="M25" s="22">
        <f t="shared" si="8"/>
        <v>21</v>
      </c>
      <c r="R25" s="22" t="str">
        <f t="shared" si="9"/>
        <v>1121</v>
      </c>
      <c r="S25" s="22" t="s">
        <v>18</v>
      </c>
      <c r="T25" s="30" t="s">
        <v>3445</v>
      </c>
      <c r="U25" s="30" t="s">
        <v>3032</v>
      </c>
      <c r="V25" s="30" t="s">
        <v>195</v>
      </c>
      <c r="W25" s="30" t="s">
        <v>206</v>
      </c>
      <c r="X25" s="30" t="s">
        <v>207</v>
      </c>
      <c r="Y25" s="31">
        <v>0.2</v>
      </c>
      <c r="Z25" s="30">
        <v>4</v>
      </c>
      <c r="AA25" s="30">
        <v>1</v>
      </c>
      <c r="AB25" s="30"/>
      <c r="AC25" s="30"/>
      <c r="AD25" s="30">
        <v>1</v>
      </c>
      <c r="AE25" s="30"/>
      <c r="AF25" s="30"/>
      <c r="AG25" s="30">
        <v>1</v>
      </c>
      <c r="AH25" s="30"/>
      <c r="AI25" s="30"/>
      <c r="AJ25" s="30">
        <v>1</v>
      </c>
      <c r="AK25" s="30"/>
      <c r="AL25" s="30"/>
      <c r="AM25" s="30" t="s">
        <v>192</v>
      </c>
      <c r="AN25" s="30" t="s">
        <v>175</v>
      </c>
      <c r="AO25" s="32">
        <f t="shared" si="26"/>
        <v>1</v>
      </c>
      <c r="AP25" s="32">
        <f t="shared" si="27"/>
        <v>1</v>
      </c>
      <c r="AQ25" s="32">
        <f t="shared" si="28"/>
        <v>1</v>
      </c>
      <c r="AR25" s="32">
        <f t="shared" si="29"/>
        <v>1</v>
      </c>
      <c r="AS25" s="33">
        <v>5.4000000000000006E-2</v>
      </c>
      <c r="AT25" s="34" t="s">
        <v>222</v>
      </c>
      <c r="AU25" s="34"/>
      <c r="AV25" s="34"/>
      <c r="AW25" s="34"/>
      <c r="AX25" s="34"/>
      <c r="AY25" s="34"/>
      <c r="AZ25" s="34"/>
      <c r="BA25" s="35">
        <f t="shared" si="14"/>
        <v>1</v>
      </c>
      <c r="BB25" s="35">
        <f t="shared" si="15"/>
        <v>2</v>
      </c>
      <c r="BC25" s="35">
        <f t="shared" si="16"/>
        <v>3</v>
      </c>
      <c r="BD25" s="35">
        <f t="shared" si="17"/>
        <v>4</v>
      </c>
      <c r="BE25" s="36">
        <v>1</v>
      </c>
      <c r="BF25" s="36">
        <v>1</v>
      </c>
      <c r="BG25" s="36">
        <v>1</v>
      </c>
      <c r="BH25" s="36"/>
      <c r="BI25" s="37">
        <f t="shared" si="2"/>
        <v>1</v>
      </c>
      <c r="BJ25" s="37">
        <f t="shared" ref="BJ25:BL25" si="46">BF25+BI25</f>
        <v>2</v>
      </c>
      <c r="BK25" s="37">
        <f t="shared" si="46"/>
        <v>3</v>
      </c>
      <c r="BL25" s="37">
        <f t="shared" si="46"/>
        <v>3</v>
      </c>
      <c r="BM25" s="38">
        <v>5.4000000000000006E-2</v>
      </c>
      <c r="BN25" s="38">
        <v>5.4000000000000006E-2</v>
      </c>
      <c r="BO25" s="38">
        <v>5.4000000000000006E-2</v>
      </c>
      <c r="BP25" s="38">
        <v>5.4000000000000006E-2</v>
      </c>
      <c r="BQ25" s="39">
        <v>5.4000000000000006E-2</v>
      </c>
      <c r="BR25" s="39">
        <v>5.4000000000000006E-2</v>
      </c>
      <c r="BS25" s="39">
        <v>5.4000000000000006E-2</v>
      </c>
      <c r="BT25" s="39" t="s">
        <v>222</v>
      </c>
      <c r="BU25" s="40">
        <v>1</v>
      </c>
      <c r="BV25" s="40">
        <v>1</v>
      </c>
      <c r="BW25" s="40">
        <v>1</v>
      </c>
      <c r="BX25" s="40" t="s">
        <v>222</v>
      </c>
      <c r="BY25" s="41">
        <v>5.4000000000000006E-2</v>
      </c>
      <c r="BZ25" s="41">
        <v>5.4000000000000006E-2</v>
      </c>
      <c r="CA25" s="41">
        <v>5.4000000000000006E-2</v>
      </c>
      <c r="CB25" s="41" t="s">
        <v>222</v>
      </c>
      <c r="CC25" s="42">
        <v>1.3500000000000002E-2</v>
      </c>
      <c r="CD25" s="42">
        <v>2.7000000000000003E-2</v>
      </c>
      <c r="CE25" s="42">
        <v>4.0500000000000008E-2</v>
      </c>
      <c r="CF25" s="42">
        <v>5.4000000000000006E-2</v>
      </c>
      <c r="CG25" s="43">
        <v>1.3500000000000002E-2</v>
      </c>
      <c r="CH25" s="43">
        <v>2.7000000000000003E-2</v>
      </c>
      <c r="CI25" s="43">
        <v>4.0500000000000008E-2</v>
      </c>
      <c r="CJ25" s="43" t="e">
        <f t="shared" si="19"/>
        <v>#REF!</v>
      </c>
      <c r="CP25" s="22" t="s">
        <v>193</v>
      </c>
      <c r="CQ25" s="22" t="s">
        <v>194</v>
      </c>
      <c r="CS25" s="22" t="s">
        <v>16</v>
      </c>
      <c r="CT25" s="22">
        <v>1</v>
      </c>
      <c r="CU25" s="22">
        <v>1</v>
      </c>
      <c r="CV25" s="22">
        <v>1</v>
      </c>
      <c r="CW25" s="22" t="s">
        <v>222</v>
      </c>
      <c r="CY25" s="22">
        <v>5.4000000000000006E-2</v>
      </c>
      <c r="CZ25" s="22">
        <v>5.4000000000000006E-2</v>
      </c>
      <c r="DA25" s="22">
        <v>5.4000000000000006E-2</v>
      </c>
      <c r="DB25" s="22" t="s">
        <v>222</v>
      </c>
      <c r="DC25" s="22" t="s">
        <v>16</v>
      </c>
      <c r="DD25" s="22">
        <v>5.4000000000000006E-2</v>
      </c>
      <c r="DE25" s="22">
        <v>5.4000000000000006E-2</v>
      </c>
      <c r="DF25" s="22">
        <v>5.4000000000000006E-2</v>
      </c>
      <c r="DG25" s="22">
        <v>5.4000000000000006E-2</v>
      </c>
      <c r="DI25" s="22">
        <v>2.9160000000000006E-3</v>
      </c>
      <c r="DJ25" s="22">
        <v>2.9160000000000006E-3</v>
      </c>
      <c r="DK25" s="22">
        <v>2.9160000000000006E-3</v>
      </c>
      <c r="DL25" s="22" t="e">
        <v>#VALUE!</v>
      </c>
      <c r="DN25" s="22">
        <v>1</v>
      </c>
      <c r="DO25" s="22">
        <v>1</v>
      </c>
      <c r="DP25" s="22">
        <v>1</v>
      </c>
      <c r="DQ25" s="22" t="s">
        <v>222</v>
      </c>
      <c r="EO25" s="30" t="s">
        <v>3502</v>
      </c>
      <c r="EP25" s="31" t="e">
        <f t="shared" si="20"/>
        <v>#REF!</v>
      </c>
      <c r="EQ25" s="31"/>
      <c r="ER25" s="30" t="s">
        <v>3073</v>
      </c>
      <c r="ES25" s="85" t="e">
        <f t="shared" si="21"/>
        <v>#REF!</v>
      </c>
      <c r="ET25" s="85"/>
      <c r="EU25" s="30" t="s">
        <v>410</v>
      </c>
      <c r="EV25" s="85" t="e">
        <f t="shared" si="22"/>
        <v>#REF!</v>
      </c>
      <c r="EW25" s="85"/>
      <c r="EX25" s="30" t="s">
        <v>206</v>
      </c>
      <c r="EY25" s="85" t="e">
        <f t="shared" si="23"/>
        <v>#REF!</v>
      </c>
      <c r="EZ25" s="85"/>
    </row>
    <row r="26" spans="1:156" x14ac:dyDescent="0.25">
      <c r="A26" s="22" t="str">
        <f t="shared" si="4"/>
        <v>1101311</v>
      </c>
      <c r="E26" s="22" t="e">
        <f>IF(T26="","",VLOOKUP(T26,#REF!,4,0))</f>
        <v>#REF!</v>
      </c>
      <c r="F26" s="22" t="e">
        <f>IF(U26="","",VLOOKUP(U26,#REF!,4,0))</f>
        <v>#REF!</v>
      </c>
      <c r="G26" s="22" t="e">
        <f>IF(V26="","",VLOOKUP(V26,#REF!,3,0))</f>
        <v>#REF!</v>
      </c>
      <c r="H26" s="22" t="e">
        <f t="shared" si="0"/>
        <v>#REF!</v>
      </c>
      <c r="I26" s="22" t="e">
        <f t="shared" si="5"/>
        <v>#REF!</v>
      </c>
      <c r="J26" s="22" t="e">
        <f t="shared" si="6"/>
        <v>#REF!</v>
      </c>
      <c r="K26" s="22" t="e">
        <f t="shared" si="7"/>
        <v>#REF!</v>
      </c>
      <c r="M26" s="22">
        <f t="shared" si="8"/>
        <v>22</v>
      </c>
      <c r="R26" s="22" t="str">
        <f t="shared" si="9"/>
        <v>1122</v>
      </c>
      <c r="S26" s="22" t="s">
        <v>18</v>
      </c>
      <c r="T26" s="30" t="s">
        <v>3445</v>
      </c>
      <c r="U26" s="30" t="s">
        <v>3035</v>
      </c>
      <c r="V26" s="30" t="s">
        <v>208</v>
      </c>
      <c r="W26" s="30" t="s">
        <v>209</v>
      </c>
      <c r="X26" s="30" t="s">
        <v>210</v>
      </c>
      <c r="Y26" s="31">
        <v>0.2</v>
      </c>
      <c r="Z26" s="30">
        <v>1</v>
      </c>
      <c r="AA26" s="30"/>
      <c r="AB26" s="30"/>
      <c r="AC26" s="30"/>
      <c r="AD26" s="30"/>
      <c r="AE26" s="30"/>
      <c r="AF26" s="30"/>
      <c r="AG26" s="30"/>
      <c r="AH26" s="30"/>
      <c r="AI26" s="30"/>
      <c r="AJ26" s="30"/>
      <c r="AK26" s="30"/>
      <c r="AL26" s="30">
        <v>1</v>
      </c>
      <c r="AM26" s="30" t="s">
        <v>211</v>
      </c>
      <c r="AN26" s="30" t="s">
        <v>175</v>
      </c>
      <c r="AO26" s="32">
        <f t="shared" si="26"/>
        <v>0</v>
      </c>
      <c r="AP26" s="32">
        <f t="shared" si="27"/>
        <v>0</v>
      </c>
      <c r="AQ26" s="32">
        <f t="shared" si="28"/>
        <v>0</v>
      </c>
      <c r="AR26" s="32">
        <f t="shared" si="29"/>
        <v>1</v>
      </c>
      <c r="AS26" s="33">
        <v>1.8000000000000002E-2</v>
      </c>
      <c r="AT26" s="34" t="s">
        <v>222</v>
      </c>
      <c r="AU26" s="34"/>
      <c r="AV26" s="34"/>
      <c r="AW26" s="34"/>
      <c r="AX26" s="34"/>
      <c r="AY26" s="34"/>
      <c r="AZ26" s="34"/>
      <c r="BA26" s="35">
        <f t="shared" si="14"/>
        <v>0</v>
      </c>
      <c r="BB26" s="35">
        <f t="shared" si="15"/>
        <v>0</v>
      </c>
      <c r="BC26" s="35">
        <f t="shared" si="16"/>
        <v>0</v>
      </c>
      <c r="BD26" s="35">
        <f t="shared" si="17"/>
        <v>1</v>
      </c>
      <c r="BE26" s="36">
        <v>0</v>
      </c>
      <c r="BF26" s="36">
        <v>0</v>
      </c>
      <c r="BG26" s="36">
        <v>0</v>
      </c>
      <c r="BH26" s="36"/>
      <c r="BI26" s="37">
        <f t="shared" si="2"/>
        <v>0</v>
      </c>
      <c r="BJ26" s="37">
        <f t="shared" ref="BJ26:BL26" si="47">BF26+BI26</f>
        <v>0</v>
      </c>
      <c r="BK26" s="37">
        <f t="shared" si="47"/>
        <v>0</v>
      </c>
      <c r="BL26" s="37">
        <f t="shared" si="47"/>
        <v>0</v>
      </c>
      <c r="BM26" s="38" t="s">
        <v>222</v>
      </c>
      <c r="BN26" s="38" t="s">
        <v>222</v>
      </c>
      <c r="BO26" s="38" t="s">
        <v>222</v>
      </c>
      <c r="BP26" s="38">
        <v>1.8000000000000002E-2</v>
      </c>
      <c r="BQ26" s="39" t="s">
        <v>222</v>
      </c>
      <c r="BR26" s="39" t="s">
        <v>222</v>
      </c>
      <c r="BS26" s="39" t="s">
        <v>222</v>
      </c>
      <c r="BT26" s="39" t="s">
        <v>222</v>
      </c>
      <c r="BU26" s="40" t="s">
        <v>222</v>
      </c>
      <c r="BV26" s="40" t="s">
        <v>222</v>
      </c>
      <c r="BW26" s="40" t="s">
        <v>222</v>
      </c>
      <c r="BX26" s="40" t="s">
        <v>222</v>
      </c>
      <c r="BY26" s="41" t="s">
        <v>222</v>
      </c>
      <c r="BZ26" s="41" t="s">
        <v>222</v>
      </c>
      <c r="CA26" s="41" t="s">
        <v>222</v>
      </c>
      <c r="CB26" s="41" t="s">
        <v>222</v>
      </c>
      <c r="CC26" s="42" t="s">
        <v>222</v>
      </c>
      <c r="CD26" s="42" t="s">
        <v>222</v>
      </c>
      <c r="CE26" s="42" t="s">
        <v>222</v>
      </c>
      <c r="CF26" s="42">
        <v>1.8000000000000002E-2</v>
      </c>
      <c r="CG26" s="43" t="s">
        <v>222</v>
      </c>
      <c r="CH26" s="43" t="s">
        <v>222</v>
      </c>
      <c r="CI26" s="43" t="s">
        <v>222</v>
      </c>
      <c r="CJ26" s="43" t="str">
        <f t="shared" si="19"/>
        <v/>
      </c>
      <c r="CP26" s="22" t="s">
        <v>127</v>
      </c>
      <c r="CQ26" s="22" t="s">
        <v>152</v>
      </c>
      <c r="CS26" s="22" t="s">
        <v>16</v>
      </c>
      <c r="CT26" s="22" t="s">
        <v>222</v>
      </c>
      <c r="CU26" s="22" t="s">
        <v>222</v>
      </c>
      <c r="CV26" s="22" t="s">
        <v>222</v>
      </c>
      <c r="CW26" s="22" t="s">
        <v>222</v>
      </c>
      <c r="CY26" s="22" t="s">
        <v>222</v>
      </c>
      <c r="CZ26" s="22" t="s">
        <v>222</v>
      </c>
      <c r="DA26" s="22" t="s">
        <v>222</v>
      </c>
      <c r="DB26" s="22" t="s">
        <v>222</v>
      </c>
      <c r="DC26" s="22" t="s">
        <v>16</v>
      </c>
      <c r="DD26" s="22" t="s">
        <v>222</v>
      </c>
      <c r="DE26" s="22" t="s">
        <v>222</v>
      </c>
      <c r="DF26" s="22" t="s">
        <v>222</v>
      </c>
      <c r="DG26" s="22">
        <v>1.8000000000000002E-2</v>
      </c>
      <c r="DI26" s="22" t="e">
        <v>#VALUE!</v>
      </c>
      <c r="DJ26" s="22" t="e">
        <v>#VALUE!</v>
      </c>
      <c r="DK26" s="22" t="e">
        <v>#VALUE!</v>
      </c>
      <c r="DL26" s="22" t="e">
        <v>#VALUE!</v>
      </c>
      <c r="DN26" s="22">
        <v>0</v>
      </c>
      <c r="DO26" s="22">
        <v>0</v>
      </c>
      <c r="DP26" s="22">
        <v>0</v>
      </c>
      <c r="DQ26" s="22" t="s">
        <v>222</v>
      </c>
      <c r="EO26" s="30" t="s">
        <v>3504</v>
      </c>
      <c r="EP26" s="31" t="e">
        <f t="shared" si="20"/>
        <v>#REF!</v>
      </c>
      <c r="EQ26" s="31"/>
      <c r="ER26" s="30" t="s">
        <v>3074</v>
      </c>
      <c r="ES26" s="85" t="e">
        <f t="shared" si="21"/>
        <v>#REF!</v>
      </c>
      <c r="ET26" s="85"/>
      <c r="EU26" s="30" t="s">
        <v>414</v>
      </c>
      <c r="EV26" s="85" t="e">
        <f t="shared" si="22"/>
        <v>#REF!</v>
      </c>
      <c r="EW26" s="85"/>
      <c r="EX26" s="30" t="s">
        <v>209</v>
      </c>
      <c r="EY26" s="85" t="e">
        <f t="shared" si="23"/>
        <v>#REF!</v>
      </c>
      <c r="EZ26" s="85"/>
    </row>
    <row r="27" spans="1:156" x14ac:dyDescent="0.25">
      <c r="A27" s="22" t="str">
        <f t="shared" si="4"/>
        <v>1101312</v>
      </c>
      <c r="E27" s="22" t="e">
        <f>IF(T27="","",VLOOKUP(T27,#REF!,4,0))</f>
        <v>#REF!</v>
      </c>
      <c r="F27" s="22" t="e">
        <f>IF(U27="","",VLOOKUP(U27,#REF!,4,0))</f>
        <v>#REF!</v>
      </c>
      <c r="G27" s="22" t="e">
        <f>IF(V27="","",VLOOKUP(V27,#REF!,3,0))</f>
        <v>#REF!</v>
      </c>
      <c r="H27" s="22" t="e">
        <f t="shared" si="0"/>
        <v>#REF!</v>
      </c>
      <c r="I27" s="22" t="e">
        <f t="shared" si="5"/>
        <v>#REF!</v>
      </c>
      <c r="J27" s="22" t="e">
        <f t="shared" si="6"/>
        <v>#REF!</v>
      </c>
      <c r="K27" s="22" t="e">
        <f t="shared" si="7"/>
        <v>#REF!</v>
      </c>
      <c r="M27" s="22">
        <f t="shared" si="8"/>
        <v>23</v>
      </c>
      <c r="R27" s="22" t="str">
        <f t="shared" si="9"/>
        <v>1123</v>
      </c>
      <c r="S27" s="22" t="s">
        <v>18</v>
      </c>
      <c r="T27" s="30" t="s">
        <v>3445</v>
      </c>
      <c r="U27" s="30" t="s">
        <v>3035</v>
      </c>
      <c r="V27" s="30" t="s">
        <v>208</v>
      </c>
      <c r="W27" s="30" t="s">
        <v>212</v>
      </c>
      <c r="X27" s="30" t="s">
        <v>213</v>
      </c>
      <c r="Y27" s="31">
        <v>0.1</v>
      </c>
      <c r="Z27" s="30">
        <v>1</v>
      </c>
      <c r="AA27" s="30"/>
      <c r="AB27" s="30"/>
      <c r="AC27" s="30"/>
      <c r="AD27" s="30"/>
      <c r="AE27" s="30"/>
      <c r="AF27" s="30"/>
      <c r="AG27" s="30"/>
      <c r="AH27" s="30"/>
      <c r="AI27" s="30"/>
      <c r="AJ27" s="30"/>
      <c r="AK27" s="30"/>
      <c r="AL27" s="30">
        <v>1</v>
      </c>
      <c r="AM27" s="30" t="s">
        <v>211</v>
      </c>
      <c r="AN27" s="30" t="s">
        <v>175</v>
      </c>
      <c r="AO27" s="32">
        <f t="shared" si="26"/>
        <v>0</v>
      </c>
      <c r="AP27" s="32">
        <f t="shared" si="27"/>
        <v>0</v>
      </c>
      <c r="AQ27" s="32">
        <f t="shared" si="28"/>
        <v>0</v>
      </c>
      <c r="AR27" s="32">
        <f t="shared" si="29"/>
        <v>1</v>
      </c>
      <c r="AS27" s="33">
        <v>9.0000000000000011E-3</v>
      </c>
      <c r="AT27" s="34" t="s">
        <v>222</v>
      </c>
      <c r="AU27" s="34"/>
      <c r="AV27" s="34"/>
      <c r="AW27" s="34"/>
      <c r="AX27" s="34"/>
      <c r="AY27" s="34"/>
      <c r="AZ27" s="34"/>
      <c r="BA27" s="35">
        <f t="shared" si="14"/>
        <v>0</v>
      </c>
      <c r="BB27" s="35">
        <f t="shared" si="15"/>
        <v>0</v>
      </c>
      <c r="BC27" s="35">
        <f t="shared" si="16"/>
        <v>0</v>
      </c>
      <c r="BD27" s="35">
        <f t="shared" si="17"/>
        <v>1</v>
      </c>
      <c r="BE27" s="36">
        <v>0</v>
      </c>
      <c r="BF27" s="36">
        <v>0</v>
      </c>
      <c r="BG27" s="36">
        <v>0</v>
      </c>
      <c r="BH27" s="36"/>
      <c r="BI27" s="37">
        <f t="shared" si="2"/>
        <v>0</v>
      </c>
      <c r="BJ27" s="37">
        <f t="shared" ref="BJ27:BL27" si="48">BF27+BI27</f>
        <v>0</v>
      </c>
      <c r="BK27" s="37">
        <f t="shared" si="48"/>
        <v>0</v>
      </c>
      <c r="BL27" s="37">
        <f t="shared" si="48"/>
        <v>0</v>
      </c>
      <c r="BM27" s="38" t="s">
        <v>222</v>
      </c>
      <c r="BN27" s="38" t="s">
        <v>222</v>
      </c>
      <c r="BO27" s="38" t="s">
        <v>222</v>
      </c>
      <c r="BP27" s="38">
        <v>9.0000000000000011E-3</v>
      </c>
      <c r="BQ27" s="39" t="s">
        <v>222</v>
      </c>
      <c r="BR27" s="39" t="s">
        <v>222</v>
      </c>
      <c r="BS27" s="39" t="s">
        <v>222</v>
      </c>
      <c r="BT27" s="39" t="s">
        <v>222</v>
      </c>
      <c r="BU27" s="40" t="s">
        <v>222</v>
      </c>
      <c r="BV27" s="40" t="s">
        <v>222</v>
      </c>
      <c r="BW27" s="40" t="s">
        <v>222</v>
      </c>
      <c r="BX27" s="40" t="s">
        <v>222</v>
      </c>
      <c r="BY27" s="41" t="s">
        <v>222</v>
      </c>
      <c r="BZ27" s="41" t="s">
        <v>222</v>
      </c>
      <c r="CA27" s="41" t="s">
        <v>222</v>
      </c>
      <c r="CB27" s="41" t="s">
        <v>222</v>
      </c>
      <c r="CC27" s="42" t="s">
        <v>222</v>
      </c>
      <c r="CD27" s="42" t="s">
        <v>222</v>
      </c>
      <c r="CE27" s="42" t="s">
        <v>222</v>
      </c>
      <c r="CF27" s="42">
        <v>9.0000000000000011E-3</v>
      </c>
      <c r="CG27" s="43" t="s">
        <v>222</v>
      </c>
      <c r="CH27" s="43" t="s">
        <v>222</v>
      </c>
      <c r="CI27" s="43" t="s">
        <v>222</v>
      </c>
      <c r="CJ27" s="43" t="str">
        <f t="shared" si="19"/>
        <v/>
      </c>
      <c r="CP27" s="22" t="s">
        <v>127</v>
      </c>
      <c r="CQ27" s="22" t="s">
        <v>152</v>
      </c>
      <c r="CS27" s="22" t="s">
        <v>16</v>
      </c>
      <c r="CT27" s="22" t="s">
        <v>222</v>
      </c>
      <c r="CU27" s="22" t="s">
        <v>222</v>
      </c>
      <c r="CV27" s="22" t="s">
        <v>222</v>
      </c>
      <c r="CW27" s="22" t="s">
        <v>222</v>
      </c>
      <c r="CY27" s="22" t="s">
        <v>222</v>
      </c>
      <c r="CZ27" s="22" t="s">
        <v>222</v>
      </c>
      <c r="DA27" s="22" t="s">
        <v>222</v>
      </c>
      <c r="DB27" s="22" t="s">
        <v>222</v>
      </c>
      <c r="DC27" s="22" t="s">
        <v>16</v>
      </c>
      <c r="DD27" s="22" t="s">
        <v>222</v>
      </c>
      <c r="DE27" s="22" t="s">
        <v>222</v>
      </c>
      <c r="DF27" s="22" t="s">
        <v>222</v>
      </c>
      <c r="DG27" s="22">
        <v>9.0000000000000011E-3</v>
      </c>
      <c r="DI27" s="22" t="e">
        <v>#VALUE!</v>
      </c>
      <c r="DJ27" s="22" t="e">
        <v>#VALUE!</v>
      </c>
      <c r="DK27" s="22" t="e">
        <v>#VALUE!</v>
      </c>
      <c r="DL27" s="22" t="e">
        <v>#VALUE!</v>
      </c>
      <c r="DN27" s="22">
        <v>0</v>
      </c>
      <c r="DO27" s="22">
        <v>0</v>
      </c>
      <c r="DP27" s="22">
        <v>0</v>
      </c>
      <c r="DQ27" s="22" t="s">
        <v>222</v>
      </c>
      <c r="EO27" s="30" t="s">
        <v>3506</v>
      </c>
      <c r="EP27" s="31" t="e">
        <f t="shared" si="20"/>
        <v>#REF!</v>
      </c>
      <c r="EQ27" s="31"/>
      <c r="ER27" s="30" t="s">
        <v>3075</v>
      </c>
      <c r="ES27" s="85" t="e">
        <f t="shared" si="21"/>
        <v>#REF!</v>
      </c>
      <c r="ET27" s="85"/>
      <c r="EU27" s="30" t="s">
        <v>426</v>
      </c>
      <c r="EV27" s="85" t="e">
        <f t="shared" si="22"/>
        <v>#REF!</v>
      </c>
      <c r="EW27" s="85"/>
      <c r="EX27" s="30" t="s">
        <v>212</v>
      </c>
      <c r="EY27" s="85" t="e">
        <f t="shared" si="23"/>
        <v>#REF!</v>
      </c>
      <c r="EZ27" s="85"/>
    </row>
    <row r="28" spans="1:156" x14ac:dyDescent="0.25">
      <c r="A28" s="22" t="str">
        <f t="shared" si="4"/>
        <v>1101313</v>
      </c>
      <c r="E28" s="22" t="e">
        <f>IF(T28="","",VLOOKUP(T28,#REF!,4,0))</f>
        <v>#REF!</v>
      </c>
      <c r="F28" s="22" t="e">
        <f>IF(U28="","",VLOOKUP(U28,#REF!,4,0))</f>
        <v>#REF!</v>
      </c>
      <c r="G28" s="22" t="e">
        <f>IF(V28="","",VLOOKUP(V28,#REF!,3,0))</f>
        <v>#REF!</v>
      </c>
      <c r="H28" s="22" t="e">
        <f t="shared" si="0"/>
        <v>#REF!</v>
      </c>
      <c r="I28" s="22" t="e">
        <f t="shared" si="5"/>
        <v>#REF!</v>
      </c>
      <c r="J28" s="22" t="e">
        <f t="shared" si="6"/>
        <v>#REF!</v>
      </c>
      <c r="K28" s="22" t="e">
        <f t="shared" si="7"/>
        <v>#REF!</v>
      </c>
      <c r="M28" s="22">
        <f t="shared" si="8"/>
        <v>24</v>
      </c>
      <c r="R28" s="22" t="str">
        <f t="shared" si="9"/>
        <v>1124</v>
      </c>
      <c r="S28" s="22" t="s">
        <v>18</v>
      </c>
      <c r="T28" s="30" t="s">
        <v>3445</v>
      </c>
      <c r="U28" s="30" t="s">
        <v>3035</v>
      </c>
      <c r="V28" s="30" t="s">
        <v>208</v>
      </c>
      <c r="W28" s="30" t="s">
        <v>214</v>
      </c>
      <c r="X28" s="30" t="s">
        <v>215</v>
      </c>
      <c r="Y28" s="31">
        <v>0.5</v>
      </c>
      <c r="Z28" s="30">
        <v>25</v>
      </c>
      <c r="AA28" s="30"/>
      <c r="AB28" s="30"/>
      <c r="AC28" s="30">
        <v>7</v>
      </c>
      <c r="AD28" s="30"/>
      <c r="AE28" s="30"/>
      <c r="AF28" s="30">
        <v>6</v>
      </c>
      <c r="AG28" s="30"/>
      <c r="AH28" s="30"/>
      <c r="AI28" s="30">
        <v>6</v>
      </c>
      <c r="AJ28" s="30"/>
      <c r="AK28" s="30"/>
      <c r="AL28" s="30">
        <v>6</v>
      </c>
      <c r="AM28" s="30" t="s">
        <v>216</v>
      </c>
      <c r="AN28" s="30" t="s">
        <v>175</v>
      </c>
      <c r="AO28" s="32">
        <f t="shared" si="26"/>
        <v>7</v>
      </c>
      <c r="AP28" s="32">
        <f t="shared" si="27"/>
        <v>6</v>
      </c>
      <c r="AQ28" s="32">
        <f t="shared" si="28"/>
        <v>6</v>
      </c>
      <c r="AR28" s="32">
        <f t="shared" si="29"/>
        <v>6</v>
      </c>
      <c r="AS28" s="33">
        <v>4.5000000000000005E-2</v>
      </c>
      <c r="AT28" s="34" t="s">
        <v>222</v>
      </c>
      <c r="AU28" s="34"/>
      <c r="AV28" s="34"/>
      <c r="AW28" s="34"/>
      <c r="AX28" s="34"/>
      <c r="AY28" s="34"/>
      <c r="AZ28" s="34"/>
      <c r="BA28" s="35">
        <f t="shared" si="14"/>
        <v>7</v>
      </c>
      <c r="BB28" s="35">
        <f t="shared" si="15"/>
        <v>13</v>
      </c>
      <c r="BC28" s="35">
        <f t="shared" si="16"/>
        <v>19</v>
      </c>
      <c r="BD28" s="35">
        <f t="shared" si="17"/>
        <v>25</v>
      </c>
      <c r="BE28" s="36">
        <v>7</v>
      </c>
      <c r="BF28" s="36">
        <v>6</v>
      </c>
      <c r="BG28" s="36">
        <v>6</v>
      </c>
      <c r="BH28" s="36"/>
      <c r="BI28" s="37">
        <f t="shared" si="2"/>
        <v>7</v>
      </c>
      <c r="BJ28" s="37">
        <f t="shared" ref="BJ28:BL28" si="49">BF28+BI28</f>
        <v>13</v>
      </c>
      <c r="BK28" s="37">
        <f t="shared" si="49"/>
        <v>19</v>
      </c>
      <c r="BL28" s="37">
        <f t="shared" si="49"/>
        <v>19</v>
      </c>
      <c r="BM28" s="38">
        <v>4.5000000000000005E-2</v>
      </c>
      <c r="BN28" s="38">
        <v>4.5000000000000005E-2</v>
      </c>
      <c r="BO28" s="38">
        <v>4.5000000000000005E-2</v>
      </c>
      <c r="BP28" s="38">
        <v>4.5000000000000005E-2</v>
      </c>
      <c r="BQ28" s="39">
        <v>4.5000000000000005E-2</v>
      </c>
      <c r="BR28" s="39">
        <v>4.5000000000000005E-2</v>
      </c>
      <c r="BS28" s="39">
        <v>4.5000000000000005E-2</v>
      </c>
      <c r="BT28" s="39" t="s">
        <v>222</v>
      </c>
      <c r="BU28" s="40">
        <v>1</v>
      </c>
      <c r="BV28" s="40">
        <v>1</v>
      </c>
      <c r="BW28" s="40">
        <v>1</v>
      </c>
      <c r="BX28" s="40" t="s">
        <v>222</v>
      </c>
      <c r="BY28" s="41">
        <v>4.5000000000000005E-2</v>
      </c>
      <c r="BZ28" s="41">
        <v>4.5000000000000005E-2</v>
      </c>
      <c r="CA28" s="41">
        <v>4.5000000000000005E-2</v>
      </c>
      <c r="CB28" s="41" t="s">
        <v>222</v>
      </c>
      <c r="CC28" s="42">
        <v>1.2600000000000002E-2</v>
      </c>
      <c r="CD28" s="42">
        <v>2.3400000000000004E-2</v>
      </c>
      <c r="CE28" s="42">
        <v>3.4200000000000001E-2</v>
      </c>
      <c r="CF28" s="42">
        <v>4.5000000000000005E-2</v>
      </c>
      <c r="CG28" s="43">
        <v>1.2600000000000002E-2</v>
      </c>
      <c r="CH28" s="43">
        <v>2.3400000000000004E-2</v>
      </c>
      <c r="CI28" s="43">
        <v>3.4200000000000001E-2</v>
      </c>
      <c r="CJ28" s="43" t="e">
        <f t="shared" si="19"/>
        <v>#REF!</v>
      </c>
      <c r="CP28" s="22" t="s">
        <v>217</v>
      </c>
      <c r="CQ28" s="22" t="s">
        <v>218</v>
      </c>
      <c r="CS28" s="22" t="s">
        <v>16</v>
      </c>
      <c r="CT28" s="22">
        <v>1</v>
      </c>
      <c r="CU28" s="22">
        <v>1</v>
      </c>
      <c r="CV28" s="22">
        <v>1</v>
      </c>
      <c r="CW28" s="22" t="s">
        <v>222</v>
      </c>
      <c r="CY28" s="22">
        <v>4.5000000000000005E-2</v>
      </c>
      <c r="CZ28" s="22">
        <v>4.5000000000000005E-2</v>
      </c>
      <c r="DA28" s="22">
        <v>4.5000000000000005E-2</v>
      </c>
      <c r="DB28" s="22" t="s">
        <v>222</v>
      </c>
      <c r="DC28" s="22" t="s">
        <v>16</v>
      </c>
      <c r="DD28" s="22">
        <v>4.5000000000000005E-2</v>
      </c>
      <c r="DE28" s="22">
        <v>4.5000000000000005E-2</v>
      </c>
      <c r="DF28" s="22">
        <v>4.5000000000000005E-2</v>
      </c>
      <c r="DG28" s="22">
        <v>4.5000000000000005E-2</v>
      </c>
      <c r="DI28" s="22">
        <v>2.0250000000000003E-3</v>
      </c>
      <c r="DJ28" s="22">
        <v>2.0250000000000003E-3</v>
      </c>
      <c r="DK28" s="22">
        <v>2.0250000000000003E-3</v>
      </c>
      <c r="DL28" s="22" t="e">
        <v>#VALUE!</v>
      </c>
      <c r="DN28" s="22">
        <v>1</v>
      </c>
      <c r="DO28" s="22">
        <v>1</v>
      </c>
      <c r="DP28" s="22">
        <v>1</v>
      </c>
      <c r="DQ28" s="22" t="s">
        <v>222</v>
      </c>
      <c r="EO28" s="30" t="s">
        <v>3508</v>
      </c>
      <c r="EP28" s="31" t="e">
        <f t="shared" si="20"/>
        <v>#REF!</v>
      </c>
      <c r="EQ28" s="31"/>
      <c r="ER28" s="30" t="s">
        <v>3076</v>
      </c>
      <c r="ES28" s="85" t="e">
        <f t="shared" si="21"/>
        <v>#REF!</v>
      </c>
      <c r="ET28" s="85"/>
      <c r="EU28" s="30" t="s">
        <v>435</v>
      </c>
      <c r="EV28" s="85" t="e">
        <f t="shared" si="22"/>
        <v>#REF!</v>
      </c>
      <c r="EW28" s="85"/>
      <c r="EX28" s="30" t="s">
        <v>214</v>
      </c>
      <c r="EY28" s="85" t="e">
        <f t="shared" si="23"/>
        <v>#REF!</v>
      </c>
      <c r="EZ28" s="85"/>
    </row>
    <row r="29" spans="1:156" x14ac:dyDescent="0.25">
      <c r="A29" s="22" t="str">
        <f t="shared" si="4"/>
        <v>1101314</v>
      </c>
      <c r="E29" s="22" t="e">
        <f>IF(T29="","",VLOOKUP(T29,#REF!,4,0))</f>
        <v>#REF!</v>
      </c>
      <c r="F29" s="22" t="e">
        <f>IF(U29="","",VLOOKUP(U29,#REF!,4,0))</f>
        <v>#REF!</v>
      </c>
      <c r="G29" s="22" t="e">
        <f>IF(V29="","",VLOOKUP(V29,#REF!,3,0))</f>
        <v>#REF!</v>
      </c>
      <c r="H29" s="22" t="e">
        <f t="shared" si="0"/>
        <v>#REF!</v>
      </c>
      <c r="I29" s="22" t="e">
        <f t="shared" si="5"/>
        <v>#REF!</v>
      </c>
      <c r="J29" s="22" t="e">
        <f t="shared" si="6"/>
        <v>#REF!</v>
      </c>
      <c r="K29" s="22" t="e">
        <f t="shared" si="7"/>
        <v>#REF!</v>
      </c>
      <c r="M29" s="22">
        <f t="shared" si="8"/>
        <v>25</v>
      </c>
      <c r="R29" s="22" t="str">
        <f t="shared" si="9"/>
        <v>1125</v>
      </c>
      <c r="S29" s="22" t="s">
        <v>18</v>
      </c>
      <c r="T29" s="30" t="s">
        <v>3445</v>
      </c>
      <c r="U29" s="30" t="s">
        <v>3035</v>
      </c>
      <c r="V29" s="30" t="s">
        <v>208</v>
      </c>
      <c r="W29" s="30" t="s">
        <v>219</v>
      </c>
      <c r="X29" s="30" t="s">
        <v>207</v>
      </c>
      <c r="Y29" s="31">
        <v>0.2</v>
      </c>
      <c r="Z29" s="30">
        <v>4</v>
      </c>
      <c r="AA29" s="30"/>
      <c r="AB29" s="30"/>
      <c r="AC29" s="30"/>
      <c r="AD29" s="30">
        <v>1</v>
      </c>
      <c r="AE29" s="30"/>
      <c r="AF29" s="30"/>
      <c r="AG29" s="30">
        <v>1</v>
      </c>
      <c r="AH29" s="30"/>
      <c r="AI29" s="30"/>
      <c r="AJ29" s="30">
        <v>1</v>
      </c>
      <c r="AK29" s="30"/>
      <c r="AL29" s="30">
        <v>1</v>
      </c>
      <c r="AM29" s="30" t="s">
        <v>192</v>
      </c>
      <c r="AN29" s="30" t="s">
        <v>175</v>
      </c>
      <c r="AO29" s="32">
        <f t="shared" si="26"/>
        <v>0</v>
      </c>
      <c r="AP29" s="32">
        <f t="shared" si="27"/>
        <v>1</v>
      </c>
      <c r="AQ29" s="32">
        <f t="shared" si="28"/>
        <v>1</v>
      </c>
      <c r="AR29" s="32">
        <f t="shared" si="29"/>
        <v>2</v>
      </c>
      <c r="AS29" s="33">
        <v>1.8000000000000002E-2</v>
      </c>
      <c r="AT29" s="34" t="s">
        <v>222</v>
      </c>
      <c r="AU29" s="34"/>
      <c r="AV29" s="34"/>
      <c r="AW29" s="34"/>
      <c r="AX29" s="34"/>
      <c r="AY29" s="34"/>
      <c r="AZ29" s="34"/>
      <c r="BA29" s="35">
        <f t="shared" si="14"/>
        <v>0</v>
      </c>
      <c r="BB29" s="35">
        <f t="shared" si="15"/>
        <v>1</v>
      </c>
      <c r="BC29" s="35">
        <f t="shared" si="16"/>
        <v>2</v>
      </c>
      <c r="BD29" s="35">
        <f t="shared" si="17"/>
        <v>4</v>
      </c>
      <c r="BE29" s="36">
        <v>0</v>
      </c>
      <c r="BF29" s="36">
        <v>1</v>
      </c>
      <c r="BG29" s="36">
        <v>1</v>
      </c>
      <c r="BH29" s="36"/>
      <c r="BI29" s="37">
        <f t="shared" si="2"/>
        <v>0</v>
      </c>
      <c r="BJ29" s="37">
        <f t="shared" ref="BJ29:BL29" si="50">BF29+BI29</f>
        <v>1</v>
      </c>
      <c r="BK29" s="37">
        <f t="shared" si="50"/>
        <v>2</v>
      </c>
      <c r="BL29" s="37">
        <f t="shared" si="50"/>
        <v>2</v>
      </c>
      <c r="BM29" s="38" t="s">
        <v>222</v>
      </c>
      <c r="BN29" s="38">
        <v>1.8000000000000002E-2</v>
      </c>
      <c r="BO29" s="38">
        <v>1.8000000000000002E-2</v>
      </c>
      <c r="BP29" s="38">
        <v>1.8000000000000002E-2</v>
      </c>
      <c r="BQ29" s="39" t="s">
        <v>222</v>
      </c>
      <c r="BR29" s="39">
        <v>1.8000000000000002E-2</v>
      </c>
      <c r="BS29" s="39">
        <v>1.8000000000000002E-2</v>
      </c>
      <c r="BT29" s="39" t="s">
        <v>222</v>
      </c>
      <c r="BU29" s="40" t="s">
        <v>222</v>
      </c>
      <c r="BV29" s="40">
        <v>1</v>
      </c>
      <c r="BW29" s="40">
        <v>1</v>
      </c>
      <c r="BX29" s="40" t="s">
        <v>222</v>
      </c>
      <c r="BY29" s="41" t="s">
        <v>222</v>
      </c>
      <c r="BZ29" s="41">
        <v>1.8000000000000002E-2</v>
      </c>
      <c r="CA29" s="41">
        <v>1.8000000000000002E-2</v>
      </c>
      <c r="CB29" s="41" t="s">
        <v>222</v>
      </c>
      <c r="CC29" s="42" t="s">
        <v>222</v>
      </c>
      <c r="CD29" s="42">
        <v>4.5000000000000005E-3</v>
      </c>
      <c r="CE29" s="42">
        <v>9.0000000000000011E-3</v>
      </c>
      <c r="CF29" s="42">
        <v>1.8000000000000002E-2</v>
      </c>
      <c r="CG29" s="43" t="s">
        <v>222</v>
      </c>
      <c r="CH29" s="43">
        <v>4.5000000000000005E-3</v>
      </c>
      <c r="CI29" s="43">
        <v>9.0000000000000011E-3</v>
      </c>
      <c r="CJ29" s="43" t="e">
        <f t="shared" si="19"/>
        <v>#REF!</v>
      </c>
      <c r="CP29" s="22" t="s">
        <v>220</v>
      </c>
      <c r="CQ29" s="22" t="s">
        <v>221</v>
      </c>
      <c r="CS29" s="22" t="s">
        <v>16</v>
      </c>
      <c r="CT29" s="22" t="s">
        <v>222</v>
      </c>
      <c r="CU29" s="22">
        <v>1</v>
      </c>
      <c r="CV29" s="22">
        <v>1</v>
      </c>
      <c r="CW29" s="22" t="s">
        <v>222</v>
      </c>
      <c r="CY29" s="22" t="s">
        <v>222</v>
      </c>
      <c r="CZ29" s="22">
        <v>1.8000000000000002E-2</v>
      </c>
      <c r="DA29" s="22">
        <v>1.8000000000000002E-2</v>
      </c>
      <c r="DB29" s="22" t="s">
        <v>222</v>
      </c>
      <c r="DC29" s="22" t="s">
        <v>16</v>
      </c>
      <c r="DD29" s="22" t="s">
        <v>222</v>
      </c>
      <c r="DE29" s="22">
        <v>1.8000000000000002E-2</v>
      </c>
      <c r="DF29" s="22">
        <v>1.8000000000000002E-2</v>
      </c>
      <c r="DG29" s="22">
        <v>1.8000000000000002E-2</v>
      </c>
      <c r="DI29" s="22" t="e">
        <v>#VALUE!</v>
      </c>
      <c r="DJ29" s="22">
        <v>3.2400000000000007E-4</v>
      </c>
      <c r="DK29" s="22">
        <v>3.2400000000000007E-4</v>
      </c>
      <c r="DL29" s="22" t="e">
        <v>#VALUE!</v>
      </c>
      <c r="DN29" s="22">
        <v>0</v>
      </c>
      <c r="DO29" s="22">
        <v>1</v>
      </c>
      <c r="DP29" s="22">
        <v>1</v>
      </c>
      <c r="DQ29" s="22" t="s">
        <v>222</v>
      </c>
      <c r="EO29" s="30" t="s">
        <v>3510</v>
      </c>
      <c r="EP29" s="31" t="e">
        <f t="shared" si="20"/>
        <v>#REF!</v>
      </c>
      <c r="EQ29" s="31"/>
      <c r="ER29" s="30" t="s">
        <v>3077</v>
      </c>
      <c r="ES29" s="85" t="e">
        <f t="shared" si="21"/>
        <v>#REF!</v>
      </c>
      <c r="ET29" s="85"/>
      <c r="EU29" s="30" t="s">
        <v>446</v>
      </c>
      <c r="EV29" s="85" t="e">
        <f t="shared" si="22"/>
        <v>#REF!</v>
      </c>
      <c r="EW29" s="85"/>
      <c r="EX29" s="30" t="s">
        <v>219</v>
      </c>
      <c r="EY29" s="85" t="e">
        <f t="shared" si="23"/>
        <v>#REF!</v>
      </c>
      <c r="EZ29" s="85"/>
    </row>
    <row r="30" spans="1:156" x14ac:dyDescent="0.25">
      <c r="A30" s="22">
        <f t="shared" si="4"/>
        <v>0</v>
      </c>
      <c r="E30" s="22" t="str">
        <f>IF(T30="","",VLOOKUP(T30,#REF!,4,0))</f>
        <v/>
      </c>
      <c r="F30" s="22" t="str">
        <f>IF(U30="","",VLOOKUP(U30,#REF!,4,0))</f>
        <v/>
      </c>
      <c r="G30" s="22" t="str">
        <f>IF(V30="","",VLOOKUP(V30,#REF!,3,0))</f>
        <v/>
      </c>
      <c r="H30" s="22" t="str">
        <f t="shared" si="0"/>
        <v/>
      </c>
      <c r="I30" s="22" t="str">
        <f t="shared" si="5"/>
        <v/>
      </c>
      <c r="J30" s="22" t="str">
        <f t="shared" si="6"/>
        <v/>
      </c>
      <c r="K30" s="22" t="str">
        <f t="shared" si="7"/>
        <v/>
      </c>
      <c r="M30" s="22" t="str">
        <f t="shared" si="8"/>
        <v/>
      </c>
      <c r="R30" s="22" t="str">
        <f t="shared" si="9"/>
        <v/>
      </c>
      <c r="S30" s="22" t="s">
        <v>222</v>
      </c>
      <c r="T30" s="30" t="s">
        <v>222</v>
      </c>
      <c r="U30" s="30" t="s">
        <v>222</v>
      </c>
      <c r="V30" s="30"/>
      <c r="W30" s="30"/>
      <c r="X30" s="30"/>
      <c r="Y30" s="31"/>
      <c r="Z30" s="30"/>
      <c r="AA30" s="30"/>
      <c r="AB30" s="30"/>
      <c r="AC30" s="30"/>
      <c r="AD30" s="30"/>
      <c r="AE30" s="30"/>
      <c r="AF30" s="30"/>
      <c r="AG30" s="30"/>
      <c r="AH30" s="30"/>
      <c r="AI30" s="30"/>
      <c r="AJ30" s="30"/>
      <c r="AK30" s="30"/>
      <c r="AL30" s="30"/>
      <c r="AM30" s="30"/>
      <c r="AN30" s="30"/>
      <c r="AO30" s="32" t="s">
        <v>222</v>
      </c>
      <c r="AP30" s="32" t="s">
        <v>222</v>
      </c>
      <c r="AQ30" s="32" t="s">
        <v>222</v>
      </c>
      <c r="AR30" s="32" t="s">
        <v>222</v>
      </c>
      <c r="AS30" s="33" t="s">
        <v>222</v>
      </c>
      <c r="AT30" s="34" t="s">
        <v>222</v>
      </c>
      <c r="AU30" s="34"/>
      <c r="AV30" s="34"/>
      <c r="AW30" s="34"/>
      <c r="AX30" s="34"/>
      <c r="AY30" s="34"/>
      <c r="AZ30" s="34"/>
      <c r="BA30" s="35" t="s">
        <v>222</v>
      </c>
      <c r="BB30" s="35" t="s">
        <v>222</v>
      </c>
      <c r="BC30" s="35" t="s">
        <v>222</v>
      </c>
      <c r="BD30" s="35" t="s">
        <v>222</v>
      </c>
      <c r="BE30" s="36" t="s">
        <v>222</v>
      </c>
      <c r="BF30" s="36"/>
      <c r="BG30" s="36"/>
      <c r="BH30" s="36"/>
      <c r="BI30" s="37"/>
      <c r="BJ30" s="37"/>
      <c r="BK30" s="37"/>
      <c r="BL30" s="37"/>
      <c r="BM30" s="38" t="s">
        <v>222</v>
      </c>
      <c r="BN30" s="38" t="s">
        <v>222</v>
      </c>
      <c r="BO30" s="38" t="s">
        <v>222</v>
      </c>
      <c r="BP30" s="38" t="s">
        <v>222</v>
      </c>
      <c r="BQ30" s="39" t="s">
        <v>222</v>
      </c>
      <c r="BR30" s="39" t="s">
        <v>222</v>
      </c>
      <c r="BS30" s="39" t="s">
        <v>222</v>
      </c>
      <c r="BT30" s="39" t="s">
        <v>222</v>
      </c>
      <c r="BU30" s="40" t="s">
        <v>222</v>
      </c>
      <c r="BV30" s="40" t="s">
        <v>222</v>
      </c>
      <c r="BW30" s="40" t="s">
        <v>222</v>
      </c>
      <c r="BX30" s="40" t="s">
        <v>222</v>
      </c>
      <c r="BY30" s="41" t="s">
        <v>222</v>
      </c>
      <c r="BZ30" s="41" t="s">
        <v>222</v>
      </c>
      <c r="CA30" s="41" t="s">
        <v>222</v>
      </c>
      <c r="CB30" s="41" t="s">
        <v>222</v>
      </c>
      <c r="CC30" s="42" t="s">
        <v>222</v>
      </c>
      <c r="CD30" s="42" t="s">
        <v>222</v>
      </c>
      <c r="CE30" s="42" t="s">
        <v>222</v>
      </c>
      <c r="CF30" s="42" t="s">
        <v>222</v>
      </c>
      <c r="CG30" s="43" t="s">
        <v>222</v>
      </c>
      <c r="CH30" s="43" t="s">
        <v>222</v>
      </c>
      <c r="CI30" s="43" t="s">
        <v>222</v>
      </c>
      <c r="CJ30" s="43" t="str">
        <f t="shared" si="19"/>
        <v/>
      </c>
      <c r="CS30" s="22" t="s">
        <v>16</v>
      </c>
      <c r="CT30" s="22" t="s">
        <v>222</v>
      </c>
      <c r="CU30" s="22" t="s">
        <v>222</v>
      </c>
      <c r="CV30" s="22" t="s">
        <v>222</v>
      </c>
      <c r="CW30" s="22" t="s">
        <v>222</v>
      </c>
      <c r="CY30" s="22" t="s">
        <v>222</v>
      </c>
      <c r="CZ30" s="22" t="s">
        <v>222</v>
      </c>
      <c r="DA30" s="22" t="s">
        <v>222</v>
      </c>
      <c r="DB30" s="22" t="s">
        <v>222</v>
      </c>
      <c r="DC30" s="22" t="s">
        <v>16</v>
      </c>
      <c r="DD30" s="22" t="s">
        <v>222</v>
      </c>
      <c r="DE30" s="22" t="s">
        <v>222</v>
      </c>
      <c r="DF30" s="22" t="s">
        <v>222</v>
      </c>
      <c r="DG30" s="22" t="s">
        <v>222</v>
      </c>
      <c r="DI30" s="22" t="s">
        <v>222</v>
      </c>
      <c r="DJ30" s="22" t="s">
        <v>222</v>
      </c>
      <c r="DK30" s="22" t="s">
        <v>222</v>
      </c>
      <c r="DL30" s="22" t="s">
        <v>222</v>
      </c>
      <c r="DN30" s="22" t="s">
        <v>222</v>
      </c>
      <c r="DO30" s="22" t="s">
        <v>222</v>
      </c>
      <c r="DP30" s="22" t="s">
        <v>222</v>
      </c>
      <c r="DQ30" s="22" t="s">
        <v>222</v>
      </c>
      <c r="EO30" s="30" t="s">
        <v>3513</v>
      </c>
      <c r="EP30" s="31" t="e">
        <f t="shared" si="20"/>
        <v>#REF!</v>
      </c>
      <c r="EQ30" s="31"/>
      <c r="ER30" s="30" t="s">
        <v>3079</v>
      </c>
      <c r="ES30" s="85" t="e">
        <f t="shared" si="21"/>
        <v>#REF!</v>
      </c>
      <c r="ET30" s="85"/>
      <c r="EU30" s="30" t="s">
        <v>460</v>
      </c>
      <c r="EV30" s="85" t="e">
        <f t="shared" si="22"/>
        <v>#REF!</v>
      </c>
      <c r="EW30" s="85"/>
      <c r="EX30" s="30" t="s">
        <v>224</v>
      </c>
      <c r="EY30" s="85" t="e">
        <f t="shared" si="23"/>
        <v>#REF!</v>
      </c>
      <c r="EZ30" s="85"/>
    </row>
    <row r="31" spans="1:156" x14ac:dyDescent="0.25">
      <c r="A31" s="22">
        <f t="shared" si="4"/>
        <v>0</v>
      </c>
      <c r="E31" s="22" t="str">
        <f>IF(T31="","",VLOOKUP(T31,#REF!,4,0))</f>
        <v/>
      </c>
      <c r="F31" s="22" t="str">
        <f>IF(U31="","",VLOOKUP(U31,#REF!,4,0))</f>
        <v/>
      </c>
      <c r="G31" s="22" t="str">
        <f>IF(V31="","",VLOOKUP(V31,#REF!,3,0))</f>
        <v/>
      </c>
      <c r="H31" s="22" t="str">
        <f t="shared" si="0"/>
        <v/>
      </c>
      <c r="I31" s="22" t="str">
        <f t="shared" si="5"/>
        <v/>
      </c>
      <c r="J31" s="22" t="str">
        <f t="shared" si="6"/>
        <v/>
      </c>
      <c r="K31" s="22" t="str">
        <f t="shared" si="7"/>
        <v/>
      </c>
      <c r="M31" s="22" t="str">
        <f t="shared" si="8"/>
        <v/>
      </c>
      <c r="R31" s="22" t="str">
        <f t="shared" si="9"/>
        <v/>
      </c>
      <c r="S31" s="22" t="s">
        <v>222</v>
      </c>
      <c r="T31" s="30" t="s">
        <v>222</v>
      </c>
      <c r="U31" s="30" t="s">
        <v>222</v>
      </c>
      <c r="V31" s="30"/>
      <c r="W31" s="30"/>
      <c r="X31" s="30"/>
      <c r="Y31" s="31"/>
      <c r="Z31" s="30"/>
      <c r="AA31" s="30"/>
      <c r="AB31" s="30"/>
      <c r="AC31" s="30"/>
      <c r="AD31" s="30"/>
      <c r="AE31" s="30"/>
      <c r="AF31" s="30"/>
      <c r="AG31" s="30"/>
      <c r="AH31" s="30"/>
      <c r="AI31" s="30"/>
      <c r="AJ31" s="30"/>
      <c r="AK31" s="30"/>
      <c r="AL31" s="30"/>
      <c r="AM31" s="30"/>
      <c r="AN31" s="30"/>
      <c r="AO31" s="32" t="s">
        <v>222</v>
      </c>
      <c r="AP31" s="32" t="s">
        <v>222</v>
      </c>
      <c r="AQ31" s="32" t="s">
        <v>222</v>
      </c>
      <c r="AR31" s="32" t="s">
        <v>222</v>
      </c>
      <c r="AS31" s="33" t="s">
        <v>222</v>
      </c>
      <c r="AT31" s="34" t="s">
        <v>222</v>
      </c>
      <c r="AU31" s="34"/>
      <c r="AV31" s="34"/>
      <c r="AW31" s="34"/>
      <c r="AX31" s="34"/>
      <c r="AY31" s="34"/>
      <c r="AZ31" s="34"/>
      <c r="BA31" s="35" t="s">
        <v>222</v>
      </c>
      <c r="BB31" s="35" t="s">
        <v>222</v>
      </c>
      <c r="BC31" s="35" t="s">
        <v>222</v>
      </c>
      <c r="BD31" s="35" t="s">
        <v>222</v>
      </c>
      <c r="BE31" s="36" t="s">
        <v>222</v>
      </c>
      <c r="BF31" s="36"/>
      <c r="BG31" s="36"/>
      <c r="BH31" s="36"/>
      <c r="BI31" s="37"/>
      <c r="BJ31" s="37"/>
      <c r="BK31" s="37"/>
      <c r="BL31" s="37"/>
      <c r="BM31" s="38" t="s">
        <v>222</v>
      </c>
      <c r="BN31" s="38" t="s">
        <v>222</v>
      </c>
      <c r="BO31" s="38" t="s">
        <v>222</v>
      </c>
      <c r="BP31" s="38" t="s">
        <v>222</v>
      </c>
      <c r="BQ31" s="39" t="s">
        <v>222</v>
      </c>
      <c r="BR31" s="39" t="s">
        <v>222</v>
      </c>
      <c r="BS31" s="39" t="s">
        <v>222</v>
      </c>
      <c r="BT31" s="39" t="s">
        <v>222</v>
      </c>
      <c r="BU31" s="40" t="s">
        <v>222</v>
      </c>
      <c r="BV31" s="40" t="s">
        <v>222</v>
      </c>
      <c r="BW31" s="40" t="s">
        <v>222</v>
      </c>
      <c r="BX31" s="40" t="s">
        <v>222</v>
      </c>
      <c r="BY31" s="41" t="s">
        <v>222</v>
      </c>
      <c r="BZ31" s="41" t="s">
        <v>222</v>
      </c>
      <c r="CA31" s="41" t="s">
        <v>222</v>
      </c>
      <c r="CB31" s="41" t="s">
        <v>222</v>
      </c>
      <c r="CC31" s="42" t="s">
        <v>222</v>
      </c>
      <c r="CD31" s="42" t="s">
        <v>222</v>
      </c>
      <c r="CE31" s="42" t="s">
        <v>222</v>
      </c>
      <c r="CF31" s="42" t="s">
        <v>222</v>
      </c>
      <c r="CG31" s="43" t="s">
        <v>222</v>
      </c>
      <c r="CH31" s="43" t="s">
        <v>222</v>
      </c>
      <c r="CI31" s="43" t="s">
        <v>222</v>
      </c>
      <c r="CJ31" s="43" t="str">
        <f t="shared" si="19"/>
        <v/>
      </c>
      <c r="CS31" s="22" t="s">
        <v>16</v>
      </c>
      <c r="CT31" s="22" t="s">
        <v>222</v>
      </c>
      <c r="CU31" s="22" t="s">
        <v>222</v>
      </c>
      <c r="CV31" s="22" t="s">
        <v>222</v>
      </c>
      <c r="CW31" s="22" t="s">
        <v>222</v>
      </c>
      <c r="CY31" s="22" t="s">
        <v>222</v>
      </c>
      <c r="CZ31" s="22" t="s">
        <v>222</v>
      </c>
      <c r="DA31" s="22" t="s">
        <v>222</v>
      </c>
      <c r="DB31" s="22" t="s">
        <v>222</v>
      </c>
      <c r="DC31" s="22" t="s">
        <v>16</v>
      </c>
      <c r="DD31" s="22" t="s">
        <v>222</v>
      </c>
      <c r="DE31" s="22" t="s">
        <v>222</v>
      </c>
      <c r="DF31" s="22" t="s">
        <v>222</v>
      </c>
      <c r="DG31" s="22" t="s">
        <v>222</v>
      </c>
      <c r="DI31" s="22" t="s">
        <v>222</v>
      </c>
      <c r="DJ31" s="22" t="s">
        <v>222</v>
      </c>
      <c r="DK31" s="22" t="s">
        <v>222</v>
      </c>
      <c r="DL31" s="22" t="s">
        <v>222</v>
      </c>
      <c r="DN31" s="22" t="s">
        <v>222</v>
      </c>
      <c r="DO31" s="22" t="s">
        <v>222</v>
      </c>
      <c r="DP31" s="22" t="s">
        <v>222</v>
      </c>
      <c r="DQ31" s="22" t="s">
        <v>222</v>
      </c>
      <c r="EO31" s="30" t="s">
        <v>3515</v>
      </c>
      <c r="EP31" s="31" t="e">
        <f t="shared" si="20"/>
        <v>#REF!</v>
      </c>
      <c r="EQ31" s="31"/>
      <c r="ER31" s="30" t="s">
        <v>3081</v>
      </c>
      <c r="ES31" s="85" t="e">
        <f t="shared" si="21"/>
        <v>#REF!</v>
      </c>
      <c r="ET31" s="85"/>
      <c r="EU31" s="30" t="s">
        <v>479</v>
      </c>
      <c r="EV31" s="85" t="e">
        <f t="shared" si="22"/>
        <v>#REF!</v>
      </c>
      <c r="EW31" s="85"/>
      <c r="EX31" s="30" t="s">
        <v>228</v>
      </c>
      <c r="EY31" s="85" t="e">
        <f t="shared" si="23"/>
        <v>#REF!</v>
      </c>
      <c r="EZ31" s="85"/>
    </row>
    <row r="32" spans="1:156" x14ac:dyDescent="0.25">
      <c r="A32" s="22">
        <f t="shared" si="4"/>
        <v>0</v>
      </c>
      <c r="E32" s="22" t="str">
        <f>IF(T32="","",VLOOKUP(T32,#REF!,4,0))</f>
        <v/>
      </c>
      <c r="F32" s="22" t="str">
        <f>IF(U32="","",VLOOKUP(U32,#REF!,4,0))</f>
        <v/>
      </c>
      <c r="G32" s="22" t="str">
        <f>IF(V32="","",VLOOKUP(V32,#REF!,3,0))</f>
        <v/>
      </c>
      <c r="H32" s="22" t="str">
        <f t="shared" si="0"/>
        <v/>
      </c>
      <c r="I32" s="22" t="str">
        <f t="shared" si="5"/>
        <v/>
      </c>
      <c r="J32" s="22" t="str">
        <f t="shared" si="6"/>
        <v/>
      </c>
      <c r="K32" s="22" t="str">
        <f t="shared" si="7"/>
        <v/>
      </c>
      <c r="M32" s="22" t="str">
        <f t="shared" si="8"/>
        <v/>
      </c>
      <c r="R32" s="22" t="str">
        <f t="shared" si="9"/>
        <v/>
      </c>
      <c r="S32" s="22" t="s">
        <v>222</v>
      </c>
      <c r="T32" s="30" t="s">
        <v>222</v>
      </c>
      <c r="U32" s="30" t="s">
        <v>222</v>
      </c>
      <c r="V32" s="30"/>
      <c r="W32" s="30"/>
      <c r="X32" s="30"/>
      <c r="Y32" s="31"/>
      <c r="Z32" s="30"/>
      <c r="AA32" s="30"/>
      <c r="AB32" s="30"/>
      <c r="AC32" s="30"/>
      <c r="AD32" s="30"/>
      <c r="AE32" s="30"/>
      <c r="AF32" s="30"/>
      <c r="AG32" s="30"/>
      <c r="AH32" s="30"/>
      <c r="AI32" s="30"/>
      <c r="AJ32" s="30"/>
      <c r="AK32" s="30"/>
      <c r="AL32" s="30"/>
      <c r="AM32" s="30"/>
      <c r="AN32" s="30"/>
      <c r="AO32" s="32" t="s">
        <v>222</v>
      </c>
      <c r="AP32" s="32" t="s">
        <v>222</v>
      </c>
      <c r="AQ32" s="32" t="s">
        <v>222</v>
      </c>
      <c r="AR32" s="32" t="s">
        <v>222</v>
      </c>
      <c r="AS32" s="33" t="s">
        <v>222</v>
      </c>
      <c r="AT32" s="34" t="s">
        <v>222</v>
      </c>
      <c r="AU32" s="34"/>
      <c r="AV32" s="34"/>
      <c r="AW32" s="34"/>
      <c r="AX32" s="34"/>
      <c r="AY32" s="34"/>
      <c r="AZ32" s="34"/>
      <c r="BA32" s="35" t="s">
        <v>222</v>
      </c>
      <c r="BB32" s="35" t="s">
        <v>222</v>
      </c>
      <c r="BC32" s="35" t="s">
        <v>222</v>
      </c>
      <c r="BD32" s="35" t="s">
        <v>222</v>
      </c>
      <c r="BE32" s="36" t="s">
        <v>222</v>
      </c>
      <c r="BF32" s="36"/>
      <c r="BG32" s="36"/>
      <c r="BH32" s="36"/>
      <c r="BI32" s="37"/>
      <c r="BJ32" s="37"/>
      <c r="BK32" s="37"/>
      <c r="BL32" s="37"/>
      <c r="BM32" s="38" t="s">
        <v>222</v>
      </c>
      <c r="BN32" s="38" t="s">
        <v>222</v>
      </c>
      <c r="BO32" s="38" t="s">
        <v>222</v>
      </c>
      <c r="BP32" s="38" t="s">
        <v>222</v>
      </c>
      <c r="BQ32" s="39" t="s">
        <v>222</v>
      </c>
      <c r="BR32" s="39" t="s">
        <v>222</v>
      </c>
      <c r="BS32" s="39" t="s">
        <v>222</v>
      </c>
      <c r="BT32" s="39" t="s">
        <v>222</v>
      </c>
      <c r="BU32" s="40" t="s">
        <v>222</v>
      </c>
      <c r="BV32" s="40" t="s">
        <v>222</v>
      </c>
      <c r="BW32" s="40" t="s">
        <v>222</v>
      </c>
      <c r="BX32" s="40" t="s">
        <v>222</v>
      </c>
      <c r="BY32" s="41" t="s">
        <v>222</v>
      </c>
      <c r="BZ32" s="41" t="s">
        <v>222</v>
      </c>
      <c r="CA32" s="41" t="s">
        <v>222</v>
      </c>
      <c r="CB32" s="41" t="s">
        <v>222</v>
      </c>
      <c r="CC32" s="42" t="s">
        <v>222</v>
      </c>
      <c r="CD32" s="42" t="s">
        <v>222</v>
      </c>
      <c r="CE32" s="42" t="s">
        <v>222</v>
      </c>
      <c r="CF32" s="42" t="s">
        <v>222</v>
      </c>
      <c r="CG32" s="43" t="s">
        <v>222</v>
      </c>
      <c r="CH32" s="43" t="s">
        <v>222</v>
      </c>
      <c r="CI32" s="43" t="s">
        <v>222</v>
      </c>
      <c r="CJ32" s="43" t="str">
        <f t="shared" si="19"/>
        <v/>
      </c>
      <c r="CS32" s="22" t="s">
        <v>16</v>
      </c>
      <c r="CT32" s="22" t="s">
        <v>222</v>
      </c>
      <c r="CU32" s="22" t="s">
        <v>222</v>
      </c>
      <c r="CV32" s="22" t="s">
        <v>222</v>
      </c>
      <c r="CW32" s="22" t="s">
        <v>222</v>
      </c>
      <c r="CY32" s="22" t="s">
        <v>222</v>
      </c>
      <c r="CZ32" s="22" t="s">
        <v>222</v>
      </c>
      <c r="DA32" s="22" t="s">
        <v>222</v>
      </c>
      <c r="DB32" s="22" t="s">
        <v>222</v>
      </c>
      <c r="DC32" s="22" t="s">
        <v>16</v>
      </c>
      <c r="DD32" s="22" t="s">
        <v>222</v>
      </c>
      <c r="DE32" s="22" t="s">
        <v>222</v>
      </c>
      <c r="DF32" s="22" t="s">
        <v>222</v>
      </c>
      <c r="DG32" s="22" t="s">
        <v>222</v>
      </c>
      <c r="DI32" s="22" t="s">
        <v>222</v>
      </c>
      <c r="DJ32" s="22" t="s">
        <v>222</v>
      </c>
      <c r="DK32" s="22" t="s">
        <v>222</v>
      </c>
      <c r="DL32" s="22" t="s">
        <v>222</v>
      </c>
      <c r="DN32" s="22" t="s">
        <v>222</v>
      </c>
      <c r="DO32" s="22" t="s">
        <v>222</v>
      </c>
      <c r="DP32" s="22" t="s">
        <v>222</v>
      </c>
      <c r="DQ32" s="22" t="s">
        <v>222</v>
      </c>
      <c r="EO32" s="30" t="s">
        <v>3517</v>
      </c>
      <c r="EP32" s="31" t="e">
        <f t="shared" si="20"/>
        <v>#REF!</v>
      </c>
      <c r="EQ32" s="31"/>
      <c r="ER32" s="30" t="s">
        <v>3085</v>
      </c>
      <c r="ES32" s="85" t="e">
        <f t="shared" si="21"/>
        <v>#REF!</v>
      </c>
      <c r="ET32" s="85"/>
      <c r="EU32" s="30" t="s">
        <v>487</v>
      </c>
      <c r="EV32" s="85" t="e">
        <f t="shared" si="22"/>
        <v>#REF!</v>
      </c>
      <c r="EW32" s="85"/>
      <c r="EX32" s="30" t="s">
        <v>231</v>
      </c>
      <c r="EY32" s="85" t="e">
        <f t="shared" si="23"/>
        <v>#REF!</v>
      </c>
      <c r="EZ32" s="85"/>
    </row>
    <row r="33" spans="1:156" x14ac:dyDescent="0.25">
      <c r="A33" s="22">
        <f t="shared" si="4"/>
        <v>0</v>
      </c>
      <c r="E33" s="22" t="str">
        <f>IF(T33="","",VLOOKUP(T33,#REF!,4,0))</f>
        <v/>
      </c>
      <c r="F33" s="22" t="str">
        <f>IF(U33="","",VLOOKUP(U33,#REF!,4,0))</f>
        <v/>
      </c>
      <c r="G33" s="22" t="str">
        <f>IF(V33="","",VLOOKUP(V33,#REF!,3,0))</f>
        <v/>
      </c>
      <c r="H33" s="22" t="str">
        <f t="shared" si="0"/>
        <v/>
      </c>
      <c r="I33" s="22" t="str">
        <f t="shared" si="5"/>
        <v/>
      </c>
      <c r="J33" s="22" t="str">
        <f t="shared" si="6"/>
        <v/>
      </c>
      <c r="K33" s="22" t="str">
        <f t="shared" si="7"/>
        <v/>
      </c>
      <c r="M33" s="22" t="str">
        <f t="shared" si="8"/>
        <v/>
      </c>
      <c r="R33" s="22" t="str">
        <f t="shared" si="9"/>
        <v/>
      </c>
      <c r="S33" s="22" t="s">
        <v>222</v>
      </c>
      <c r="T33" s="30" t="s">
        <v>222</v>
      </c>
      <c r="U33" s="30" t="s">
        <v>222</v>
      </c>
      <c r="V33" s="30"/>
      <c r="W33" s="30"/>
      <c r="X33" s="30"/>
      <c r="Y33" s="31"/>
      <c r="Z33" s="30"/>
      <c r="AA33" s="30"/>
      <c r="AB33" s="30"/>
      <c r="AC33" s="30"/>
      <c r="AD33" s="30"/>
      <c r="AE33" s="30"/>
      <c r="AF33" s="30"/>
      <c r="AG33" s="30"/>
      <c r="AH33" s="30"/>
      <c r="AI33" s="30"/>
      <c r="AJ33" s="30"/>
      <c r="AK33" s="30"/>
      <c r="AL33" s="30"/>
      <c r="AM33" s="30"/>
      <c r="AN33" s="30"/>
      <c r="AO33" s="32" t="s">
        <v>222</v>
      </c>
      <c r="AP33" s="32" t="s">
        <v>222</v>
      </c>
      <c r="AQ33" s="32" t="s">
        <v>222</v>
      </c>
      <c r="AR33" s="32" t="s">
        <v>222</v>
      </c>
      <c r="AS33" s="33" t="s">
        <v>222</v>
      </c>
      <c r="AT33" s="34" t="s">
        <v>222</v>
      </c>
      <c r="AU33" s="34"/>
      <c r="AV33" s="34"/>
      <c r="AW33" s="34"/>
      <c r="AX33" s="34"/>
      <c r="AY33" s="34"/>
      <c r="AZ33" s="34"/>
      <c r="BA33" s="35" t="s">
        <v>222</v>
      </c>
      <c r="BB33" s="35" t="s">
        <v>222</v>
      </c>
      <c r="BC33" s="35" t="s">
        <v>222</v>
      </c>
      <c r="BD33" s="35" t="s">
        <v>222</v>
      </c>
      <c r="BE33" s="36" t="s">
        <v>222</v>
      </c>
      <c r="BF33" s="36"/>
      <c r="BG33" s="36"/>
      <c r="BH33" s="36"/>
      <c r="BI33" s="37"/>
      <c r="BJ33" s="37"/>
      <c r="BK33" s="37"/>
      <c r="BL33" s="37"/>
      <c r="BM33" s="38" t="s">
        <v>222</v>
      </c>
      <c r="BN33" s="38" t="s">
        <v>222</v>
      </c>
      <c r="BO33" s="38" t="s">
        <v>222</v>
      </c>
      <c r="BP33" s="38" t="s">
        <v>222</v>
      </c>
      <c r="BQ33" s="39" t="s">
        <v>222</v>
      </c>
      <c r="BR33" s="39" t="s">
        <v>222</v>
      </c>
      <c r="BS33" s="39" t="s">
        <v>222</v>
      </c>
      <c r="BT33" s="39" t="s">
        <v>222</v>
      </c>
      <c r="BU33" s="40" t="s">
        <v>222</v>
      </c>
      <c r="BV33" s="40" t="s">
        <v>222</v>
      </c>
      <c r="BW33" s="40" t="s">
        <v>222</v>
      </c>
      <c r="BX33" s="40" t="s">
        <v>222</v>
      </c>
      <c r="BY33" s="41" t="s">
        <v>222</v>
      </c>
      <c r="BZ33" s="41" t="s">
        <v>222</v>
      </c>
      <c r="CA33" s="41" t="s">
        <v>222</v>
      </c>
      <c r="CB33" s="41" t="s">
        <v>222</v>
      </c>
      <c r="CC33" s="42" t="s">
        <v>222</v>
      </c>
      <c r="CD33" s="42" t="s">
        <v>222</v>
      </c>
      <c r="CE33" s="42" t="s">
        <v>222</v>
      </c>
      <c r="CF33" s="42" t="s">
        <v>222</v>
      </c>
      <c r="CG33" s="43" t="s">
        <v>222</v>
      </c>
      <c r="CH33" s="43" t="s">
        <v>222</v>
      </c>
      <c r="CI33" s="43" t="s">
        <v>222</v>
      </c>
      <c r="CJ33" s="43" t="str">
        <f t="shared" si="19"/>
        <v/>
      </c>
      <c r="CS33" s="22" t="s">
        <v>16</v>
      </c>
      <c r="CT33" s="22" t="s">
        <v>222</v>
      </c>
      <c r="CU33" s="22" t="s">
        <v>222</v>
      </c>
      <c r="CV33" s="22" t="s">
        <v>222</v>
      </c>
      <c r="CW33" s="22" t="s">
        <v>222</v>
      </c>
      <c r="CY33" s="22" t="s">
        <v>222</v>
      </c>
      <c r="CZ33" s="22" t="s">
        <v>222</v>
      </c>
      <c r="DA33" s="22" t="s">
        <v>222</v>
      </c>
      <c r="DB33" s="22" t="s">
        <v>222</v>
      </c>
      <c r="DC33" s="22" t="s">
        <v>16</v>
      </c>
      <c r="DD33" s="22" t="s">
        <v>222</v>
      </c>
      <c r="DE33" s="22" t="s">
        <v>222</v>
      </c>
      <c r="DF33" s="22" t="s">
        <v>222</v>
      </c>
      <c r="DG33" s="22" t="s">
        <v>222</v>
      </c>
      <c r="DI33" s="22" t="s">
        <v>222</v>
      </c>
      <c r="DJ33" s="22" t="s">
        <v>222</v>
      </c>
      <c r="DK33" s="22" t="s">
        <v>222</v>
      </c>
      <c r="DL33" s="22" t="s">
        <v>222</v>
      </c>
      <c r="DN33" s="22" t="s">
        <v>222</v>
      </c>
      <c r="DO33" s="22" t="s">
        <v>222</v>
      </c>
      <c r="DP33" s="22" t="s">
        <v>222</v>
      </c>
      <c r="DQ33" s="22" t="s">
        <v>222</v>
      </c>
      <c r="EO33" s="30" t="s">
        <v>3519</v>
      </c>
      <c r="EP33" s="31" t="e">
        <f t="shared" si="20"/>
        <v>#REF!</v>
      </c>
      <c r="EQ33" s="31"/>
      <c r="ER33" s="30" t="s">
        <v>3087</v>
      </c>
      <c r="ES33" s="85" t="e">
        <f t="shared" si="21"/>
        <v>#REF!</v>
      </c>
      <c r="ET33" s="85"/>
      <c r="EU33" s="30" t="s">
        <v>493</v>
      </c>
      <c r="EV33" s="85" t="e">
        <f t="shared" si="22"/>
        <v>#REF!</v>
      </c>
      <c r="EW33" s="85"/>
      <c r="EX33" s="30" t="s">
        <v>234</v>
      </c>
      <c r="EY33" s="85" t="e">
        <f t="shared" si="23"/>
        <v>#REF!</v>
      </c>
      <c r="EZ33" s="85"/>
    </row>
    <row r="34" spans="1:156" x14ac:dyDescent="0.25">
      <c r="A34" s="22">
        <f t="shared" si="4"/>
        <v>0</v>
      </c>
      <c r="E34" s="22" t="str">
        <f>IF(T34="","",VLOOKUP(T34,#REF!,4,0))</f>
        <v/>
      </c>
      <c r="F34" s="22" t="str">
        <f>IF(U34="","",VLOOKUP(U34,#REF!,4,0))</f>
        <v/>
      </c>
      <c r="G34" s="22" t="str">
        <f>IF(V34="","",VLOOKUP(V34,#REF!,3,0))</f>
        <v/>
      </c>
      <c r="H34" s="22" t="str">
        <f t="shared" si="0"/>
        <v/>
      </c>
      <c r="I34" s="22" t="str">
        <f t="shared" si="5"/>
        <v/>
      </c>
      <c r="J34" s="22" t="str">
        <f t="shared" si="6"/>
        <v/>
      </c>
      <c r="K34" s="22" t="str">
        <f t="shared" si="7"/>
        <v/>
      </c>
      <c r="M34" s="22" t="str">
        <f>IF(S34="","",IF(S34=S33,M33+1,1))</f>
        <v/>
      </c>
      <c r="R34" s="22" t="str">
        <f t="shared" si="9"/>
        <v/>
      </c>
      <c r="S34" s="22" t="s">
        <v>222</v>
      </c>
      <c r="T34" s="30" t="s">
        <v>222</v>
      </c>
      <c r="U34" s="30" t="s">
        <v>222</v>
      </c>
      <c r="V34" s="30"/>
      <c r="W34" s="30"/>
      <c r="X34" s="30"/>
      <c r="Y34" s="31"/>
      <c r="Z34" s="30"/>
      <c r="AA34" s="30"/>
      <c r="AB34" s="30"/>
      <c r="AC34" s="30"/>
      <c r="AD34" s="30"/>
      <c r="AE34" s="30"/>
      <c r="AF34" s="30"/>
      <c r="AG34" s="30"/>
      <c r="AH34" s="30"/>
      <c r="AI34" s="30"/>
      <c r="AJ34" s="30"/>
      <c r="AK34" s="30"/>
      <c r="AL34" s="30"/>
      <c r="AM34" s="30"/>
      <c r="AN34" s="30"/>
      <c r="AO34" s="32" t="s">
        <v>222</v>
      </c>
      <c r="AP34" s="32" t="s">
        <v>222</v>
      </c>
      <c r="AQ34" s="32" t="s">
        <v>222</v>
      </c>
      <c r="AR34" s="32" t="s">
        <v>222</v>
      </c>
      <c r="AS34" s="33" t="s">
        <v>222</v>
      </c>
      <c r="AT34" s="34" t="s">
        <v>222</v>
      </c>
      <c r="AU34" s="34"/>
      <c r="AV34" s="34"/>
      <c r="AW34" s="34"/>
      <c r="AX34" s="34"/>
      <c r="AY34" s="34"/>
      <c r="AZ34" s="34"/>
      <c r="BA34" s="35" t="s">
        <v>222</v>
      </c>
      <c r="BB34" s="35" t="s">
        <v>222</v>
      </c>
      <c r="BC34" s="35" t="s">
        <v>222</v>
      </c>
      <c r="BD34" s="35" t="s">
        <v>222</v>
      </c>
      <c r="BE34" s="36" t="s">
        <v>222</v>
      </c>
      <c r="BF34" s="36"/>
      <c r="BG34" s="36"/>
      <c r="BH34" s="36"/>
      <c r="BI34" s="37"/>
      <c r="BJ34" s="37"/>
      <c r="BK34" s="37"/>
      <c r="BL34" s="37"/>
      <c r="BM34" s="38" t="s">
        <v>222</v>
      </c>
      <c r="BN34" s="38" t="s">
        <v>222</v>
      </c>
      <c r="BO34" s="38" t="s">
        <v>222</v>
      </c>
      <c r="BP34" s="38" t="s">
        <v>222</v>
      </c>
      <c r="BQ34" s="39" t="s">
        <v>222</v>
      </c>
      <c r="BR34" s="39" t="s">
        <v>222</v>
      </c>
      <c r="BS34" s="39" t="s">
        <v>222</v>
      </c>
      <c r="BT34" s="39" t="s">
        <v>222</v>
      </c>
      <c r="BU34" s="40" t="s">
        <v>222</v>
      </c>
      <c r="BV34" s="40" t="s">
        <v>222</v>
      </c>
      <c r="BW34" s="40" t="s">
        <v>222</v>
      </c>
      <c r="BX34" s="40" t="s">
        <v>222</v>
      </c>
      <c r="BY34" s="41" t="s">
        <v>222</v>
      </c>
      <c r="BZ34" s="41" t="s">
        <v>222</v>
      </c>
      <c r="CA34" s="41" t="s">
        <v>222</v>
      </c>
      <c r="CB34" s="41" t="s">
        <v>222</v>
      </c>
      <c r="CC34" s="42" t="s">
        <v>222</v>
      </c>
      <c r="CD34" s="42" t="s">
        <v>222</v>
      </c>
      <c r="CE34" s="42" t="s">
        <v>222</v>
      </c>
      <c r="CF34" s="42" t="s">
        <v>222</v>
      </c>
      <c r="CG34" s="43" t="s">
        <v>222</v>
      </c>
      <c r="CH34" s="43" t="s">
        <v>222</v>
      </c>
      <c r="CI34" s="43" t="s">
        <v>222</v>
      </c>
      <c r="CJ34" s="43" t="str">
        <f t="shared" si="19"/>
        <v/>
      </c>
      <c r="CS34" s="22" t="s">
        <v>16</v>
      </c>
      <c r="CT34" s="22" t="s">
        <v>222</v>
      </c>
      <c r="CU34" s="22" t="s">
        <v>222</v>
      </c>
      <c r="CV34" s="22" t="s">
        <v>222</v>
      </c>
      <c r="CW34" s="22" t="s">
        <v>222</v>
      </c>
      <c r="CY34" s="22" t="s">
        <v>222</v>
      </c>
      <c r="CZ34" s="22" t="s">
        <v>222</v>
      </c>
      <c r="DA34" s="22" t="s">
        <v>222</v>
      </c>
      <c r="DB34" s="22" t="s">
        <v>222</v>
      </c>
      <c r="DC34" s="22" t="s">
        <v>16</v>
      </c>
      <c r="DD34" s="22" t="s">
        <v>222</v>
      </c>
      <c r="DE34" s="22" t="s">
        <v>222</v>
      </c>
      <c r="DF34" s="22" t="s">
        <v>222</v>
      </c>
      <c r="DG34" s="22" t="s">
        <v>222</v>
      </c>
      <c r="DI34" s="22" t="s">
        <v>222</v>
      </c>
      <c r="DJ34" s="22" t="s">
        <v>222</v>
      </c>
      <c r="DK34" s="22" t="s">
        <v>222</v>
      </c>
      <c r="DL34" s="22" t="s">
        <v>222</v>
      </c>
      <c r="DN34" s="22" t="s">
        <v>222</v>
      </c>
      <c r="DO34" s="22" t="s">
        <v>222</v>
      </c>
      <c r="DP34" s="22" t="s">
        <v>222</v>
      </c>
      <c r="DQ34" s="22" t="s">
        <v>222</v>
      </c>
      <c r="EO34" s="30" t="s">
        <v>3521</v>
      </c>
      <c r="EP34" s="31" t="e">
        <f t="shared" si="20"/>
        <v>#REF!</v>
      </c>
      <c r="EQ34" s="31"/>
      <c r="ER34" s="30" t="s">
        <v>3089</v>
      </c>
      <c r="ES34" s="85" t="e">
        <f t="shared" si="21"/>
        <v>#REF!</v>
      </c>
      <c r="ET34" s="85"/>
      <c r="EU34" s="30" t="s">
        <v>514</v>
      </c>
      <c r="EV34" s="85" t="e">
        <f t="shared" si="22"/>
        <v>#REF!</v>
      </c>
      <c r="EW34" s="85"/>
      <c r="EX34" s="30" t="s">
        <v>237</v>
      </c>
      <c r="EY34" s="85" t="e">
        <f t="shared" si="23"/>
        <v>#REF!</v>
      </c>
      <c r="EZ34" s="85"/>
    </row>
    <row r="35" spans="1:156" x14ac:dyDescent="0.25">
      <c r="A35" s="22">
        <f t="shared" si="4"/>
        <v>0</v>
      </c>
      <c r="E35" s="22" t="str">
        <f>IF(T35="","",VLOOKUP(T35,#REF!,4,0))</f>
        <v/>
      </c>
      <c r="F35" s="22" t="str">
        <f>IF(U35="","",VLOOKUP(U35,#REF!,4,0))</f>
        <v/>
      </c>
      <c r="G35" s="22" t="str">
        <f>IF(V35="","",VLOOKUP(V35,#REF!,3,0))</f>
        <v/>
      </c>
      <c r="H35" s="22" t="str">
        <f t="shared" si="0"/>
        <v/>
      </c>
      <c r="I35" s="22" t="str">
        <f t="shared" si="5"/>
        <v/>
      </c>
      <c r="J35" s="22" t="str">
        <f t="shared" si="6"/>
        <v/>
      </c>
      <c r="K35" s="22" t="str">
        <f t="shared" si="7"/>
        <v/>
      </c>
      <c r="M35" s="22" t="str">
        <f t="shared" si="8"/>
        <v/>
      </c>
      <c r="R35" s="22" t="str">
        <f t="shared" si="9"/>
        <v/>
      </c>
      <c r="S35" s="22" t="s">
        <v>222</v>
      </c>
      <c r="T35" s="30" t="s">
        <v>222</v>
      </c>
      <c r="U35" s="30" t="s">
        <v>222</v>
      </c>
      <c r="V35" s="30"/>
      <c r="W35" s="30"/>
      <c r="X35" s="30"/>
      <c r="Y35" s="31"/>
      <c r="Z35" s="30"/>
      <c r="AA35" s="30"/>
      <c r="AB35" s="30"/>
      <c r="AC35" s="30"/>
      <c r="AD35" s="30"/>
      <c r="AE35" s="30"/>
      <c r="AF35" s="30"/>
      <c r="AG35" s="30"/>
      <c r="AH35" s="30"/>
      <c r="AI35" s="30"/>
      <c r="AJ35" s="30"/>
      <c r="AK35" s="30"/>
      <c r="AL35" s="30"/>
      <c r="AM35" s="30"/>
      <c r="AN35" s="30"/>
      <c r="AO35" s="32" t="s">
        <v>222</v>
      </c>
      <c r="AP35" s="32" t="s">
        <v>222</v>
      </c>
      <c r="AQ35" s="32" t="s">
        <v>222</v>
      </c>
      <c r="AR35" s="32" t="s">
        <v>222</v>
      </c>
      <c r="AS35" s="33" t="s">
        <v>222</v>
      </c>
      <c r="AT35" s="34" t="s">
        <v>222</v>
      </c>
      <c r="AU35" s="34"/>
      <c r="AV35" s="34"/>
      <c r="AW35" s="34"/>
      <c r="AX35" s="34"/>
      <c r="AY35" s="34"/>
      <c r="AZ35" s="34"/>
      <c r="BA35" s="35" t="s">
        <v>222</v>
      </c>
      <c r="BB35" s="35" t="s">
        <v>222</v>
      </c>
      <c r="BC35" s="35" t="s">
        <v>222</v>
      </c>
      <c r="BD35" s="35" t="s">
        <v>222</v>
      </c>
      <c r="BE35" s="36" t="s">
        <v>222</v>
      </c>
      <c r="BF35" s="36"/>
      <c r="BG35" s="36"/>
      <c r="BH35" s="36"/>
      <c r="BI35" s="37"/>
      <c r="BJ35" s="37"/>
      <c r="BK35" s="37"/>
      <c r="BL35" s="37"/>
      <c r="BM35" s="38" t="s">
        <v>222</v>
      </c>
      <c r="BN35" s="38" t="s">
        <v>222</v>
      </c>
      <c r="BO35" s="38" t="s">
        <v>222</v>
      </c>
      <c r="BP35" s="38" t="s">
        <v>222</v>
      </c>
      <c r="BQ35" s="39" t="s">
        <v>222</v>
      </c>
      <c r="BR35" s="39" t="s">
        <v>222</v>
      </c>
      <c r="BS35" s="39" t="s">
        <v>222</v>
      </c>
      <c r="BT35" s="39" t="s">
        <v>222</v>
      </c>
      <c r="BU35" s="40" t="s">
        <v>222</v>
      </c>
      <c r="BV35" s="40" t="s">
        <v>222</v>
      </c>
      <c r="BW35" s="40" t="s">
        <v>222</v>
      </c>
      <c r="BX35" s="40" t="s">
        <v>222</v>
      </c>
      <c r="BY35" s="41" t="s">
        <v>222</v>
      </c>
      <c r="BZ35" s="41" t="s">
        <v>222</v>
      </c>
      <c r="CA35" s="41" t="s">
        <v>222</v>
      </c>
      <c r="CB35" s="41" t="s">
        <v>222</v>
      </c>
      <c r="CC35" s="42" t="s">
        <v>222</v>
      </c>
      <c r="CD35" s="42" t="s">
        <v>222</v>
      </c>
      <c r="CE35" s="42" t="s">
        <v>222</v>
      </c>
      <c r="CF35" s="42" t="s">
        <v>222</v>
      </c>
      <c r="CG35" s="43" t="s">
        <v>222</v>
      </c>
      <c r="CH35" s="43" t="s">
        <v>222</v>
      </c>
      <c r="CI35" s="43" t="s">
        <v>222</v>
      </c>
      <c r="CJ35" s="43" t="str">
        <f t="shared" si="19"/>
        <v/>
      </c>
      <c r="CS35" s="22" t="s">
        <v>16</v>
      </c>
      <c r="CT35" s="22" t="s">
        <v>222</v>
      </c>
      <c r="CU35" s="22" t="s">
        <v>222</v>
      </c>
      <c r="CV35" s="22" t="s">
        <v>222</v>
      </c>
      <c r="CW35" s="22" t="s">
        <v>222</v>
      </c>
      <c r="CY35" s="22" t="s">
        <v>222</v>
      </c>
      <c r="CZ35" s="22" t="s">
        <v>222</v>
      </c>
      <c r="DA35" s="22" t="s">
        <v>222</v>
      </c>
      <c r="DB35" s="22" t="s">
        <v>222</v>
      </c>
      <c r="DC35" s="22" t="s">
        <v>16</v>
      </c>
      <c r="DD35" s="22" t="s">
        <v>222</v>
      </c>
      <c r="DE35" s="22" t="s">
        <v>222</v>
      </c>
      <c r="DF35" s="22" t="s">
        <v>222</v>
      </c>
      <c r="DG35" s="22" t="s">
        <v>222</v>
      </c>
      <c r="DI35" s="22" t="s">
        <v>222</v>
      </c>
      <c r="DJ35" s="22" t="s">
        <v>222</v>
      </c>
      <c r="DK35" s="22" t="s">
        <v>222</v>
      </c>
      <c r="DL35" s="22" t="s">
        <v>222</v>
      </c>
      <c r="DN35" s="22" t="s">
        <v>222</v>
      </c>
      <c r="DO35" s="22" t="s">
        <v>222</v>
      </c>
      <c r="DP35" s="22" t="s">
        <v>222</v>
      </c>
      <c r="DQ35" s="22" t="s">
        <v>222</v>
      </c>
      <c r="EO35" s="30" t="s">
        <v>3523</v>
      </c>
      <c r="EP35" s="31" t="e">
        <f t="shared" si="20"/>
        <v>#REF!</v>
      </c>
      <c r="EQ35" s="31"/>
      <c r="ER35" s="30" t="s">
        <v>3092</v>
      </c>
      <c r="ES35" s="85" t="e">
        <f t="shared" si="21"/>
        <v>#REF!</v>
      </c>
      <c r="ET35" s="85"/>
      <c r="EU35" s="30" t="s">
        <v>530</v>
      </c>
      <c r="EV35" s="85" t="e">
        <f t="shared" si="22"/>
        <v>#REF!</v>
      </c>
      <c r="EW35" s="85"/>
      <c r="EX35" s="30" t="s">
        <v>241</v>
      </c>
      <c r="EY35" s="85" t="e">
        <f t="shared" si="23"/>
        <v>#REF!</v>
      </c>
      <c r="EZ35" s="85"/>
    </row>
    <row r="36" spans="1:156" x14ac:dyDescent="0.25">
      <c r="A36" s="22">
        <f t="shared" si="4"/>
        <v>0</v>
      </c>
      <c r="E36" s="22" t="str">
        <f>IF(T36="","",VLOOKUP(T36,#REF!,4,0))</f>
        <v/>
      </c>
      <c r="F36" s="22" t="str">
        <f>IF(U36="","",VLOOKUP(U36,#REF!,4,0))</f>
        <v/>
      </c>
      <c r="G36" s="22" t="str">
        <f>IF(V36="","",VLOOKUP(V36,#REF!,3,0))</f>
        <v/>
      </c>
      <c r="H36" s="22" t="str">
        <f t="shared" si="0"/>
        <v/>
      </c>
      <c r="I36" s="22" t="str">
        <f t="shared" si="5"/>
        <v/>
      </c>
      <c r="J36" s="22" t="str">
        <f t="shared" si="6"/>
        <v/>
      </c>
      <c r="K36" s="22" t="str">
        <f t="shared" si="7"/>
        <v/>
      </c>
      <c r="M36" s="22" t="str">
        <f t="shared" si="8"/>
        <v/>
      </c>
      <c r="R36" s="22" t="str">
        <f t="shared" si="9"/>
        <v/>
      </c>
      <c r="S36" s="22" t="s">
        <v>222</v>
      </c>
      <c r="T36" s="30" t="s">
        <v>222</v>
      </c>
      <c r="U36" s="30" t="s">
        <v>222</v>
      </c>
      <c r="V36" s="30"/>
      <c r="W36" s="30"/>
      <c r="X36" s="30"/>
      <c r="Y36" s="31"/>
      <c r="Z36" s="30"/>
      <c r="AA36" s="30"/>
      <c r="AB36" s="30"/>
      <c r="AC36" s="30"/>
      <c r="AD36" s="30"/>
      <c r="AE36" s="30"/>
      <c r="AF36" s="30"/>
      <c r="AG36" s="30"/>
      <c r="AH36" s="30"/>
      <c r="AI36" s="30"/>
      <c r="AJ36" s="30"/>
      <c r="AK36" s="30"/>
      <c r="AL36" s="30"/>
      <c r="AM36" s="30"/>
      <c r="AN36" s="30"/>
      <c r="AO36" s="32" t="s">
        <v>222</v>
      </c>
      <c r="AP36" s="32" t="s">
        <v>222</v>
      </c>
      <c r="AQ36" s="32" t="s">
        <v>222</v>
      </c>
      <c r="AR36" s="32" t="s">
        <v>222</v>
      </c>
      <c r="AS36" s="33" t="s">
        <v>222</v>
      </c>
      <c r="AT36" s="34" t="s">
        <v>222</v>
      </c>
      <c r="AU36" s="34"/>
      <c r="AV36" s="34"/>
      <c r="AW36" s="34"/>
      <c r="AX36" s="34"/>
      <c r="AY36" s="34"/>
      <c r="AZ36" s="34"/>
      <c r="BA36" s="35" t="s">
        <v>222</v>
      </c>
      <c r="BB36" s="35" t="s">
        <v>222</v>
      </c>
      <c r="BC36" s="35" t="s">
        <v>222</v>
      </c>
      <c r="BD36" s="35" t="s">
        <v>222</v>
      </c>
      <c r="BE36" s="36" t="s">
        <v>222</v>
      </c>
      <c r="BF36" s="36"/>
      <c r="BG36" s="36"/>
      <c r="BH36" s="36"/>
      <c r="BI36" s="37"/>
      <c r="BJ36" s="37"/>
      <c r="BK36" s="37"/>
      <c r="BL36" s="37"/>
      <c r="BM36" s="38" t="s">
        <v>222</v>
      </c>
      <c r="BN36" s="38" t="s">
        <v>222</v>
      </c>
      <c r="BO36" s="38" t="s">
        <v>222</v>
      </c>
      <c r="BP36" s="38" t="s">
        <v>222</v>
      </c>
      <c r="BQ36" s="39" t="s">
        <v>222</v>
      </c>
      <c r="BR36" s="39" t="s">
        <v>222</v>
      </c>
      <c r="BS36" s="39" t="s">
        <v>222</v>
      </c>
      <c r="BT36" s="39" t="s">
        <v>222</v>
      </c>
      <c r="BU36" s="40" t="s">
        <v>222</v>
      </c>
      <c r="BV36" s="40" t="s">
        <v>222</v>
      </c>
      <c r="BW36" s="40" t="s">
        <v>222</v>
      </c>
      <c r="BX36" s="40" t="s">
        <v>222</v>
      </c>
      <c r="BY36" s="41" t="s">
        <v>222</v>
      </c>
      <c r="BZ36" s="41" t="s">
        <v>222</v>
      </c>
      <c r="CA36" s="41" t="s">
        <v>222</v>
      </c>
      <c r="CB36" s="41" t="s">
        <v>222</v>
      </c>
      <c r="CC36" s="42" t="s">
        <v>222</v>
      </c>
      <c r="CD36" s="42" t="s">
        <v>222</v>
      </c>
      <c r="CE36" s="42" t="s">
        <v>222</v>
      </c>
      <c r="CF36" s="42" t="s">
        <v>222</v>
      </c>
      <c r="CG36" s="43" t="s">
        <v>222</v>
      </c>
      <c r="CH36" s="43" t="s">
        <v>222</v>
      </c>
      <c r="CI36" s="43" t="s">
        <v>222</v>
      </c>
      <c r="CJ36" s="43" t="str">
        <f t="shared" si="19"/>
        <v/>
      </c>
      <c r="CS36" s="22" t="s">
        <v>16</v>
      </c>
      <c r="CT36" s="22" t="s">
        <v>222</v>
      </c>
      <c r="CU36" s="22" t="s">
        <v>222</v>
      </c>
      <c r="CV36" s="22" t="s">
        <v>222</v>
      </c>
      <c r="CW36" s="22" t="s">
        <v>222</v>
      </c>
      <c r="CY36" s="22" t="s">
        <v>222</v>
      </c>
      <c r="CZ36" s="22" t="s">
        <v>222</v>
      </c>
      <c r="DA36" s="22" t="s">
        <v>222</v>
      </c>
      <c r="DB36" s="22" t="s">
        <v>222</v>
      </c>
      <c r="DC36" s="22" t="s">
        <v>16</v>
      </c>
      <c r="DD36" s="22" t="s">
        <v>222</v>
      </c>
      <c r="DE36" s="22" t="s">
        <v>222</v>
      </c>
      <c r="DF36" s="22" t="s">
        <v>222</v>
      </c>
      <c r="DG36" s="22" t="s">
        <v>222</v>
      </c>
      <c r="DI36" s="22" t="s">
        <v>222</v>
      </c>
      <c r="DJ36" s="22" t="s">
        <v>222</v>
      </c>
      <c r="DK36" s="22" t="s">
        <v>222</v>
      </c>
      <c r="DL36" s="22" t="s">
        <v>222</v>
      </c>
      <c r="DN36" s="22" t="s">
        <v>222</v>
      </c>
      <c r="DO36" s="22" t="s">
        <v>222</v>
      </c>
      <c r="DP36" s="22" t="s">
        <v>222</v>
      </c>
      <c r="DQ36" s="22" t="s">
        <v>222</v>
      </c>
      <c r="EO36" s="30" t="s">
        <v>3525</v>
      </c>
      <c r="EP36" s="31" t="e">
        <f t="shared" si="20"/>
        <v>#REF!</v>
      </c>
      <c r="EQ36" s="31"/>
      <c r="ER36" s="30" t="s">
        <v>3094</v>
      </c>
      <c r="ES36" s="85" t="e">
        <f t="shared" si="21"/>
        <v>#REF!</v>
      </c>
      <c r="ET36" s="85"/>
      <c r="EU36" s="30" t="s">
        <v>535</v>
      </c>
      <c r="EV36" s="85" t="e">
        <f t="shared" si="22"/>
        <v>#REF!</v>
      </c>
      <c r="EW36" s="85"/>
      <c r="EX36" s="30" t="s">
        <v>243</v>
      </c>
      <c r="EY36" s="85" t="e">
        <f t="shared" si="23"/>
        <v>#REF!</v>
      </c>
      <c r="EZ36" s="85"/>
    </row>
    <row r="37" spans="1:156" x14ac:dyDescent="0.25">
      <c r="A37" s="22">
        <f t="shared" si="4"/>
        <v>0</v>
      </c>
      <c r="E37" s="22" t="str">
        <f>IF(T37="","",VLOOKUP(T37,#REF!,4,0))</f>
        <v/>
      </c>
      <c r="F37" s="22" t="str">
        <f>IF(U37="","",VLOOKUP(U37,#REF!,4,0))</f>
        <v/>
      </c>
      <c r="G37" s="22" t="str">
        <f>IF(V37="","",VLOOKUP(V37,#REF!,3,0))</f>
        <v/>
      </c>
      <c r="H37" s="22" t="str">
        <f t="shared" si="0"/>
        <v/>
      </c>
      <c r="I37" s="22" t="str">
        <f t="shared" si="5"/>
        <v/>
      </c>
      <c r="J37" s="22" t="str">
        <f t="shared" si="6"/>
        <v/>
      </c>
      <c r="K37" s="22" t="str">
        <f t="shared" si="7"/>
        <v/>
      </c>
      <c r="M37" s="22" t="str">
        <f t="shared" si="8"/>
        <v/>
      </c>
      <c r="R37" s="22" t="str">
        <f t="shared" si="9"/>
        <v/>
      </c>
      <c r="S37" s="22" t="s">
        <v>222</v>
      </c>
      <c r="T37" s="30" t="s">
        <v>222</v>
      </c>
      <c r="U37" s="30" t="s">
        <v>222</v>
      </c>
      <c r="V37" s="30"/>
      <c r="W37" s="30"/>
      <c r="X37" s="30"/>
      <c r="Y37" s="31"/>
      <c r="Z37" s="30"/>
      <c r="AA37" s="30"/>
      <c r="AB37" s="30"/>
      <c r="AC37" s="30"/>
      <c r="AD37" s="30"/>
      <c r="AE37" s="30"/>
      <c r="AF37" s="30"/>
      <c r="AG37" s="30"/>
      <c r="AH37" s="30"/>
      <c r="AI37" s="30"/>
      <c r="AJ37" s="30"/>
      <c r="AK37" s="30"/>
      <c r="AL37" s="30"/>
      <c r="AM37" s="30"/>
      <c r="AN37" s="30"/>
      <c r="AO37" s="32" t="s">
        <v>222</v>
      </c>
      <c r="AP37" s="32" t="s">
        <v>222</v>
      </c>
      <c r="AQ37" s="32" t="s">
        <v>222</v>
      </c>
      <c r="AR37" s="32" t="s">
        <v>222</v>
      </c>
      <c r="AS37" s="33" t="s">
        <v>222</v>
      </c>
      <c r="AT37" s="34" t="s">
        <v>222</v>
      </c>
      <c r="AU37" s="34"/>
      <c r="AV37" s="34"/>
      <c r="AW37" s="34"/>
      <c r="AX37" s="34"/>
      <c r="AY37" s="34"/>
      <c r="AZ37" s="34"/>
      <c r="BA37" s="35" t="s">
        <v>222</v>
      </c>
      <c r="BB37" s="35" t="s">
        <v>222</v>
      </c>
      <c r="BC37" s="35" t="s">
        <v>222</v>
      </c>
      <c r="BD37" s="35" t="s">
        <v>222</v>
      </c>
      <c r="BE37" s="36" t="s">
        <v>222</v>
      </c>
      <c r="BF37" s="36"/>
      <c r="BG37" s="36"/>
      <c r="BH37" s="36"/>
      <c r="BI37" s="37"/>
      <c r="BJ37" s="37"/>
      <c r="BK37" s="37"/>
      <c r="BL37" s="37"/>
      <c r="BM37" s="38" t="s">
        <v>222</v>
      </c>
      <c r="BN37" s="38" t="s">
        <v>222</v>
      </c>
      <c r="BO37" s="38" t="s">
        <v>222</v>
      </c>
      <c r="BP37" s="38" t="s">
        <v>222</v>
      </c>
      <c r="BQ37" s="39" t="s">
        <v>222</v>
      </c>
      <c r="BR37" s="39" t="s">
        <v>222</v>
      </c>
      <c r="BS37" s="39" t="s">
        <v>222</v>
      </c>
      <c r="BT37" s="39" t="s">
        <v>222</v>
      </c>
      <c r="BU37" s="40" t="s">
        <v>222</v>
      </c>
      <c r="BV37" s="40" t="s">
        <v>222</v>
      </c>
      <c r="BW37" s="40" t="s">
        <v>222</v>
      </c>
      <c r="BX37" s="40" t="s">
        <v>222</v>
      </c>
      <c r="BY37" s="41" t="s">
        <v>222</v>
      </c>
      <c r="BZ37" s="41" t="s">
        <v>222</v>
      </c>
      <c r="CA37" s="41" t="s">
        <v>222</v>
      </c>
      <c r="CB37" s="41" t="s">
        <v>222</v>
      </c>
      <c r="CC37" s="42" t="s">
        <v>222</v>
      </c>
      <c r="CD37" s="42" t="s">
        <v>222</v>
      </c>
      <c r="CE37" s="42" t="s">
        <v>222</v>
      </c>
      <c r="CF37" s="42" t="s">
        <v>222</v>
      </c>
      <c r="CG37" s="43" t="s">
        <v>222</v>
      </c>
      <c r="CH37" s="43" t="s">
        <v>222</v>
      </c>
      <c r="CI37" s="43" t="s">
        <v>222</v>
      </c>
      <c r="CJ37" s="43" t="str">
        <f t="shared" si="19"/>
        <v/>
      </c>
      <c r="CS37" s="22" t="s">
        <v>16</v>
      </c>
      <c r="CT37" s="22" t="s">
        <v>222</v>
      </c>
      <c r="CU37" s="22" t="s">
        <v>222</v>
      </c>
      <c r="CV37" s="22" t="s">
        <v>222</v>
      </c>
      <c r="CW37" s="22" t="s">
        <v>222</v>
      </c>
      <c r="CY37" s="22" t="s">
        <v>222</v>
      </c>
      <c r="CZ37" s="22" t="s">
        <v>222</v>
      </c>
      <c r="DA37" s="22" t="s">
        <v>222</v>
      </c>
      <c r="DB37" s="22" t="s">
        <v>222</v>
      </c>
      <c r="DC37" s="22" t="s">
        <v>16</v>
      </c>
      <c r="DD37" s="22" t="s">
        <v>222</v>
      </c>
      <c r="DE37" s="22" t="s">
        <v>222</v>
      </c>
      <c r="DF37" s="22" t="s">
        <v>222</v>
      </c>
      <c r="DG37" s="22" t="s">
        <v>222</v>
      </c>
      <c r="DI37" s="22" t="s">
        <v>222</v>
      </c>
      <c r="DJ37" s="22" t="s">
        <v>222</v>
      </c>
      <c r="DK37" s="22" t="s">
        <v>222</v>
      </c>
      <c r="DL37" s="22" t="s">
        <v>222</v>
      </c>
      <c r="DN37" s="22" t="s">
        <v>222</v>
      </c>
      <c r="DO37" s="22" t="s">
        <v>222</v>
      </c>
      <c r="DP37" s="22" t="s">
        <v>222</v>
      </c>
      <c r="DQ37" s="22" t="s">
        <v>222</v>
      </c>
      <c r="EO37" s="30" t="s">
        <v>3527</v>
      </c>
      <c r="EP37" s="31" t="e">
        <f t="shared" si="20"/>
        <v>#REF!</v>
      </c>
      <c r="EQ37" s="31"/>
      <c r="ER37" s="30" t="s">
        <v>3097</v>
      </c>
      <c r="ES37" s="85" t="e">
        <f t="shared" si="21"/>
        <v>#REF!</v>
      </c>
      <c r="ET37" s="85"/>
      <c r="EU37" s="30" t="s">
        <v>543</v>
      </c>
      <c r="EV37" s="85" t="e">
        <f t="shared" si="22"/>
        <v>#REF!</v>
      </c>
      <c r="EW37" s="85"/>
      <c r="EX37" s="30" t="s">
        <v>246</v>
      </c>
      <c r="EY37" s="85" t="e">
        <f t="shared" si="23"/>
        <v>#REF!</v>
      </c>
      <c r="EZ37" s="85"/>
    </row>
    <row r="38" spans="1:156" x14ac:dyDescent="0.25">
      <c r="A38" s="22">
        <f t="shared" si="4"/>
        <v>0</v>
      </c>
      <c r="E38" s="22" t="str">
        <f>IF(T38="","",VLOOKUP(T38,#REF!,4,0))</f>
        <v/>
      </c>
      <c r="F38" s="22" t="str">
        <f>IF(U38="","",VLOOKUP(U38,#REF!,4,0))</f>
        <v/>
      </c>
      <c r="G38" s="22" t="str">
        <f>IF(V38="","",VLOOKUP(V38,#REF!,3,0))</f>
        <v/>
      </c>
      <c r="H38" s="22" t="str">
        <f t="shared" si="0"/>
        <v/>
      </c>
      <c r="I38" s="22" t="str">
        <f t="shared" si="5"/>
        <v/>
      </c>
      <c r="J38" s="22" t="str">
        <f t="shared" si="6"/>
        <v/>
      </c>
      <c r="K38" s="22" t="str">
        <f t="shared" si="7"/>
        <v/>
      </c>
      <c r="M38" s="22" t="str">
        <f t="shared" si="8"/>
        <v/>
      </c>
      <c r="R38" s="22" t="str">
        <f t="shared" si="9"/>
        <v/>
      </c>
      <c r="S38" s="22" t="s">
        <v>222</v>
      </c>
      <c r="T38" s="30" t="s">
        <v>222</v>
      </c>
      <c r="U38" s="30" t="s">
        <v>222</v>
      </c>
      <c r="V38" s="30"/>
      <c r="W38" s="30"/>
      <c r="X38" s="30"/>
      <c r="Y38" s="31"/>
      <c r="Z38" s="30"/>
      <c r="AA38" s="30"/>
      <c r="AB38" s="30"/>
      <c r="AC38" s="30"/>
      <c r="AD38" s="30"/>
      <c r="AE38" s="30"/>
      <c r="AF38" s="30"/>
      <c r="AG38" s="30"/>
      <c r="AH38" s="30"/>
      <c r="AI38" s="30"/>
      <c r="AJ38" s="30"/>
      <c r="AK38" s="30"/>
      <c r="AL38" s="30"/>
      <c r="AM38" s="30"/>
      <c r="AN38" s="30"/>
      <c r="AO38" s="32" t="s">
        <v>222</v>
      </c>
      <c r="AP38" s="32" t="s">
        <v>222</v>
      </c>
      <c r="AQ38" s="32" t="s">
        <v>222</v>
      </c>
      <c r="AR38" s="32" t="s">
        <v>222</v>
      </c>
      <c r="AS38" s="33" t="s">
        <v>222</v>
      </c>
      <c r="AT38" s="34" t="s">
        <v>222</v>
      </c>
      <c r="AU38" s="34"/>
      <c r="AV38" s="34"/>
      <c r="AW38" s="34"/>
      <c r="AX38" s="34"/>
      <c r="AY38" s="34"/>
      <c r="AZ38" s="34"/>
      <c r="BA38" s="35" t="s">
        <v>222</v>
      </c>
      <c r="BB38" s="35" t="s">
        <v>222</v>
      </c>
      <c r="BC38" s="35" t="s">
        <v>222</v>
      </c>
      <c r="BD38" s="35" t="s">
        <v>222</v>
      </c>
      <c r="BE38" s="36" t="s">
        <v>222</v>
      </c>
      <c r="BF38" s="36"/>
      <c r="BG38" s="36"/>
      <c r="BH38" s="36"/>
      <c r="BI38" s="37"/>
      <c r="BJ38" s="37"/>
      <c r="BK38" s="37"/>
      <c r="BL38" s="37"/>
      <c r="BM38" s="38" t="s">
        <v>222</v>
      </c>
      <c r="BN38" s="38" t="s">
        <v>222</v>
      </c>
      <c r="BO38" s="38" t="s">
        <v>222</v>
      </c>
      <c r="BP38" s="38" t="s">
        <v>222</v>
      </c>
      <c r="BQ38" s="39" t="s">
        <v>222</v>
      </c>
      <c r="BR38" s="39" t="s">
        <v>222</v>
      </c>
      <c r="BS38" s="39" t="s">
        <v>222</v>
      </c>
      <c r="BT38" s="39" t="s">
        <v>222</v>
      </c>
      <c r="BU38" s="40" t="s">
        <v>222</v>
      </c>
      <c r="BV38" s="40" t="s">
        <v>222</v>
      </c>
      <c r="BW38" s="40" t="s">
        <v>222</v>
      </c>
      <c r="BX38" s="40" t="s">
        <v>222</v>
      </c>
      <c r="BY38" s="41" t="s">
        <v>222</v>
      </c>
      <c r="BZ38" s="41" t="s">
        <v>222</v>
      </c>
      <c r="CA38" s="41" t="s">
        <v>222</v>
      </c>
      <c r="CB38" s="41" t="s">
        <v>222</v>
      </c>
      <c r="CC38" s="42" t="s">
        <v>222</v>
      </c>
      <c r="CD38" s="42" t="s">
        <v>222</v>
      </c>
      <c r="CE38" s="42" t="s">
        <v>222</v>
      </c>
      <c r="CF38" s="42" t="s">
        <v>222</v>
      </c>
      <c r="CG38" s="43" t="s">
        <v>222</v>
      </c>
      <c r="CH38" s="43" t="s">
        <v>222</v>
      </c>
      <c r="CI38" s="43" t="s">
        <v>222</v>
      </c>
      <c r="CJ38" s="43" t="str">
        <f t="shared" si="19"/>
        <v/>
      </c>
      <c r="CS38" s="22" t="s">
        <v>16</v>
      </c>
      <c r="CT38" s="22" t="s">
        <v>222</v>
      </c>
      <c r="CU38" s="22" t="s">
        <v>222</v>
      </c>
      <c r="CV38" s="22" t="s">
        <v>222</v>
      </c>
      <c r="CW38" s="22" t="s">
        <v>222</v>
      </c>
      <c r="CY38" s="22" t="s">
        <v>222</v>
      </c>
      <c r="CZ38" s="22" t="s">
        <v>222</v>
      </c>
      <c r="DA38" s="22" t="s">
        <v>222</v>
      </c>
      <c r="DB38" s="22" t="s">
        <v>222</v>
      </c>
      <c r="DC38" s="22" t="s">
        <v>16</v>
      </c>
      <c r="DD38" s="22" t="s">
        <v>222</v>
      </c>
      <c r="DE38" s="22" t="s">
        <v>222</v>
      </c>
      <c r="DF38" s="22" t="s">
        <v>222</v>
      </c>
      <c r="DG38" s="22" t="s">
        <v>222</v>
      </c>
      <c r="DI38" s="22" t="s">
        <v>222</v>
      </c>
      <c r="DJ38" s="22" t="s">
        <v>222</v>
      </c>
      <c r="DK38" s="22" t="s">
        <v>222</v>
      </c>
      <c r="DL38" s="22" t="s">
        <v>222</v>
      </c>
      <c r="DN38" s="22" t="s">
        <v>222</v>
      </c>
      <c r="DO38" s="22" t="s">
        <v>222</v>
      </c>
      <c r="DP38" s="22" t="s">
        <v>222</v>
      </c>
      <c r="DQ38" s="22" t="s">
        <v>222</v>
      </c>
      <c r="EO38" s="30" t="s">
        <v>3529</v>
      </c>
      <c r="EP38" s="31" t="e">
        <f t="shared" si="20"/>
        <v>#REF!</v>
      </c>
      <c r="EQ38" s="31"/>
      <c r="ER38" s="30" t="s">
        <v>3100</v>
      </c>
      <c r="ES38" s="85" t="e">
        <f t="shared" si="21"/>
        <v>#REF!</v>
      </c>
      <c r="ET38" s="85"/>
      <c r="EU38" s="30" t="s">
        <v>550</v>
      </c>
      <c r="EV38" s="85" t="e">
        <f t="shared" si="22"/>
        <v>#REF!</v>
      </c>
      <c r="EW38" s="85"/>
      <c r="EX38" s="30" t="s">
        <v>249</v>
      </c>
      <c r="EY38" s="85" t="e">
        <f t="shared" si="23"/>
        <v>#REF!</v>
      </c>
      <c r="EZ38" s="85"/>
    </row>
    <row r="39" spans="1:156" x14ac:dyDescent="0.25">
      <c r="A39" s="22">
        <f t="shared" si="4"/>
        <v>0</v>
      </c>
      <c r="E39" s="22" t="str">
        <f>IF(T39="","",VLOOKUP(T39,#REF!,4,0))</f>
        <v/>
      </c>
      <c r="F39" s="22" t="str">
        <f>IF(U39="","",VLOOKUP(U39,#REF!,4,0))</f>
        <v/>
      </c>
      <c r="G39" s="22" t="str">
        <f>IF(V39="","",VLOOKUP(V39,#REF!,3,0))</f>
        <v/>
      </c>
      <c r="H39" s="22" t="str">
        <f t="shared" si="0"/>
        <v/>
      </c>
      <c r="I39" s="22" t="str">
        <f t="shared" si="5"/>
        <v/>
      </c>
      <c r="J39" s="22" t="str">
        <f t="shared" si="6"/>
        <v/>
      </c>
      <c r="K39" s="22" t="str">
        <f t="shared" si="7"/>
        <v/>
      </c>
      <c r="M39" s="22" t="str">
        <f t="shared" si="8"/>
        <v/>
      </c>
      <c r="R39" s="22" t="str">
        <f t="shared" si="9"/>
        <v/>
      </c>
      <c r="S39" s="22" t="s">
        <v>222</v>
      </c>
      <c r="T39" s="30" t="s">
        <v>222</v>
      </c>
      <c r="U39" s="30" t="s">
        <v>222</v>
      </c>
      <c r="V39" s="30"/>
      <c r="W39" s="30"/>
      <c r="X39" s="30"/>
      <c r="Y39" s="31"/>
      <c r="Z39" s="30"/>
      <c r="AA39" s="30"/>
      <c r="AB39" s="30"/>
      <c r="AC39" s="30"/>
      <c r="AD39" s="30"/>
      <c r="AE39" s="30"/>
      <c r="AF39" s="30"/>
      <c r="AG39" s="30"/>
      <c r="AH39" s="30"/>
      <c r="AI39" s="30"/>
      <c r="AJ39" s="30"/>
      <c r="AK39" s="30"/>
      <c r="AL39" s="30"/>
      <c r="AM39" s="30"/>
      <c r="AN39" s="30"/>
      <c r="AO39" s="32" t="s">
        <v>222</v>
      </c>
      <c r="AP39" s="32" t="s">
        <v>222</v>
      </c>
      <c r="AQ39" s="32" t="s">
        <v>222</v>
      </c>
      <c r="AR39" s="32" t="s">
        <v>222</v>
      </c>
      <c r="AS39" s="33" t="s">
        <v>222</v>
      </c>
      <c r="AT39" s="34" t="s">
        <v>222</v>
      </c>
      <c r="AU39" s="34"/>
      <c r="AV39" s="34"/>
      <c r="AW39" s="34"/>
      <c r="AX39" s="34"/>
      <c r="AY39" s="34"/>
      <c r="AZ39" s="34"/>
      <c r="BA39" s="35" t="s">
        <v>222</v>
      </c>
      <c r="BB39" s="35" t="s">
        <v>222</v>
      </c>
      <c r="BC39" s="35" t="s">
        <v>222</v>
      </c>
      <c r="BD39" s="35" t="s">
        <v>222</v>
      </c>
      <c r="BE39" s="36" t="s">
        <v>222</v>
      </c>
      <c r="BF39" s="36"/>
      <c r="BG39" s="36"/>
      <c r="BH39" s="36"/>
      <c r="BI39" s="37"/>
      <c r="BJ39" s="37"/>
      <c r="BK39" s="37"/>
      <c r="BL39" s="37"/>
      <c r="BM39" s="38" t="s">
        <v>222</v>
      </c>
      <c r="BN39" s="38" t="s">
        <v>222</v>
      </c>
      <c r="BO39" s="38" t="s">
        <v>222</v>
      </c>
      <c r="BP39" s="38" t="s">
        <v>222</v>
      </c>
      <c r="BQ39" s="39" t="s">
        <v>222</v>
      </c>
      <c r="BR39" s="39" t="s">
        <v>222</v>
      </c>
      <c r="BS39" s="39" t="s">
        <v>222</v>
      </c>
      <c r="BT39" s="39" t="s">
        <v>222</v>
      </c>
      <c r="BU39" s="40" t="s">
        <v>222</v>
      </c>
      <c r="BV39" s="40" t="s">
        <v>222</v>
      </c>
      <c r="BW39" s="40" t="s">
        <v>222</v>
      </c>
      <c r="BX39" s="40" t="s">
        <v>222</v>
      </c>
      <c r="BY39" s="41" t="s">
        <v>222</v>
      </c>
      <c r="BZ39" s="41" t="s">
        <v>222</v>
      </c>
      <c r="CA39" s="41" t="s">
        <v>222</v>
      </c>
      <c r="CB39" s="41" t="s">
        <v>222</v>
      </c>
      <c r="CC39" s="42" t="s">
        <v>222</v>
      </c>
      <c r="CD39" s="42" t="s">
        <v>222</v>
      </c>
      <c r="CE39" s="42" t="s">
        <v>222</v>
      </c>
      <c r="CF39" s="42" t="s">
        <v>222</v>
      </c>
      <c r="CG39" s="43" t="s">
        <v>222</v>
      </c>
      <c r="CH39" s="43" t="s">
        <v>222</v>
      </c>
      <c r="CI39" s="43" t="s">
        <v>222</v>
      </c>
      <c r="CJ39" s="43" t="str">
        <f t="shared" si="19"/>
        <v/>
      </c>
      <c r="CS39" s="22" t="s">
        <v>16</v>
      </c>
      <c r="CT39" s="22" t="s">
        <v>222</v>
      </c>
      <c r="CU39" s="22" t="s">
        <v>222</v>
      </c>
      <c r="CV39" s="22" t="s">
        <v>222</v>
      </c>
      <c r="CW39" s="22" t="s">
        <v>222</v>
      </c>
      <c r="CY39" s="22" t="s">
        <v>222</v>
      </c>
      <c r="CZ39" s="22" t="s">
        <v>222</v>
      </c>
      <c r="DA39" s="22" t="s">
        <v>222</v>
      </c>
      <c r="DB39" s="22" t="s">
        <v>222</v>
      </c>
      <c r="DC39" s="22" t="s">
        <v>16</v>
      </c>
      <c r="DD39" s="22" t="s">
        <v>222</v>
      </c>
      <c r="DE39" s="22" t="s">
        <v>222</v>
      </c>
      <c r="DF39" s="22" t="s">
        <v>222</v>
      </c>
      <c r="DG39" s="22" t="s">
        <v>222</v>
      </c>
      <c r="DI39" s="22" t="s">
        <v>222</v>
      </c>
      <c r="DJ39" s="22" t="s">
        <v>222</v>
      </c>
      <c r="DK39" s="22" t="s">
        <v>222</v>
      </c>
      <c r="DL39" s="22" t="s">
        <v>222</v>
      </c>
      <c r="DN39" s="22" t="s">
        <v>222</v>
      </c>
      <c r="DO39" s="22" t="s">
        <v>222</v>
      </c>
      <c r="DP39" s="22" t="s">
        <v>222</v>
      </c>
      <c r="DQ39" s="22" t="s">
        <v>222</v>
      </c>
      <c r="EO39" s="30" t="s">
        <v>3533</v>
      </c>
      <c r="EP39" s="31" t="e">
        <f t="shared" si="20"/>
        <v>#REF!</v>
      </c>
      <c r="EQ39" s="31"/>
      <c r="ER39" s="30" t="s">
        <v>3102</v>
      </c>
      <c r="ES39" s="85" t="e">
        <f t="shared" si="21"/>
        <v>#REF!</v>
      </c>
      <c r="ET39" s="85"/>
      <c r="EU39" s="30" t="s">
        <v>562</v>
      </c>
      <c r="EV39" s="85" t="e">
        <f t="shared" si="22"/>
        <v>#REF!</v>
      </c>
      <c r="EW39" s="85"/>
      <c r="EX39" s="30" t="s">
        <v>252</v>
      </c>
      <c r="EY39" s="85" t="e">
        <f t="shared" si="23"/>
        <v>#REF!</v>
      </c>
      <c r="EZ39" s="85"/>
    </row>
    <row r="40" spans="1:156" x14ac:dyDescent="0.25">
      <c r="A40" s="22" t="str">
        <f t="shared" si="4"/>
        <v>1200111</v>
      </c>
      <c r="E40" s="22" t="e">
        <f>IF(T40="","",VLOOKUP(T40,#REF!,4,0))</f>
        <v>#REF!</v>
      </c>
      <c r="F40" s="22" t="e">
        <f>IF(U40="","",VLOOKUP(U40,#REF!,4,0))</f>
        <v>#REF!</v>
      </c>
      <c r="G40" s="22" t="e">
        <f>IF(V40="","",VLOOKUP(V40,#REF!,3,0))</f>
        <v>#REF!</v>
      </c>
      <c r="H40" s="22" t="e">
        <f t="shared" si="0"/>
        <v>#REF!</v>
      </c>
      <c r="I40" s="22" t="e">
        <f t="shared" si="5"/>
        <v>#REF!</v>
      </c>
      <c r="J40" s="22" t="e">
        <f t="shared" si="6"/>
        <v>#REF!</v>
      </c>
      <c r="K40" s="22" t="e">
        <f t="shared" si="7"/>
        <v>#REF!</v>
      </c>
      <c r="M40" s="22">
        <f t="shared" si="8"/>
        <v>1</v>
      </c>
      <c r="R40" s="22" t="str">
        <f t="shared" si="9"/>
        <v>121</v>
      </c>
      <c r="S40" s="22" t="s">
        <v>22</v>
      </c>
      <c r="T40" s="30" t="s">
        <v>3449</v>
      </c>
      <c r="U40" s="30" t="s">
        <v>3038</v>
      </c>
      <c r="V40" s="30" t="s">
        <v>223</v>
      </c>
      <c r="W40" s="30" t="s">
        <v>224</v>
      </c>
      <c r="X40" s="30" t="s">
        <v>112</v>
      </c>
      <c r="Y40" s="31">
        <v>1</v>
      </c>
      <c r="Z40" s="30">
        <v>4</v>
      </c>
      <c r="AA40" s="30"/>
      <c r="AB40" s="30"/>
      <c r="AC40" s="30">
        <v>1</v>
      </c>
      <c r="AD40" s="30"/>
      <c r="AE40" s="30"/>
      <c r="AF40" s="30">
        <v>1</v>
      </c>
      <c r="AG40" s="30"/>
      <c r="AH40" s="30"/>
      <c r="AI40" s="30">
        <v>1</v>
      </c>
      <c r="AJ40" s="30"/>
      <c r="AK40" s="30"/>
      <c r="AL40" s="30">
        <v>1</v>
      </c>
      <c r="AM40" s="30" t="s">
        <v>113</v>
      </c>
      <c r="AN40" s="30" t="s">
        <v>114</v>
      </c>
      <c r="AO40" s="32">
        <f t="shared" ref="AO40" si="51">SUM(AA40:AC40)</f>
        <v>1</v>
      </c>
      <c r="AP40" s="32">
        <f t="shared" ref="AP40" si="52">SUM(AD40:AF40)</f>
        <v>1</v>
      </c>
      <c r="AQ40" s="32">
        <f t="shared" ref="AQ40" si="53">SUM(AG40:AI40)</f>
        <v>1</v>
      </c>
      <c r="AR40" s="32">
        <f t="shared" ref="AR40" si="54">SUM(AJ40:AL40)</f>
        <v>1</v>
      </c>
      <c r="AS40" s="33">
        <v>2.5000000000000001E-2</v>
      </c>
      <c r="AT40" s="34" t="s">
        <v>222</v>
      </c>
      <c r="AU40" s="34"/>
      <c r="AV40" s="34"/>
      <c r="AW40" s="34"/>
      <c r="AX40" s="34"/>
      <c r="AY40" s="34"/>
      <c r="AZ40" s="34"/>
      <c r="BA40" s="35">
        <f t="shared" ref="BA40" si="55">AO40</f>
        <v>1</v>
      </c>
      <c r="BB40" s="35">
        <f t="shared" ref="BB40" si="56">BA40+AP40</f>
        <v>2</v>
      </c>
      <c r="BC40" s="35">
        <f t="shared" ref="BC40" si="57">BB40+AQ40</f>
        <v>3</v>
      </c>
      <c r="BD40" s="35">
        <f t="shared" ref="BD40" si="58">BC40+AR40</f>
        <v>4</v>
      </c>
      <c r="BE40" s="36">
        <v>1</v>
      </c>
      <c r="BF40" s="36">
        <v>1</v>
      </c>
      <c r="BG40" s="36">
        <v>1</v>
      </c>
      <c r="BH40" s="36"/>
      <c r="BI40" s="37">
        <f t="shared" si="2"/>
        <v>1</v>
      </c>
      <c r="BJ40" s="37">
        <f t="shared" ref="BJ40:BL40" si="59">BF40+BI40</f>
        <v>2</v>
      </c>
      <c r="BK40" s="37">
        <f t="shared" si="59"/>
        <v>3</v>
      </c>
      <c r="BL40" s="37">
        <f t="shared" si="59"/>
        <v>3</v>
      </c>
      <c r="BM40" s="38">
        <v>2.5000000000000001E-2</v>
      </c>
      <c r="BN40" s="38">
        <v>2.5000000000000001E-2</v>
      </c>
      <c r="BO40" s="38">
        <v>2.5000000000000001E-2</v>
      </c>
      <c r="BP40" s="38">
        <v>2.5000000000000001E-2</v>
      </c>
      <c r="BQ40" s="39">
        <v>2.5000000000000001E-2</v>
      </c>
      <c r="BR40" s="39">
        <v>2.5000000000000001E-2</v>
      </c>
      <c r="BS40" s="39">
        <v>2.5000000000000001E-2</v>
      </c>
      <c r="BT40" s="39" t="s">
        <v>222</v>
      </c>
      <c r="BU40" s="40">
        <v>1</v>
      </c>
      <c r="BV40" s="40">
        <v>1</v>
      </c>
      <c r="BW40" s="40">
        <v>1</v>
      </c>
      <c r="BX40" s="40" t="s">
        <v>222</v>
      </c>
      <c r="BY40" s="41">
        <v>2.5000000000000001E-2</v>
      </c>
      <c r="BZ40" s="41">
        <v>2.5000000000000001E-2</v>
      </c>
      <c r="CA40" s="41">
        <v>2.5000000000000001E-2</v>
      </c>
      <c r="CB40" s="41" t="s">
        <v>222</v>
      </c>
      <c r="CC40" s="42">
        <v>6.2500000000000003E-3</v>
      </c>
      <c r="CD40" s="42">
        <v>1.2500000000000001E-2</v>
      </c>
      <c r="CE40" s="42">
        <v>1.8750000000000003E-2</v>
      </c>
      <c r="CF40" s="42">
        <v>2.5000000000000001E-2</v>
      </c>
      <c r="CG40" s="43">
        <v>6.2500000000000003E-3</v>
      </c>
      <c r="CH40" s="43">
        <v>1.2500000000000001E-2</v>
      </c>
      <c r="CI40" s="43">
        <v>1.8750000000000003E-2</v>
      </c>
      <c r="CJ40" s="43" t="e">
        <f t="shared" si="19"/>
        <v>#REF!</v>
      </c>
      <c r="CP40" s="22" t="s">
        <v>225</v>
      </c>
      <c r="CQ40" s="22" t="s">
        <v>226</v>
      </c>
      <c r="CS40" s="22" t="s">
        <v>16</v>
      </c>
      <c r="CT40" s="22">
        <v>1</v>
      </c>
      <c r="CU40" s="22">
        <v>1</v>
      </c>
      <c r="CV40" s="22">
        <v>1</v>
      </c>
      <c r="CW40" s="22" t="s">
        <v>222</v>
      </c>
      <c r="CY40" s="22">
        <v>2.5000000000000001E-2</v>
      </c>
      <c r="CZ40" s="22">
        <v>2.5000000000000001E-2</v>
      </c>
      <c r="DA40" s="22">
        <v>2.5000000000000001E-2</v>
      </c>
      <c r="DB40" s="22" t="s">
        <v>222</v>
      </c>
      <c r="DC40" s="22" t="s">
        <v>16</v>
      </c>
      <c r="DD40" s="22">
        <v>2.5000000000000001E-2</v>
      </c>
      <c r="DE40" s="22">
        <v>2.5000000000000001E-2</v>
      </c>
      <c r="DF40" s="22">
        <v>2.5000000000000001E-2</v>
      </c>
      <c r="DG40" s="22">
        <v>2.5000000000000001E-2</v>
      </c>
      <c r="DI40" s="22">
        <v>6.2500000000000012E-4</v>
      </c>
      <c r="DJ40" s="22">
        <v>6.2500000000000012E-4</v>
      </c>
      <c r="DK40" s="22">
        <v>6.2500000000000012E-4</v>
      </c>
      <c r="DL40" s="22" t="e">
        <v>#VALUE!</v>
      </c>
      <c r="DN40" s="22">
        <v>1</v>
      </c>
      <c r="DO40" s="22">
        <v>1</v>
      </c>
      <c r="DP40" s="22">
        <v>1</v>
      </c>
      <c r="DQ40" s="22" t="s">
        <v>222</v>
      </c>
      <c r="EO40" s="30" t="s">
        <v>3534</v>
      </c>
      <c r="EP40" s="31" t="e">
        <f t="shared" si="20"/>
        <v>#REF!</v>
      </c>
      <c r="EQ40" s="31"/>
      <c r="ER40" s="30" t="s">
        <v>3105</v>
      </c>
      <c r="ES40" s="85" t="e">
        <f t="shared" si="21"/>
        <v>#REF!</v>
      </c>
      <c r="ET40" s="85"/>
      <c r="EU40" s="30" t="s">
        <v>574</v>
      </c>
      <c r="EV40" s="85" t="e">
        <f t="shared" si="22"/>
        <v>#REF!</v>
      </c>
      <c r="EW40" s="85"/>
      <c r="EX40" s="30" t="s">
        <v>255</v>
      </c>
      <c r="EY40" s="85" t="e">
        <f t="shared" si="23"/>
        <v>#REF!</v>
      </c>
      <c r="EZ40" s="85"/>
    </row>
    <row r="41" spans="1:156" x14ac:dyDescent="0.25">
      <c r="A41" s="22" t="str">
        <f t="shared" si="4"/>
        <v>1200211</v>
      </c>
      <c r="E41" s="22" t="e">
        <f>IF(T41="","",VLOOKUP(T41,#REF!,4,0))</f>
        <v>#REF!</v>
      </c>
      <c r="F41" s="22" t="e">
        <f>IF(U41="","",VLOOKUP(U41,#REF!,4,0))</f>
        <v>#REF!</v>
      </c>
      <c r="G41" s="22" t="e">
        <f>IF(V41="","",VLOOKUP(V41,#REF!,3,0))</f>
        <v>#REF!</v>
      </c>
      <c r="H41" s="22" t="e">
        <f t="shared" si="0"/>
        <v>#REF!</v>
      </c>
      <c r="I41" s="22" t="e">
        <f t="shared" si="5"/>
        <v>#REF!</v>
      </c>
      <c r="J41" s="22" t="e">
        <f t="shared" si="6"/>
        <v>#REF!</v>
      </c>
      <c r="K41" s="22" t="e">
        <f t="shared" si="7"/>
        <v>#REF!</v>
      </c>
      <c r="M41" s="22">
        <f t="shared" si="8"/>
        <v>2</v>
      </c>
      <c r="R41" s="22" t="str">
        <f t="shared" si="9"/>
        <v>122</v>
      </c>
      <c r="S41" s="22" t="s">
        <v>22</v>
      </c>
      <c r="T41" s="30" t="s">
        <v>3449</v>
      </c>
      <c r="U41" s="30" t="s">
        <v>3040</v>
      </c>
      <c r="V41" s="30" t="s">
        <v>227</v>
      </c>
      <c r="W41" s="30" t="s">
        <v>228</v>
      </c>
      <c r="X41" s="30" t="s">
        <v>119</v>
      </c>
      <c r="Y41" s="31">
        <v>0.25</v>
      </c>
      <c r="Z41" s="30">
        <v>12</v>
      </c>
      <c r="AA41" s="30">
        <v>1</v>
      </c>
      <c r="AB41" s="30">
        <v>1</v>
      </c>
      <c r="AC41" s="30">
        <v>1</v>
      </c>
      <c r="AD41" s="30">
        <v>1</v>
      </c>
      <c r="AE41" s="30">
        <v>1</v>
      </c>
      <c r="AF41" s="30">
        <v>1</v>
      </c>
      <c r="AG41" s="30">
        <v>1</v>
      </c>
      <c r="AH41" s="30">
        <v>1</v>
      </c>
      <c r="AI41" s="30">
        <v>1</v>
      </c>
      <c r="AJ41" s="30">
        <v>1</v>
      </c>
      <c r="AK41" s="30">
        <v>1</v>
      </c>
      <c r="AL41" s="30">
        <v>1</v>
      </c>
      <c r="AM41" s="30" t="s">
        <v>120</v>
      </c>
      <c r="AN41" s="30" t="s">
        <v>121</v>
      </c>
      <c r="AO41" s="32">
        <f t="shared" ref="AO41:AO79" si="60">SUM(AA41:AC41)</f>
        <v>3</v>
      </c>
      <c r="AP41" s="32">
        <f t="shared" ref="AP41:AP79" si="61">SUM(AD41:AF41)</f>
        <v>3</v>
      </c>
      <c r="AQ41" s="32">
        <f t="shared" ref="AQ41:AQ79" si="62">SUM(AG41:AI41)</f>
        <v>3</v>
      </c>
      <c r="AR41" s="32">
        <f t="shared" ref="AR41:AR79" si="63">SUM(AJ41:AL41)</f>
        <v>3</v>
      </c>
      <c r="AS41" s="33">
        <v>6.2500000000000003E-3</v>
      </c>
      <c r="AT41" s="34" t="s">
        <v>222</v>
      </c>
      <c r="AU41" s="34"/>
      <c r="AV41" s="34"/>
      <c r="AW41" s="34"/>
      <c r="AX41" s="34"/>
      <c r="AY41" s="34"/>
      <c r="AZ41" s="34"/>
      <c r="BA41" s="35">
        <f t="shared" ref="BA41:BA79" si="64">AO41</f>
        <v>3</v>
      </c>
      <c r="BB41" s="35">
        <f t="shared" ref="BB41:BB79" si="65">BA41+AP41</f>
        <v>6</v>
      </c>
      <c r="BC41" s="35">
        <f t="shared" ref="BC41:BC79" si="66">BB41+AQ41</f>
        <v>9</v>
      </c>
      <c r="BD41" s="35">
        <f t="shared" ref="BD41:BD79" si="67">BC41+AR41</f>
        <v>12</v>
      </c>
      <c r="BE41" s="36">
        <v>3</v>
      </c>
      <c r="BF41" s="36">
        <v>3</v>
      </c>
      <c r="BG41" s="36">
        <v>3</v>
      </c>
      <c r="BH41" s="36"/>
      <c r="BI41" s="37">
        <f t="shared" si="2"/>
        <v>3</v>
      </c>
      <c r="BJ41" s="37">
        <f t="shared" ref="BJ41:BL41" si="68">BF41+BI41</f>
        <v>6</v>
      </c>
      <c r="BK41" s="37">
        <f t="shared" si="68"/>
        <v>9</v>
      </c>
      <c r="BL41" s="37">
        <f t="shared" si="68"/>
        <v>9</v>
      </c>
      <c r="BM41" s="38">
        <v>6.2500000000000003E-3</v>
      </c>
      <c r="BN41" s="38">
        <v>6.2500000000000003E-3</v>
      </c>
      <c r="BO41" s="38">
        <v>6.2500000000000003E-3</v>
      </c>
      <c r="BP41" s="38">
        <v>6.2500000000000003E-3</v>
      </c>
      <c r="BQ41" s="39">
        <v>6.2500000000000003E-3</v>
      </c>
      <c r="BR41" s="39">
        <v>6.2500000000000003E-3</v>
      </c>
      <c r="BS41" s="39">
        <v>6.2500000000000003E-3</v>
      </c>
      <c r="BT41" s="39" t="s">
        <v>222</v>
      </c>
      <c r="BU41" s="40">
        <v>1</v>
      </c>
      <c r="BV41" s="40">
        <v>1</v>
      </c>
      <c r="BW41" s="40">
        <v>1</v>
      </c>
      <c r="BX41" s="40" t="s">
        <v>222</v>
      </c>
      <c r="BY41" s="41">
        <v>6.2500000000000003E-3</v>
      </c>
      <c r="BZ41" s="41">
        <v>6.2500000000000003E-3</v>
      </c>
      <c r="CA41" s="41">
        <v>6.2500000000000003E-3</v>
      </c>
      <c r="CB41" s="41" t="s">
        <v>222</v>
      </c>
      <c r="CC41" s="42">
        <v>1.5625000000000001E-3</v>
      </c>
      <c r="CD41" s="42">
        <v>3.1250000000000002E-3</v>
      </c>
      <c r="CE41" s="42">
        <v>4.6875000000000007E-3</v>
      </c>
      <c r="CF41" s="42">
        <v>6.2500000000000003E-3</v>
      </c>
      <c r="CG41" s="43">
        <v>1.5625000000000001E-3</v>
      </c>
      <c r="CH41" s="43">
        <v>3.1250000000000002E-3</v>
      </c>
      <c r="CI41" s="43">
        <v>4.6875000000000007E-3</v>
      </c>
      <c r="CJ41" s="43" t="e">
        <f t="shared" si="19"/>
        <v>#REF!</v>
      </c>
      <c r="CP41" s="22" t="s">
        <v>229</v>
      </c>
      <c r="CQ41" s="22" t="s">
        <v>230</v>
      </c>
      <c r="CS41" s="22" t="s">
        <v>16</v>
      </c>
      <c r="CT41" s="22">
        <v>1</v>
      </c>
      <c r="CU41" s="22">
        <v>1</v>
      </c>
      <c r="CV41" s="22">
        <v>1</v>
      </c>
      <c r="CW41" s="22" t="s">
        <v>222</v>
      </c>
      <c r="CY41" s="22">
        <v>6.2500000000000003E-3</v>
      </c>
      <c r="CZ41" s="22">
        <v>6.2500000000000003E-3</v>
      </c>
      <c r="DA41" s="22">
        <v>6.2500000000000003E-3</v>
      </c>
      <c r="DB41" s="22" t="s">
        <v>222</v>
      </c>
      <c r="DC41" s="22" t="s">
        <v>16</v>
      </c>
      <c r="DD41" s="22">
        <v>6.2500000000000003E-3</v>
      </c>
      <c r="DE41" s="22">
        <v>6.2500000000000003E-3</v>
      </c>
      <c r="DF41" s="22">
        <v>6.2500000000000003E-3</v>
      </c>
      <c r="DG41" s="22">
        <v>6.2500000000000003E-3</v>
      </c>
      <c r="DI41" s="22">
        <v>3.9062500000000008E-5</v>
      </c>
      <c r="DJ41" s="22">
        <v>3.9062500000000008E-5</v>
      </c>
      <c r="DK41" s="22">
        <v>3.9062500000000008E-5</v>
      </c>
      <c r="DL41" s="22" t="e">
        <v>#VALUE!</v>
      </c>
      <c r="DN41" s="22">
        <v>1</v>
      </c>
      <c r="DO41" s="22">
        <v>1</v>
      </c>
      <c r="DP41" s="22">
        <v>1</v>
      </c>
      <c r="DQ41" s="22" t="s">
        <v>222</v>
      </c>
      <c r="EO41" s="30" t="s">
        <v>3537</v>
      </c>
      <c r="EP41" s="31" t="e">
        <f t="shared" si="20"/>
        <v>#REF!</v>
      </c>
      <c r="EQ41" s="31"/>
      <c r="ER41" s="30" t="s">
        <v>3108</v>
      </c>
      <c r="ES41" s="85" t="e">
        <f t="shared" si="21"/>
        <v>#REF!</v>
      </c>
      <c r="ET41" s="85"/>
      <c r="EU41" s="30" t="s">
        <v>589</v>
      </c>
      <c r="EV41" s="85" t="e">
        <f t="shared" si="22"/>
        <v>#REF!</v>
      </c>
      <c r="EW41" s="85"/>
      <c r="EX41" s="30" t="s">
        <v>258</v>
      </c>
      <c r="EY41" s="85" t="e">
        <f t="shared" si="23"/>
        <v>#REF!</v>
      </c>
      <c r="EZ41" s="85"/>
    </row>
    <row r="42" spans="1:156" x14ac:dyDescent="0.25">
      <c r="A42" s="22" t="str">
        <f t="shared" si="4"/>
        <v>1200212</v>
      </c>
      <c r="E42" s="22" t="e">
        <f>IF(T42="","",VLOOKUP(T42,#REF!,4,0))</f>
        <v>#REF!</v>
      </c>
      <c r="F42" s="22" t="e">
        <f>IF(U42="","",VLOOKUP(U42,#REF!,4,0))</f>
        <v>#REF!</v>
      </c>
      <c r="G42" s="22" t="e">
        <f>IF(V42="","",VLOOKUP(V42,#REF!,3,0))</f>
        <v>#REF!</v>
      </c>
      <c r="H42" s="22" t="e">
        <f t="shared" si="0"/>
        <v>#REF!</v>
      </c>
      <c r="I42" s="22" t="e">
        <f t="shared" si="5"/>
        <v>#REF!</v>
      </c>
      <c r="J42" s="22" t="e">
        <f t="shared" si="6"/>
        <v>#REF!</v>
      </c>
      <c r="K42" s="22" t="e">
        <f t="shared" si="7"/>
        <v>#REF!</v>
      </c>
      <c r="M42" s="22">
        <f t="shared" si="8"/>
        <v>3</v>
      </c>
      <c r="R42" s="22" t="str">
        <f t="shared" si="9"/>
        <v>123</v>
      </c>
      <c r="S42" s="22" t="s">
        <v>22</v>
      </c>
      <c r="T42" s="30" t="s">
        <v>3449</v>
      </c>
      <c r="U42" s="30" t="s">
        <v>3040</v>
      </c>
      <c r="V42" s="30" t="s">
        <v>227</v>
      </c>
      <c r="W42" s="30" t="s">
        <v>231</v>
      </c>
      <c r="X42" s="30" t="s">
        <v>125</v>
      </c>
      <c r="Y42" s="31">
        <v>0.25</v>
      </c>
      <c r="Z42" s="30">
        <v>1</v>
      </c>
      <c r="AA42" s="30"/>
      <c r="AB42" s="30"/>
      <c r="AC42" s="30">
        <v>1</v>
      </c>
      <c r="AD42" s="30"/>
      <c r="AE42" s="30"/>
      <c r="AF42" s="30"/>
      <c r="AG42" s="30"/>
      <c r="AH42" s="30"/>
      <c r="AI42" s="30"/>
      <c r="AJ42" s="30"/>
      <c r="AK42" s="30"/>
      <c r="AL42" s="30"/>
      <c r="AM42" s="30" t="s">
        <v>126</v>
      </c>
      <c r="AN42" s="30" t="s">
        <v>121</v>
      </c>
      <c r="AO42" s="32">
        <f t="shared" si="60"/>
        <v>1</v>
      </c>
      <c r="AP42" s="32">
        <f t="shared" si="61"/>
        <v>0</v>
      </c>
      <c r="AQ42" s="32">
        <f t="shared" si="62"/>
        <v>0</v>
      </c>
      <c r="AR42" s="32">
        <f t="shared" si="63"/>
        <v>0</v>
      </c>
      <c r="AS42" s="33">
        <v>6.2500000000000003E-3</v>
      </c>
      <c r="AT42" s="34" t="s">
        <v>222</v>
      </c>
      <c r="AU42" s="34"/>
      <c r="AV42" s="34"/>
      <c r="AW42" s="34"/>
      <c r="AX42" s="34"/>
      <c r="AY42" s="34"/>
      <c r="AZ42" s="34"/>
      <c r="BA42" s="35">
        <f t="shared" si="64"/>
        <v>1</v>
      </c>
      <c r="BB42" s="35">
        <f t="shared" si="65"/>
        <v>1</v>
      </c>
      <c r="BC42" s="35">
        <f t="shared" si="66"/>
        <v>1</v>
      </c>
      <c r="BD42" s="35">
        <f t="shared" si="67"/>
        <v>1</v>
      </c>
      <c r="BE42" s="36">
        <v>1</v>
      </c>
      <c r="BF42" s="36">
        <v>0</v>
      </c>
      <c r="BG42" s="36">
        <v>0</v>
      </c>
      <c r="BH42" s="36"/>
      <c r="BI42" s="37">
        <f t="shared" si="2"/>
        <v>1</v>
      </c>
      <c r="BJ42" s="37">
        <f t="shared" ref="BJ42:BL42" si="69">BF42+BI42</f>
        <v>1</v>
      </c>
      <c r="BK42" s="37">
        <f t="shared" si="69"/>
        <v>1</v>
      </c>
      <c r="BL42" s="37">
        <f t="shared" si="69"/>
        <v>1</v>
      </c>
      <c r="BM42" s="38">
        <v>6.2500000000000003E-3</v>
      </c>
      <c r="BN42" s="38" t="s">
        <v>222</v>
      </c>
      <c r="BO42" s="38" t="s">
        <v>222</v>
      </c>
      <c r="BP42" s="38" t="s">
        <v>222</v>
      </c>
      <c r="BQ42" s="39">
        <v>6.2500000000000003E-3</v>
      </c>
      <c r="BR42" s="39" t="s">
        <v>222</v>
      </c>
      <c r="BS42" s="39" t="s">
        <v>222</v>
      </c>
      <c r="BT42" s="39" t="s">
        <v>222</v>
      </c>
      <c r="BU42" s="40">
        <v>1</v>
      </c>
      <c r="BV42" s="40" t="s">
        <v>222</v>
      </c>
      <c r="BW42" s="40" t="s">
        <v>222</v>
      </c>
      <c r="BX42" s="40" t="s">
        <v>222</v>
      </c>
      <c r="BY42" s="41">
        <v>6.2500000000000003E-3</v>
      </c>
      <c r="BZ42" s="41">
        <v>6.2500000000000003E-3</v>
      </c>
      <c r="CA42" s="41">
        <v>6.2500000000000003E-3</v>
      </c>
      <c r="CB42" s="41" t="s">
        <v>222</v>
      </c>
      <c r="CC42" s="42">
        <v>6.2500000000000003E-3</v>
      </c>
      <c r="CD42" s="42">
        <v>6.2500000000000003E-3</v>
      </c>
      <c r="CE42" s="42">
        <v>6.2500000000000003E-3</v>
      </c>
      <c r="CF42" s="42">
        <v>6.2500000000000003E-3</v>
      </c>
      <c r="CG42" s="43">
        <v>6.2500000000000003E-3</v>
      </c>
      <c r="CH42" s="43">
        <v>6.2500000000000003E-3</v>
      </c>
      <c r="CI42" s="43">
        <v>6.2500000000000003E-3</v>
      </c>
      <c r="CJ42" s="43" t="e">
        <f t="shared" si="19"/>
        <v>#REF!</v>
      </c>
      <c r="CP42" s="22" t="s">
        <v>232</v>
      </c>
      <c r="CQ42" s="22" t="s">
        <v>233</v>
      </c>
      <c r="CS42" s="22" t="s">
        <v>16</v>
      </c>
      <c r="CT42" s="22">
        <v>1</v>
      </c>
      <c r="CU42" s="22">
        <v>1</v>
      </c>
      <c r="CV42" s="22">
        <v>1</v>
      </c>
      <c r="CW42" s="22" t="s">
        <v>222</v>
      </c>
      <c r="CY42" s="22">
        <v>6.2500000000000003E-3</v>
      </c>
      <c r="CZ42" s="22">
        <v>6.2500000000000003E-3</v>
      </c>
      <c r="DA42" s="22">
        <v>6.2500000000000003E-3</v>
      </c>
      <c r="DB42" s="22" t="s">
        <v>222</v>
      </c>
      <c r="DC42" s="22" t="s">
        <v>16</v>
      </c>
      <c r="DD42" s="22">
        <v>6.2500000000000003E-3</v>
      </c>
      <c r="DE42" s="22">
        <v>6.2500000000000003E-3</v>
      </c>
      <c r="DF42" s="22">
        <v>6.2500000000000003E-3</v>
      </c>
      <c r="DG42" s="22">
        <v>6.2500000000000003E-3</v>
      </c>
      <c r="DI42" s="22">
        <v>3.9062500000000008E-5</v>
      </c>
      <c r="DJ42" s="22">
        <v>3.9062500000000008E-5</v>
      </c>
      <c r="DK42" s="22">
        <v>3.9062500000000008E-5</v>
      </c>
      <c r="DL42" s="22" t="e">
        <v>#VALUE!</v>
      </c>
      <c r="DN42" s="22">
        <v>1</v>
      </c>
      <c r="DO42" s="22">
        <v>1</v>
      </c>
      <c r="DP42" s="22">
        <v>1</v>
      </c>
      <c r="DQ42" s="22" t="s">
        <v>222</v>
      </c>
      <c r="EO42" s="30" t="s">
        <v>3540</v>
      </c>
      <c r="EP42" s="31" t="e">
        <f t="shared" si="20"/>
        <v>#REF!</v>
      </c>
      <c r="EQ42" s="31"/>
      <c r="ER42" s="30" t="s">
        <v>3111</v>
      </c>
      <c r="ES42" s="85" t="e">
        <f t="shared" si="21"/>
        <v>#REF!</v>
      </c>
      <c r="ET42" s="85"/>
      <c r="EU42" s="30" t="s">
        <v>599</v>
      </c>
      <c r="EV42" s="85" t="e">
        <f t="shared" si="22"/>
        <v>#REF!</v>
      </c>
      <c r="EW42" s="85"/>
      <c r="EX42" s="30" t="s">
        <v>260</v>
      </c>
      <c r="EY42" s="85" t="e">
        <f t="shared" si="23"/>
        <v>#REF!</v>
      </c>
      <c r="EZ42" s="85"/>
    </row>
    <row r="43" spans="1:156" x14ac:dyDescent="0.25">
      <c r="A43" s="22" t="str">
        <f t="shared" si="4"/>
        <v>1200213</v>
      </c>
      <c r="E43" s="22" t="e">
        <f>IF(T43="","",VLOOKUP(T43,#REF!,4,0))</f>
        <v>#REF!</v>
      </c>
      <c r="F43" s="22" t="e">
        <f>IF(U43="","",VLOOKUP(U43,#REF!,4,0))</f>
        <v>#REF!</v>
      </c>
      <c r="G43" s="22" t="e">
        <f>IF(V43="","",VLOOKUP(V43,#REF!,3,0))</f>
        <v>#REF!</v>
      </c>
      <c r="H43" s="22" t="e">
        <f t="shared" si="0"/>
        <v>#REF!</v>
      </c>
      <c r="I43" s="22" t="e">
        <f t="shared" si="5"/>
        <v>#REF!</v>
      </c>
      <c r="J43" s="22" t="e">
        <f t="shared" si="6"/>
        <v>#REF!</v>
      </c>
      <c r="K43" s="22" t="e">
        <f t="shared" si="7"/>
        <v>#REF!</v>
      </c>
      <c r="M43" s="22">
        <f t="shared" si="8"/>
        <v>4</v>
      </c>
      <c r="R43" s="22" t="str">
        <f t="shared" si="9"/>
        <v>124</v>
      </c>
      <c r="S43" s="22" t="s">
        <v>22</v>
      </c>
      <c r="T43" s="30" t="s">
        <v>3449</v>
      </c>
      <c r="U43" s="30" t="s">
        <v>3040</v>
      </c>
      <c r="V43" s="30" t="s">
        <v>227</v>
      </c>
      <c r="W43" s="30" t="s">
        <v>234</v>
      </c>
      <c r="X43" s="30" t="s">
        <v>130</v>
      </c>
      <c r="Y43" s="31">
        <v>0.25</v>
      </c>
      <c r="Z43" s="30">
        <v>4</v>
      </c>
      <c r="AA43" s="30"/>
      <c r="AB43" s="30"/>
      <c r="AC43" s="30">
        <v>1</v>
      </c>
      <c r="AD43" s="30"/>
      <c r="AE43" s="30"/>
      <c r="AF43" s="30">
        <v>1</v>
      </c>
      <c r="AG43" s="30"/>
      <c r="AH43" s="30"/>
      <c r="AI43" s="30">
        <v>1</v>
      </c>
      <c r="AJ43" s="30"/>
      <c r="AK43" s="30"/>
      <c r="AL43" s="30">
        <v>1</v>
      </c>
      <c r="AM43" s="30" t="s">
        <v>131</v>
      </c>
      <c r="AN43" s="30" t="s">
        <v>121</v>
      </c>
      <c r="AO43" s="32">
        <f t="shared" si="60"/>
        <v>1</v>
      </c>
      <c r="AP43" s="32">
        <f t="shared" si="61"/>
        <v>1</v>
      </c>
      <c r="AQ43" s="32">
        <f t="shared" si="62"/>
        <v>1</v>
      </c>
      <c r="AR43" s="32">
        <f t="shared" si="63"/>
        <v>1</v>
      </c>
      <c r="AS43" s="33">
        <v>6.2500000000000003E-3</v>
      </c>
      <c r="AT43" s="34" t="s">
        <v>222</v>
      </c>
      <c r="AU43" s="34"/>
      <c r="AV43" s="34"/>
      <c r="AW43" s="34"/>
      <c r="AX43" s="34"/>
      <c r="AY43" s="34"/>
      <c r="AZ43" s="34"/>
      <c r="BA43" s="35">
        <f t="shared" si="64"/>
        <v>1</v>
      </c>
      <c r="BB43" s="35">
        <f t="shared" si="65"/>
        <v>2</v>
      </c>
      <c r="BC43" s="35">
        <f t="shared" si="66"/>
        <v>3</v>
      </c>
      <c r="BD43" s="35">
        <f t="shared" si="67"/>
        <v>4</v>
      </c>
      <c r="BE43" s="36">
        <v>1</v>
      </c>
      <c r="BF43" s="36">
        <v>1</v>
      </c>
      <c r="BG43" s="36">
        <v>1</v>
      </c>
      <c r="BH43" s="36"/>
      <c r="BI43" s="37">
        <f t="shared" si="2"/>
        <v>1</v>
      </c>
      <c r="BJ43" s="37">
        <f t="shared" ref="BJ43:BL43" si="70">BF43+BI43</f>
        <v>2</v>
      </c>
      <c r="BK43" s="37">
        <f t="shared" si="70"/>
        <v>3</v>
      </c>
      <c r="BL43" s="37">
        <f t="shared" si="70"/>
        <v>3</v>
      </c>
      <c r="BM43" s="38">
        <v>6.2500000000000003E-3</v>
      </c>
      <c r="BN43" s="38">
        <v>6.2500000000000003E-3</v>
      </c>
      <c r="BO43" s="38">
        <v>6.2500000000000003E-3</v>
      </c>
      <c r="BP43" s="38">
        <v>6.2500000000000003E-3</v>
      </c>
      <c r="BQ43" s="39">
        <v>6.2500000000000003E-3</v>
      </c>
      <c r="BR43" s="39">
        <v>6.2500000000000003E-3</v>
      </c>
      <c r="BS43" s="39">
        <v>6.2500000000000003E-3</v>
      </c>
      <c r="BT43" s="39" t="s">
        <v>222</v>
      </c>
      <c r="BU43" s="40">
        <v>1</v>
      </c>
      <c r="BV43" s="40">
        <v>1</v>
      </c>
      <c r="BW43" s="40">
        <v>1</v>
      </c>
      <c r="BX43" s="40" t="s">
        <v>222</v>
      </c>
      <c r="BY43" s="41">
        <v>6.2500000000000003E-3</v>
      </c>
      <c r="BZ43" s="41">
        <v>6.2500000000000003E-3</v>
      </c>
      <c r="CA43" s="41">
        <v>6.2500000000000003E-3</v>
      </c>
      <c r="CB43" s="41" t="s">
        <v>222</v>
      </c>
      <c r="CC43" s="42">
        <v>1.5625000000000001E-3</v>
      </c>
      <c r="CD43" s="42">
        <v>3.1250000000000002E-3</v>
      </c>
      <c r="CE43" s="42">
        <v>4.6875000000000007E-3</v>
      </c>
      <c r="CF43" s="42">
        <v>6.2500000000000003E-3</v>
      </c>
      <c r="CG43" s="43">
        <v>1.5625000000000001E-3</v>
      </c>
      <c r="CH43" s="43">
        <v>3.1250000000000002E-3</v>
      </c>
      <c r="CI43" s="43">
        <v>4.6875000000000007E-3</v>
      </c>
      <c r="CJ43" s="43" t="e">
        <f t="shared" si="19"/>
        <v>#REF!</v>
      </c>
      <c r="CP43" s="22" t="s">
        <v>235</v>
      </c>
      <c r="CQ43" s="22" t="s">
        <v>236</v>
      </c>
      <c r="CS43" s="22" t="s">
        <v>16</v>
      </c>
      <c r="CT43" s="22">
        <v>1</v>
      </c>
      <c r="CU43" s="22">
        <v>1</v>
      </c>
      <c r="CV43" s="22">
        <v>1</v>
      </c>
      <c r="CW43" s="22" t="s">
        <v>222</v>
      </c>
      <c r="CY43" s="22">
        <v>6.2500000000000003E-3</v>
      </c>
      <c r="CZ43" s="22">
        <v>6.2500000000000003E-3</v>
      </c>
      <c r="DA43" s="22">
        <v>6.2500000000000003E-3</v>
      </c>
      <c r="DB43" s="22" t="s">
        <v>222</v>
      </c>
      <c r="DC43" s="22" t="s">
        <v>16</v>
      </c>
      <c r="DD43" s="22">
        <v>6.2500000000000003E-3</v>
      </c>
      <c r="DE43" s="22">
        <v>6.2500000000000003E-3</v>
      </c>
      <c r="DF43" s="22">
        <v>6.2500000000000003E-3</v>
      </c>
      <c r="DG43" s="22">
        <v>6.2500000000000003E-3</v>
      </c>
      <c r="DI43" s="22">
        <v>3.9062500000000008E-5</v>
      </c>
      <c r="DJ43" s="22">
        <v>3.9062500000000008E-5</v>
      </c>
      <c r="DK43" s="22">
        <v>3.9062500000000008E-5</v>
      </c>
      <c r="DL43" s="22" t="e">
        <v>#VALUE!</v>
      </c>
      <c r="DN43" s="22">
        <v>1</v>
      </c>
      <c r="DO43" s="22">
        <v>1</v>
      </c>
      <c r="DP43" s="22">
        <v>1</v>
      </c>
      <c r="DQ43" s="22" t="s">
        <v>222</v>
      </c>
      <c r="EO43" s="30" t="s">
        <v>3541</v>
      </c>
      <c r="EP43" s="31" t="e">
        <f t="shared" si="20"/>
        <v>#REF!</v>
      </c>
      <c r="EQ43" s="31"/>
      <c r="ER43" s="30" t="s">
        <v>3113</v>
      </c>
      <c r="ES43" s="85" t="e">
        <f t="shared" si="21"/>
        <v>#REF!</v>
      </c>
      <c r="ET43" s="85"/>
      <c r="EU43" s="30" t="s">
        <v>610</v>
      </c>
      <c r="EV43" s="85" t="e">
        <f t="shared" si="22"/>
        <v>#REF!</v>
      </c>
      <c r="EW43" s="85"/>
      <c r="EX43" s="30" t="s">
        <v>262</v>
      </c>
      <c r="EY43" s="85" t="e">
        <f t="shared" si="23"/>
        <v>#REF!</v>
      </c>
      <c r="EZ43" s="85"/>
    </row>
    <row r="44" spans="1:156" x14ac:dyDescent="0.25">
      <c r="A44" s="22" t="str">
        <f t="shared" si="4"/>
        <v>1200214</v>
      </c>
      <c r="E44" s="22" t="e">
        <f>IF(T44="","",VLOOKUP(T44,#REF!,4,0))</f>
        <v>#REF!</v>
      </c>
      <c r="F44" s="22" t="e">
        <f>IF(U44="","",VLOOKUP(U44,#REF!,4,0))</f>
        <v>#REF!</v>
      </c>
      <c r="G44" s="22" t="e">
        <f>IF(V44="","",VLOOKUP(V44,#REF!,3,0))</f>
        <v>#REF!</v>
      </c>
      <c r="H44" s="22" t="e">
        <f t="shared" si="0"/>
        <v>#REF!</v>
      </c>
      <c r="I44" s="22" t="e">
        <f t="shared" si="5"/>
        <v>#REF!</v>
      </c>
      <c r="J44" s="22" t="e">
        <f t="shared" si="6"/>
        <v>#REF!</v>
      </c>
      <c r="K44" s="22" t="e">
        <f t="shared" si="7"/>
        <v>#REF!</v>
      </c>
      <c r="M44" s="22">
        <f t="shared" si="8"/>
        <v>5</v>
      </c>
      <c r="R44" s="22" t="str">
        <f t="shared" si="9"/>
        <v>125</v>
      </c>
      <c r="S44" s="22" t="s">
        <v>22</v>
      </c>
      <c r="T44" s="30" t="s">
        <v>3449</v>
      </c>
      <c r="U44" s="30" t="s">
        <v>3040</v>
      </c>
      <c r="V44" s="30" t="s">
        <v>227</v>
      </c>
      <c r="W44" s="30" t="s">
        <v>237</v>
      </c>
      <c r="X44" s="30" t="s">
        <v>135</v>
      </c>
      <c r="Y44" s="31">
        <v>0.25</v>
      </c>
      <c r="Z44" s="30">
        <v>4</v>
      </c>
      <c r="AA44" s="30"/>
      <c r="AB44" s="30"/>
      <c r="AC44" s="30">
        <v>1</v>
      </c>
      <c r="AD44" s="30"/>
      <c r="AE44" s="30"/>
      <c r="AF44" s="30">
        <v>1</v>
      </c>
      <c r="AG44" s="30"/>
      <c r="AH44" s="30"/>
      <c r="AI44" s="30">
        <v>1</v>
      </c>
      <c r="AJ44" s="30"/>
      <c r="AK44" s="30"/>
      <c r="AL44" s="30">
        <v>1</v>
      </c>
      <c r="AM44" s="30" t="s">
        <v>136</v>
      </c>
      <c r="AN44" s="30" t="s">
        <v>121</v>
      </c>
      <c r="AO44" s="32">
        <f t="shared" si="60"/>
        <v>1</v>
      </c>
      <c r="AP44" s="32">
        <f t="shared" si="61"/>
        <v>1</v>
      </c>
      <c r="AQ44" s="32">
        <f t="shared" si="62"/>
        <v>1</v>
      </c>
      <c r="AR44" s="32">
        <f t="shared" si="63"/>
        <v>1</v>
      </c>
      <c r="AS44" s="33">
        <v>6.2500000000000003E-3</v>
      </c>
      <c r="AT44" s="34" t="s">
        <v>222</v>
      </c>
      <c r="AU44" s="34"/>
      <c r="AV44" s="34"/>
      <c r="AW44" s="34"/>
      <c r="AX44" s="34"/>
      <c r="AY44" s="34"/>
      <c r="AZ44" s="34"/>
      <c r="BA44" s="35">
        <f t="shared" si="64"/>
        <v>1</v>
      </c>
      <c r="BB44" s="35">
        <f t="shared" si="65"/>
        <v>2</v>
      </c>
      <c r="BC44" s="35">
        <f t="shared" si="66"/>
        <v>3</v>
      </c>
      <c r="BD44" s="35">
        <f t="shared" si="67"/>
        <v>4</v>
      </c>
      <c r="BE44" s="36">
        <v>1</v>
      </c>
      <c r="BF44" s="36">
        <v>1</v>
      </c>
      <c r="BG44" s="36">
        <v>1</v>
      </c>
      <c r="BH44" s="36"/>
      <c r="BI44" s="37">
        <f t="shared" si="2"/>
        <v>1</v>
      </c>
      <c r="BJ44" s="37">
        <f t="shared" ref="BJ44:BL44" si="71">BF44+BI44</f>
        <v>2</v>
      </c>
      <c r="BK44" s="37">
        <f t="shared" si="71"/>
        <v>3</v>
      </c>
      <c r="BL44" s="37">
        <f t="shared" si="71"/>
        <v>3</v>
      </c>
      <c r="BM44" s="38">
        <v>6.2500000000000003E-3</v>
      </c>
      <c r="BN44" s="38">
        <v>6.2500000000000003E-3</v>
      </c>
      <c r="BO44" s="38">
        <v>6.2500000000000003E-3</v>
      </c>
      <c r="BP44" s="38">
        <v>6.2500000000000003E-3</v>
      </c>
      <c r="BQ44" s="39">
        <v>6.2500000000000003E-3</v>
      </c>
      <c r="BR44" s="39">
        <v>6.2500000000000003E-3</v>
      </c>
      <c r="BS44" s="39">
        <v>6.2500000000000003E-3</v>
      </c>
      <c r="BT44" s="39" t="s">
        <v>222</v>
      </c>
      <c r="BU44" s="40">
        <v>1</v>
      </c>
      <c r="BV44" s="40">
        <v>1</v>
      </c>
      <c r="BW44" s="40">
        <v>1</v>
      </c>
      <c r="BX44" s="40" t="s">
        <v>222</v>
      </c>
      <c r="BY44" s="41">
        <v>6.2500000000000003E-3</v>
      </c>
      <c r="BZ44" s="41">
        <v>6.2500000000000003E-3</v>
      </c>
      <c r="CA44" s="41">
        <v>6.2500000000000003E-3</v>
      </c>
      <c r="CB44" s="41" t="s">
        <v>222</v>
      </c>
      <c r="CC44" s="42">
        <v>1.5625000000000001E-3</v>
      </c>
      <c r="CD44" s="42">
        <v>3.1250000000000002E-3</v>
      </c>
      <c r="CE44" s="42">
        <v>4.6875000000000007E-3</v>
      </c>
      <c r="CF44" s="42">
        <v>6.2500000000000003E-3</v>
      </c>
      <c r="CG44" s="43">
        <v>1.5625000000000001E-3</v>
      </c>
      <c r="CH44" s="43">
        <v>3.1250000000000002E-3</v>
      </c>
      <c r="CI44" s="43">
        <v>4.6875000000000007E-3</v>
      </c>
      <c r="CJ44" s="43" t="e">
        <f t="shared" si="19"/>
        <v>#REF!</v>
      </c>
      <c r="CP44" s="22" t="s">
        <v>238</v>
      </c>
      <c r="CQ44" s="22" t="s">
        <v>239</v>
      </c>
      <c r="CS44" s="22" t="s">
        <v>16</v>
      </c>
      <c r="CT44" s="22">
        <v>1</v>
      </c>
      <c r="CU44" s="22">
        <v>1</v>
      </c>
      <c r="CV44" s="22">
        <v>1</v>
      </c>
      <c r="CW44" s="22" t="s">
        <v>222</v>
      </c>
      <c r="CY44" s="22">
        <v>6.2500000000000003E-3</v>
      </c>
      <c r="CZ44" s="22">
        <v>6.2500000000000003E-3</v>
      </c>
      <c r="DA44" s="22">
        <v>6.2500000000000003E-3</v>
      </c>
      <c r="DB44" s="22" t="s">
        <v>222</v>
      </c>
      <c r="DC44" s="22" t="s">
        <v>16</v>
      </c>
      <c r="DD44" s="22">
        <v>6.2500000000000003E-3</v>
      </c>
      <c r="DE44" s="22">
        <v>6.2500000000000003E-3</v>
      </c>
      <c r="DF44" s="22">
        <v>6.2500000000000003E-3</v>
      </c>
      <c r="DG44" s="22">
        <v>6.2500000000000003E-3</v>
      </c>
      <c r="DI44" s="22">
        <v>3.9062500000000008E-5</v>
      </c>
      <c r="DJ44" s="22">
        <v>3.9062500000000008E-5</v>
      </c>
      <c r="DK44" s="22">
        <v>3.9062500000000008E-5</v>
      </c>
      <c r="DL44" s="22" t="e">
        <v>#VALUE!</v>
      </c>
      <c r="DN44" s="22">
        <v>1</v>
      </c>
      <c r="DO44" s="22">
        <v>1</v>
      </c>
      <c r="DP44" s="22">
        <v>1</v>
      </c>
      <c r="DQ44" s="22" t="s">
        <v>222</v>
      </c>
      <c r="EO44" s="30" t="s">
        <v>3546</v>
      </c>
      <c r="EP44" s="31" t="e">
        <f t="shared" si="20"/>
        <v>#REF!</v>
      </c>
      <c r="EQ44" s="31"/>
      <c r="ER44" s="30" t="s">
        <v>3115</v>
      </c>
      <c r="ES44" s="85" t="e">
        <f t="shared" si="21"/>
        <v>#REF!</v>
      </c>
      <c r="ET44" s="85"/>
      <c r="EU44" s="30" t="s">
        <v>619</v>
      </c>
      <c r="EV44" s="85" t="e">
        <f t="shared" si="22"/>
        <v>#REF!</v>
      </c>
      <c r="EW44" s="85"/>
      <c r="EX44" s="30" t="s">
        <v>268</v>
      </c>
      <c r="EY44" s="85" t="e">
        <f t="shared" si="23"/>
        <v>#REF!</v>
      </c>
      <c r="EZ44" s="85"/>
    </row>
    <row r="45" spans="1:156" x14ac:dyDescent="0.25">
      <c r="A45" s="22" t="str">
        <f t="shared" si="4"/>
        <v>1200311</v>
      </c>
      <c r="E45" s="22" t="e">
        <f>IF(T45="","",VLOOKUP(T45,#REF!,4,0))</f>
        <v>#REF!</v>
      </c>
      <c r="F45" s="22" t="e">
        <f>IF(U45="","",VLOOKUP(U45,#REF!,4,0))</f>
        <v>#REF!</v>
      </c>
      <c r="G45" s="22" t="e">
        <f>IF(V45="","",VLOOKUP(V45,#REF!,3,0))</f>
        <v>#REF!</v>
      </c>
      <c r="H45" s="22" t="e">
        <f t="shared" si="0"/>
        <v>#REF!</v>
      </c>
      <c r="I45" s="22" t="e">
        <f t="shared" si="5"/>
        <v>#REF!</v>
      </c>
      <c r="J45" s="22" t="e">
        <f t="shared" si="6"/>
        <v>#REF!</v>
      </c>
      <c r="K45" s="22" t="e">
        <f t="shared" si="7"/>
        <v>#REF!</v>
      </c>
      <c r="M45" s="22">
        <f t="shared" si="8"/>
        <v>6</v>
      </c>
      <c r="R45" s="22" t="str">
        <f t="shared" si="9"/>
        <v>126</v>
      </c>
      <c r="S45" s="22" t="s">
        <v>22</v>
      </c>
      <c r="T45" s="30" t="s">
        <v>3449</v>
      </c>
      <c r="U45" s="30" t="s">
        <v>3042</v>
      </c>
      <c r="V45" s="30" t="s">
        <v>240</v>
      </c>
      <c r="W45" s="30" t="s">
        <v>241</v>
      </c>
      <c r="X45" s="30" t="s">
        <v>141</v>
      </c>
      <c r="Y45" s="31">
        <v>0.15</v>
      </c>
      <c r="Z45" s="30">
        <v>1</v>
      </c>
      <c r="AA45" s="30">
        <v>1</v>
      </c>
      <c r="AB45" s="30"/>
      <c r="AC45" s="30"/>
      <c r="AD45" s="30"/>
      <c r="AE45" s="30"/>
      <c r="AF45" s="30"/>
      <c r="AG45" s="30"/>
      <c r="AH45" s="30"/>
      <c r="AI45" s="30"/>
      <c r="AJ45" s="30"/>
      <c r="AK45" s="30"/>
      <c r="AL45" s="30"/>
      <c r="AM45" s="30" t="s">
        <v>142</v>
      </c>
      <c r="AN45" s="30" t="s">
        <v>143</v>
      </c>
      <c r="AO45" s="32">
        <f t="shared" si="60"/>
        <v>1</v>
      </c>
      <c r="AP45" s="32">
        <f t="shared" si="61"/>
        <v>0</v>
      </c>
      <c r="AQ45" s="32">
        <f t="shared" si="62"/>
        <v>0</v>
      </c>
      <c r="AR45" s="32">
        <f t="shared" si="63"/>
        <v>0</v>
      </c>
      <c r="AS45" s="33">
        <v>3.7499999999999999E-3</v>
      </c>
      <c r="AT45" s="34" t="s">
        <v>222</v>
      </c>
      <c r="AU45" s="34"/>
      <c r="AV45" s="34"/>
      <c r="AW45" s="34"/>
      <c r="AX45" s="34"/>
      <c r="AY45" s="34"/>
      <c r="AZ45" s="34"/>
      <c r="BA45" s="35">
        <f t="shared" si="64"/>
        <v>1</v>
      </c>
      <c r="BB45" s="35">
        <f t="shared" si="65"/>
        <v>1</v>
      </c>
      <c r="BC45" s="35">
        <f t="shared" si="66"/>
        <v>1</v>
      </c>
      <c r="BD45" s="35">
        <f t="shared" si="67"/>
        <v>1</v>
      </c>
      <c r="BE45" s="36">
        <v>1</v>
      </c>
      <c r="BF45" s="36">
        <v>0</v>
      </c>
      <c r="BG45" s="36">
        <v>0</v>
      </c>
      <c r="BH45" s="36"/>
      <c r="BI45" s="37">
        <f t="shared" si="2"/>
        <v>1</v>
      </c>
      <c r="BJ45" s="37">
        <f t="shared" ref="BJ45:BL45" si="72">BF45+BI45</f>
        <v>1</v>
      </c>
      <c r="BK45" s="37">
        <f t="shared" si="72"/>
        <v>1</v>
      </c>
      <c r="BL45" s="37">
        <f t="shared" si="72"/>
        <v>1</v>
      </c>
      <c r="BM45" s="38">
        <v>3.7499999999999999E-3</v>
      </c>
      <c r="BN45" s="38" t="s">
        <v>222</v>
      </c>
      <c r="BO45" s="38" t="s">
        <v>222</v>
      </c>
      <c r="BP45" s="38" t="s">
        <v>222</v>
      </c>
      <c r="BQ45" s="39">
        <v>3.7499999999999999E-3</v>
      </c>
      <c r="BR45" s="39" t="s">
        <v>222</v>
      </c>
      <c r="BS45" s="39" t="s">
        <v>222</v>
      </c>
      <c r="BT45" s="39" t="s">
        <v>222</v>
      </c>
      <c r="BU45" s="40">
        <v>1</v>
      </c>
      <c r="BV45" s="40" t="s">
        <v>222</v>
      </c>
      <c r="BW45" s="40" t="s">
        <v>222</v>
      </c>
      <c r="BX45" s="40" t="s">
        <v>222</v>
      </c>
      <c r="BY45" s="41">
        <v>3.7499999999999999E-3</v>
      </c>
      <c r="BZ45" s="41">
        <v>3.7499999999999999E-3</v>
      </c>
      <c r="CA45" s="41">
        <v>3.7499999999999999E-3</v>
      </c>
      <c r="CB45" s="41" t="s">
        <v>222</v>
      </c>
      <c r="CC45" s="42">
        <v>3.7499999999999999E-3</v>
      </c>
      <c r="CD45" s="42">
        <v>3.7499999999999999E-3</v>
      </c>
      <c r="CE45" s="42">
        <v>3.7499999999999999E-3</v>
      </c>
      <c r="CF45" s="42">
        <v>3.7499999999999999E-3</v>
      </c>
      <c r="CG45" s="43">
        <v>3.7499999999999999E-3</v>
      </c>
      <c r="CH45" s="43">
        <v>3.7499999999999999E-3</v>
      </c>
      <c r="CI45" s="43">
        <v>3.7499999999999999E-3</v>
      </c>
      <c r="CJ45" s="43" t="e">
        <f t="shared" si="19"/>
        <v>#REF!</v>
      </c>
      <c r="CP45" s="22" t="s">
        <v>232</v>
      </c>
      <c r="CQ45" s="22" t="s">
        <v>242</v>
      </c>
      <c r="CS45" s="22" t="s">
        <v>16</v>
      </c>
      <c r="CT45" s="22">
        <v>1</v>
      </c>
      <c r="CU45" s="22">
        <v>1</v>
      </c>
      <c r="CV45" s="22">
        <v>1</v>
      </c>
      <c r="CW45" s="22" t="s">
        <v>222</v>
      </c>
      <c r="CY45" s="22">
        <v>3.7499999999999999E-3</v>
      </c>
      <c r="CZ45" s="22">
        <v>3.7499999999999999E-3</v>
      </c>
      <c r="DA45" s="22">
        <v>3.7499999999999999E-3</v>
      </c>
      <c r="DB45" s="22" t="s">
        <v>222</v>
      </c>
      <c r="DC45" s="22" t="s">
        <v>16</v>
      </c>
      <c r="DD45" s="22">
        <v>3.7499999999999999E-3</v>
      </c>
      <c r="DE45" s="22">
        <v>3.7499999999999999E-3</v>
      </c>
      <c r="DF45" s="22">
        <v>3.7499999999999999E-3</v>
      </c>
      <c r="DG45" s="22">
        <v>3.7499999999999999E-3</v>
      </c>
      <c r="DI45" s="22">
        <v>1.40625E-5</v>
      </c>
      <c r="DJ45" s="22">
        <v>1.40625E-5</v>
      </c>
      <c r="DK45" s="22">
        <v>1.40625E-5</v>
      </c>
      <c r="DL45" s="22" t="e">
        <v>#VALUE!</v>
      </c>
      <c r="DN45" s="22">
        <v>1</v>
      </c>
      <c r="DO45" s="22">
        <v>1</v>
      </c>
      <c r="DP45" s="22">
        <v>1</v>
      </c>
      <c r="DQ45" s="22" t="s">
        <v>222</v>
      </c>
      <c r="EO45" s="30" t="s">
        <v>3548</v>
      </c>
      <c r="EP45" s="31" t="e">
        <f t="shared" si="20"/>
        <v>#REF!</v>
      </c>
      <c r="EQ45" s="31"/>
      <c r="ER45" s="30" t="s">
        <v>3117</v>
      </c>
      <c r="ES45" s="85" t="e">
        <f t="shared" si="21"/>
        <v>#REF!</v>
      </c>
      <c r="ET45" s="85"/>
      <c r="EU45" s="30" t="s">
        <v>626</v>
      </c>
      <c r="EV45" s="85" t="e">
        <f t="shared" si="22"/>
        <v>#REF!</v>
      </c>
      <c r="EW45" s="85"/>
      <c r="EX45" s="30" t="s">
        <v>274</v>
      </c>
      <c r="EY45" s="85" t="e">
        <f t="shared" si="23"/>
        <v>#REF!</v>
      </c>
      <c r="EZ45" s="85"/>
    </row>
    <row r="46" spans="1:156" x14ac:dyDescent="0.25">
      <c r="A46" s="22" t="str">
        <f t="shared" si="4"/>
        <v>1200312</v>
      </c>
      <c r="E46" s="22" t="e">
        <f>IF(T46="","",VLOOKUP(T46,#REF!,4,0))</f>
        <v>#REF!</v>
      </c>
      <c r="F46" s="22" t="e">
        <f>IF(U46="","",VLOOKUP(U46,#REF!,4,0))</f>
        <v>#REF!</v>
      </c>
      <c r="G46" s="22" t="e">
        <f>IF(V46="","",VLOOKUP(V46,#REF!,3,0))</f>
        <v>#REF!</v>
      </c>
      <c r="H46" s="22" t="e">
        <f t="shared" si="0"/>
        <v>#REF!</v>
      </c>
      <c r="I46" s="22" t="e">
        <f t="shared" si="5"/>
        <v>#REF!</v>
      </c>
      <c r="J46" s="22" t="e">
        <f t="shared" si="6"/>
        <v>#REF!</v>
      </c>
      <c r="K46" s="22" t="e">
        <f t="shared" si="7"/>
        <v>#REF!</v>
      </c>
      <c r="M46" s="22">
        <f t="shared" si="8"/>
        <v>7</v>
      </c>
      <c r="R46" s="22" t="str">
        <f t="shared" si="9"/>
        <v>127</v>
      </c>
      <c r="S46" s="22" t="s">
        <v>22</v>
      </c>
      <c r="T46" s="30" t="s">
        <v>3449</v>
      </c>
      <c r="U46" s="30" t="s">
        <v>3042</v>
      </c>
      <c r="V46" s="30" t="s">
        <v>240</v>
      </c>
      <c r="W46" s="30" t="s">
        <v>243</v>
      </c>
      <c r="X46" s="30" t="s">
        <v>145</v>
      </c>
      <c r="Y46" s="31">
        <v>0.7</v>
      </c>
      <c r="Z46" s="30">
        <v>4</v>
      </c>
      <c r="AA46" s="30"/>
      <c r="AB46" s="30"/>
      <c r="AC46" s="30">
        <v>1</v>
      </c>
      <c r="AD46" s="30"/>
      <c r="AE46" s="30"/>
      <c r="AF46" s="30">
        <v>1</v>
      </c>
      <c r="AG46" s="30"/>
      <c r="AH46" s="30"/>
      <c r="AI46" s="30">
        <v>1</v>
      </c>
      <c r="AJ46" s="30"/>
      <c r="AK46" s="30"/>
      <c r="AL46" s="30">
        <v>1</v>
      </c>
      <c r="AM46" s="30" t="s">
        <v>146</v>
      </c>
      <c r="AN46" s="30" t="s">
        <v>143</v>
      </c>
      <c r="AO46" s="32">
        <f t="shared" si="60"/>
        <v>1</v>
      </c>
      <c r="AP46" s="32">
        <f t="shared" si="61"/>
        <v>1</v>
      </c>
      <c r="AQ46" s="32">
        <f t="shared" si="62"/>
        <v>1</v>
      </c>
      <c r="AR46" s="32">
        <f t="shared" si="63"/>
        <v>1</v>
      </c>
      <c r="AS46" s="33">
        <v>1.7499999999999998E-2</v>
      </c>
      <c r="AT46" s="34" t="s">
        <v>222</v>
      </c>
      <c r="AU46" s="34"/>
      <c r="AV46" s="34"/>
      <c r="AW46" s="34"/>
      <c r="AX46" s="34"/>
      <c r="AY46" s="34"/>
      <c r="AZ46" s="34"/>
      <c r="BA46" s="35">
        <f t="shared" si="64"/>
        <v>1</v>
      </c>
      <c r="BB46" s="35">
        <f t="shared" si="65"/>
        <v>2</v>
      </c>
      <c r="BC46" s="35">
        <f t="shared" si="66"/>
        <v>3</v>
      </c>
      <c r="BD46" s="35">
        <f t="shared" si="67"/>
        <v>4</v>
      </c>
      <c r="BE46" s="36">
        <v>1</v>
      </c>
      <c r="BF46" s="36">
        <v>1</v>
      </c>
      <c r="BG46" s="36">
        <v>1</v>
      </c>
      <c r="BH46" s="36"/>
      <c r="BI46" s="37">
        <f t="shared" si="2"/>
        <v>1</v>
      </c>
      <c r="BJ46" s="37">
        <f t="shared" ref="BJ46:BL46" si="73">BF46+BI46</f>
        <v>2</v>
      </c>
      <c r="BK46" s="37">
        <f t="shared" si="73"/>
        <v>3</v>
      </c>
      <c r="BL46" s="37">
        <f t="shared" si="73"/>
        <v>3</v>
      </c>
      <c r="BM46" s="38">
        <v>1.7499999999999998E-2</v>
      </c>
      <c r="BN46" s="38">
        <v>1.7499999999999998E-2</v>
      </c>
      <c r="BO46" s="38">
        <v>1.7499999999999998E-2</v>
      </c>
      <c r="BP46" s="38">
        <v>1.7499999999999998E-2</v>
      </c>
      <c r="BQ46" s="39">
        <v>1.7499999999999998E-2</v>
      </c>
      <c r="BR46" s="39">
        <v>1.7499999999999998E-2</v>
      </c>
      <c r="BS46" s="39">
        <v>1.7499999999999998E-2</v>
      </c>
      <c r="BT46" s="39" t="s">
        <v>222</v>
      </c>
      <c r="BU46" s="40">
        <v>1</v>
      </c>
      <c r="BV46" s="40">
        <v>1</v>
      </c>
      <c r="BW46" s="40">
        <v>1</v>
      </c>
      <c r="BX46" s="40" t="s">
        <v>222</v>
      </c>
      <c r="BY46" s="41">
        <v>1.7499999999999998E-2</v>
      </c>
      <c r="BZ46" s="41">
        <v>1.7499999999999998E-2</v>
      </c>
      <c r="CA46" s="41">
        <v>1.7499999999999998E-2</v>
      </c>
      <c r="CB46" s="41" t="s">
        <v>222</v>
      </c>
      <c r="CC46" s="42">
        <v>4.3749999999999995E-3</v>
      </c>
      <c r="CD46" s="42">
        <v>8.7499999999999991E-3</v>
      </c>
      <c r="CE46" s="42">
        <v>1.3124999999999998E-2</v>
      </c>
      <c r="CF46" s="42">
        <v>1.7499999999999998E-2</v>
      </c>
      <c r="CG46" s="43">
        <v>4.3749999999999995E-3</v>
      </c>
      <c r="CH46" s="43">
        <v>8.7499999999999991E-3</v>
      </c>
      <c r="CI46" s="43">
        <v>1.3124999999999998E-2</v>
      </c>
      <c r="CJ46" s="43" t="e">
        <f t="shared" si="19"/>
        <v>#REF!</v>
      </c>
      <c r="CP46" s="22" t="s">
        <v>244</v>
      </c>
      <c r="CQ46" s="22" t="s">
        <v>245</v>
      </c>
      <c r="CS46" s="22" t="s">
        <v>16</v>
      </c>
      <c r="CT46" s="22">
        <v>1</v>
      </c>
      <c r="CU46" s="22">
        <v>1</v>
      </c>
      <c r="CV46" s="22">
        <v>1</v>
      </c>
      <c r="CW46" s="22" t="s">
        <v>222</v>
      </c>
      <c r="CY46" s="22">
        <v>1.7499999999999998E-2</v>
      </c>
      <c r="CZ46" s="22">
        <v>1.7499999999999998E-2</v>
      </c>
      <c r="DA46" s="22">
        <v>1.7499999999999998E-2</v>
      </c>
      <c r="DB46" s="22" t="s">
        <v>222</v>
      </c>
      <c r="DC46" s="22" t="s">
        <v>16</v>
      </c>
      <c r="DD46" s="22">
        <v>1.7499999999999998E-2</v>
      </c>
      <c r="DE46" s="22">
        <v>1.7499999999999998E-2</v>
      </c>
      <c r="DF46" s="22">
        <v>1.7499999999999998E-2</v>
      </c>
      <c r="DG46" s="22">
        <v>1.7499999999999998E-2</v>
      </c>
      <c r="DI46" s="22">
        <v>3.0624999999999994E-4</v>
      </c>
      <c r="DJ46" s="22">
        <v>3.0624999999999994E-4</v>
      </c>
      <c r="DK46" s="22">
        <v>3.0624999999999994E-4</v>
      </c>
      <c r="DL46" s="22" t="e">
        <v>#VALUE!</v>
      </c>
      <c r="DN46" s="22">
        <v>1</v>
      </c>
      <c r="DO46" s="22">
        <v>1</v>
      </c>
      <c r="DP46" s="22">
        <v>1</v>
      </c>
      <c r="DQ46" s="22" t="s">
        <v>222</v>
      </c>
      <c r="EO46" s="30" t="s">
        <v>3550</v>
      </c>
      <c r="EP46" s="31" t="e">
        <f t="shared" si="20"/>
        <v>#REF!</v>
      </c>
      <c r="EQ46" s="31"/>
      <c r="ER46" s="30" t="s">
        <v>3120</v>
      </c>
      <c r="ES46" s="85" t="e">
        <f t="shared" si="21"/>
        <v>#REF!</v>
      </c>
      <c r="ET46" s="85"/>
      <c r="EU46" s="30" t="s">
        <v>633</v>
      </c>
      <c r="EV46" s="85" t="e">
        <f t="shared" si="22"/>
        <v>#REF!</v>
      </c>
      <c r="EW46" s="85"/>
      <c r="EX46" s="30" t="s">
        <v>278</v>
      </c>
      <c r="EY46" s="85" t="e">
        <f t="shared" si="23"/>
        <v>#REF!</v>
      </c>
      <c r="EZ46" s="85"/>
    </row>
    <row r="47" spans="1:156" x14ac:dyDescent="0.25">
      <c r="A47" s="22" t="str">
        <f t="shared" si="4"/>
        <v>1200313</v>
      </c>
      <c r="E47" s="22" t="e">
        <f>IF(T47="","",VLOOKUP(T47,#REF!,4,0))</f>
        <v>#REF!</v>
      </c>
      <c r="F47" s="22" t="e">
        <f>IF(U47="","",VLOOKUP(U47,#REF!,4,0))</f>
        <v>#REF!</v>
      </c>
      <c r="G47" s="22" t="e">
        <f>IF(V47="","",VLOOKUP(V47,#REF!,3,0))</f>
        <v>#REF!</v>
      </c>
      <c r="H47" s="22" t="e">
        <f t="shared" si="0"/>
        <v>#REF!</v>
      </c>
      <c r="I47" s="22" t="e">
        <f t="shared" si="5"/>
        <v>#REF!</v>
      </c>
      <c r="J47" s="22" t="e">
        <f t="shared" si="6"/>
        <v>#REF!</v>
      </c>
      <c r="K47" s="22" t="e">
        <f t="shared" si="7"/>
        <v>#REF!</v>
      </c>
      <c r="M47" s="22">
        <f t="shared" si="8"/>
        <v>8</v>
      </c>
      <c r="R47" s="22" t="str">
        <f t="shared" si="9"/>
        <v>128</v>
      </c>
      <c r="S47" s="22" t="s">
        <v>22</v>
      </c>
      <c r="T47" s="30" t="s">
        <v>3449</v>
      </c>
      <c r="U47" s="30" t="s">
        <v>3042</v>
      </c>
      <c r="V47" s="30" t="s">
        <v>240</v>
      </c>
      <c r="W47" s="30" t="s">
        <v>246</v>
      </c>
      <c r="X47" s="30" t="s">
        <v>150</v>
      </c>
      <c r="Y47" s="31">
        <v>0.05</v>
      </c>
      <c r="Z47" s="30">
        <v>1</v>
      </c>
      <c r="AA47" s="30"/>
      <c r="AB47" s="30"/>
      <c r="AC47" s="30"/>
      <c r="AD47" s="30"/>
      <c r="AE47" s="30"/>
      <c r="AF47" s="30"/>
      <c r="AG47" s="30"/>
      <c r="AH47" s="30"/>
      <c r="AI47" s="30"/>
      <c r="AJ47" s="30"/>
      <c r="AK47" s="30">
        <v>1</v>
      </c>
      <c r="AL47" s="30"/>
      <c r="AM47" s="30" t="s">
        <v>151</v>
      </c>
      <c r="AN47" s="30" t="s">
        <v>143</v>
      </c>
      <c r="AO47" s="32">
        <f t="shared" si="60"/>
        <v>0</v>
      </c>
      <c r="AP47" s="32">
        <f t="shared" si="61"/>
        <v>0</v>
      </c>
      <c r="AQ47" s="32">
        <f t="shared" si="62"/>
        <v>0</v>
      </c>
      <c r="AR47" s="32">
        <f t="shared" si="63"/>
        <v>1</v>
      </c>
      <c r="AS47" s="33">
        <v>1.2500000000000002E-3</v>
      </c>
      <c r="AT47" s="34" t="s">
        <v>222</v>
      </c>
      <c r="AU47" s="34"/>
      <c r="AV47" s="34"/>
      <c r="AW47" s="34"/>
      <c r="AX47" s="34"/>
      <c r="AY47" s="34"/>
      <c r="AZ47" s="34"/>
      <c r="BA47" s="35">
        <f t="shared" si="64"/>
        <v>0</v>
      </c>
      <c r="BB47" s="35">
        <f t="shared" si="65"/>
        <v>0</v>
      </c>
      <c r="BC47" s="35">
        <f t="shared" si="66"/>
        <v>0</v>
      </c>
      <c r="BD47" s="35">
        <f t="shared" si="67"/>
        <v>1</v>
      </c>
      <c r="BE47" s="36">
        <v>0</v>
      </c>
      <c r="BF47" s="36">
        <v>0</v>
      </c>
      <c r="BG47" s="36">
        <v>0</v>
      </c>
      <c r="BH47" s="36"/>
      <c r="BI47" s="37">
        <f t="shared" si="2"/>
        <v>0</v>
      </c>
      <c r="BJ47" s="37">
        <f t="shared" ref="BJ47:BL47" si="74">BF47+BI47</f>
        <v>0</v>
      </c>
      <c r="BK47" s="37">
        <f t="shared" si="74"/>
        <v>0</v>
      </c>
      <c r="BL47" s="37">
        <f t="shared" si="74"/>
        <v>0</v>
      </c>
      <c r="BM47" s="38" t="s">
        <v>222</v>
      </c>
      <c r="BN47" s="38" t="s">
        <v>222</v>
      </c>
      <c r="BO47" s="38" t="s">
        <v>222</v>
      </c>
      <c r="BP47" s="38">
        <v>1.2500000000000002E-3</v>
      </c>
      <c r="BQ47" s="39" t="s">
        <v>222</v>
      </c>
      <c r="BR47" s="39" t="s">
        <v>222</v>
      </c>
      <c r="BS47" s="39" t="s">
        <v>222</v>
      </c>
      <c r="BT47" s="39" t="s">
        <v>222</v>
      </c>
      <c r="BU47" s="40" t="s">
        <v>222</v>
      </c>
      <c r="BV47" s="40" t="s">
        <v>222</v>
      </c>
      <c r="BW47" s="40" t="s">
        <v>222</v>
      </c>
      <c r="BX47" s="40" t="s">
        <v>222</v>
      </c>
      <c r="BY47" s="41" t="s">
        <v>222</v>
      </c>
      <c r="BZ47" s="41" t="s">
        <v>222</v>
      </c>
      <c r="CA47" s="41" t="s">
        <v>222</v>
      </c>
      <c r="CB47" s="41" t="s">
        <v>222</v>
      </c>
      <c r="CC47" s="42" t="s">
        <v>222</v>
      </c>
      <c r="CD47" s="42" t="s">
        <v>222</v>
      </c>
      <c r="CE47" s="42" t="s">
        <v>222</v>
      </c>
      <c r="CF47" s="42">
        <v>1.2500000000000002E-3</v>
      </c>
      <c r="CG47" s="43" t="s">
        <v>222</v>
      </c>
      <c r="CH47" s="43" t="s">
        <v>222</v>
      </c>
      <c r="CI47" s="43" t="s">
        <v>222</v>
      </c>
      <c r="CJ47" s="43" t="str">
        <f t="shared" si="19"/>
        <v/>
      </c>
      <c r="CP47" s="22" t="s">
        <v>247</v>
      </c>
      <c r="CQ47" s="22" t="s">
        <v>248</v>
      </c>
      <c r="CS47" s="22" t="s">
        <v>16</v>
      </c>
      <c r="CT47" s="22" t="s">
        <v>222</v>
      </c>
      <c r="CU47" s="22" t="s">
        <v>222</v>
      </c>
      <c r="CV47" s="22" t="s">
        <v>222</v>
      </c>
      <c r="CW47" s="22" t="s">
        <v>222</v>
      </c>
      <c r="CY47" s="22" t="s">
        <v>222</v>
      </c>
      <c r="CZ47" s="22" t="s">
        <v>222</v>
      </c>
      <c r="DA47" s="22" t="s">
        <v>222</v>
      </c>
      <c r="DB47" s="22" t="s">
        <v>222</v>
      </c>
      <c r="DC47" s="22" t="s">
        <v>16</v>
      </c>
      <c r="DD47" s="22" t="s">
        <v>222</v>
      </c>
      <c r="DE47" s="22" t="s">
        <v>222</v>
      </c>
      <c r="DF47" s="22" t="s">
        <v>222</v>
      </c>
      <c r="DG47" s="22">
        <v>1.2500000000000002E-3</v>
      </c>
      <c r="DI47" s="22" t="e">
        <v>#VALUE!</v>
      </c>
      <c r="DJ47" s="22" t="e">
        <v>#VALUE!</v>
      </c>
      <c r="DK47" s="22" t="e">
        <v>#VALUE!</v>
      </c>
      <c r="DL47" s="22" t="e">
        <v>#VALUE!</v>
      </c>
      <c r="DN47" s="22">
        <v>0</v>
      </c>
      <c r="DO47" s="22">
        <v>0</v>
      </c>
      <c r="DP47" s="22">
        <v>0</v>
      </c>
      <c r="DQ47" s="22" t="s">
        <v>222</v>
      </c>
      <c r="EO47" s="30" t="s">
        <v>3551</v>
      </c>
      <c r="EP47" s="31" t="e">
        <f t="shared" si="20"/>
        <v>#REF!</v>
      </c>
      <c r="EQ47" s="31"/>
      <c r="ER47" s="30" t="s">
        <v>3123</v>
      </c>
      <c r="ES47" s="85" t="e">
        <f t="shared" si="21"/>
        <v>#REF!</v>
      </c>
      <c r="ET47" s="85"/>
      <c r="EU47" s="30" t="s">
        <v>642</v>
      </c>
      <c r="EV47" s="85" t="e">
        <f t="shared" si="22"/>
        <v>#REF!</v>
      </c>
      <c r="EW47" s="85"/>
      <c r="EX47" s="30" t="s">
        <v>282</v>
      </c>
      <c r="EY47" s="85" t="e">
        <f t="shared" si="23"/>
        <v>#REF!</v>
      </c>
      <c r="EZ47" s="85"/>
    </row>
    <row r="48" spans="1:156" x14ac:dyDescent="0.25">
      <c r="A48" s="22" t="str">
        <f t="shared" si="4"/>
        <v>1200314</v>
      </c>
      <c r="E48" s="22" t="e">
        <f>IF(T48="","",VLOOKUP(T48,#REF!,4,0))</f>
        <v>#REF!</v>
      </c>
      <c r="F48" s="22" t="e">
        <f>IF(U48="","",VLOOKUP(U48,#REF!,4,0))</f>
        <v>#REF!</v>
      </c>
      <c r="G48" s="22" t="e">
        <f>IF(V48="","",VLOOKUP(V48,#REF!,3,0))</f>
        <v>#REF!</v>
      </c>
      <c r="H48" s="22" t="e">
        <f t="shared" si="0"/>
        <v>#REF!</v>
      </c>
      <c r="I48" s="22" t="e">
        <f t="shared" si="5"/>
        <v>#REF!</v>
      </c>
      <c r="J48" s="22" t="e">
        <f t="shared" si="6"/>
        <v>#REF!</v>
      </c>
      <c r="K48" s="22" t="e">
        <f t="shared" si="7"/>
        <v>#REF!</v>
      </c>
      <c r="M48" s="22">
        <f t="shared" si="8"/>
        <v>9</v>
      </c>
      <c r="R48" s="22" t="str">
        <f t="shared" si="9"/>
        <v>129</v>
      </c>
      <c r="S48" s="22" t="s">
        <v>22</v>
      </c>
      <c r="T48" s="30" t="s">
        <v>3449</v>
      </c>
      <c r="U48" s="30" t="s">
        <v>3042</v>
      </c>
      <c r="V48" s="30" t="s">
        <v>240</v>
      </c>
      <c r="W48" s="30" t="s">
        <v>249</v>
      </c>
      <c r="X48" s="30" t="s">
        <v>154</v>
      </c>
      <c r="Y48" s="31">
        <v>0.1</v>
      </c>
      <c r="Z48" s="30">
        <v>1</v>
      </c>
      <c r="AA48" s="30"/>
      <c r="AB48" s="30"/>
      <c r="AC48" s="30"/>
      <c r="AD48" s="30"/>
      <c r="AE48" s="30"/>
      <c r="AF48" s="30"/>
      <c r="AG48" s="30"/>
      <c r="AH48" s="30"/>
      <c r="AI48" s="30"/>
      <c r="AJ48" s="30"/>
      <c r="AK48" s="30"/>
      <c r="AL48" s="30">
        <v>1</v>
      </c>
      <c r="AM48" s="30" t="s">
        <v>155</v>
      </c>
      <c r="AN48" s="30" t="s">
        <v>143</v>
      </c>
      <c r="AO48" s="32">
        <f t="shared" si="60"/>
        <v>0</v>
      </c>
      <c r="AP48" s="32">
        <f t="shared" si="61"/>
        <v>0</v>
      </c>
      <c r="AQ48" s="32">
        <f t="shared" si="62"/>
        <v>0</v>
      </c>
      <c r="AR48" s="32">
        <f t="shared" si="63"/>
        <v>1</v>
      </c>
      <c r="AS48" s="33">
        <v>2.5000000000000005E-3</v>
      </c>
      <c r="AT48" s="34" t="s">
        <v>222</v>
      </c>
      <c r="AU48" s="34"/>
      <c r="AV48" s="34"/>
      <c r="AW48" s="34"/>
      <c r="AX48" s="34"/>
      <c r="AY48" s="34"/>
      <c r="AZ48" s="34"/>
      <c r="BA48" s="35">
        <f t="shared" si="64"/>
        <v>0</v>
      </c>
      <c r="BB48" s="35">
        <f t="shared" si="65"/>
        <v>0</v>
      </c>
      <c r="BC48" s="35">
        <f t="shared" si="66"/>
        <v>0</v>
      </c>
      <c r="BD48" s="35">
        <f t="shared" si="67"/>
        <v>1</v>
      </c>
      <c r="BE48" s="36">
        <v>0</v>
      </c>
      <c r="BF48" s="36">
        <v>0</v>
      </c>
      <c r="BG48" s="36">
        <v>0</v>
      </c>
      <c r="BH48" s="36"/>
      <c r="BI48" s="37">
        <f t="shared" si="2"/>
        <v>0</v>
      </c>
      <c r="BJ48" s="37">
        <f t="shared" ref="BJ48:BL48" si="75">BF48+BI48</f>
        <v>0</v>
      </c>
      <c r="BK48" s="37">
        <f t="shared" si="75"/>
        <v>0</v>
      </c>
      <c r="BL48" s="37">
        <f t="shared" si="75"/>
        <v>0</v>
      </c>
      <c r="BM48" s="38" t="s">
        <v>222</v>
      </c>
      <c r="BN48" s="38" t="s">
        <v>222</v>
      </c>
      <c r="BO48" s="38" t="s">
        <v>222</v>
      </c>
      <c r="BP48" s="38">
        <v>2.5000000000000005E-3</v>
      </c>
      <c r="BQ48" s="39" t="s">
        <v>222</v>
      </c>
      <c r="BR48" s="39" t="s">
        <v>222</v>
      </c>
      <c r="BS48" s="39" t="s">
        <v>222</v>
      </c>
      <c r="BT48" s="39" t="s">
        <v>222</v>
      </c>
      <c r="BU48" s="40" t="s">
        <v>222</v>
      </c>
      <c r="BV48" s="40" t="s">
        <v>222</v>
      </c>
      <c r="BW48" s="40" t="s">
        <v>222</v>
      </c>
      <c r="BX48" s="40" t="s">
        <v>222</v>
      </c>
      <c r="BY48" s="41" t="s">
        <v>222</v>
      </c>
      <c r="BZ48" s="41" t="s">
        <v>222</v>
      </c>
      <c r="CA48" s="41" t="s">
        <v>222</v>
      </c>
      <c r="CB48" s="41" t="s">
        <v>222</v>
      </c>
      <c r="CC48" s="42" t="s">
        <v>222</v>
      </c>
      <c r="CD48" s="42" t="s">
        <v>222</v>
      </c>
      <c r="CE48" s="42" t="s">
        <v>222</v>
      </c>
      <c r="CF48" s="42">
        <v>2.5000000000000005E-3</v>
      </c>
      <c r="CG48" s="43" t="s">
        <v>222</v>
      </c>
      <c r="CH48" s="43" t="s">
        <v>222</v>
      </c>
      <c r="CI48" s="43" t="s">
        <v>222</v>
      </c>
      <c r="CJ48" s="43" t="str">
        <f t="shared" si="19"/>
        <v/>
      </c>
      <c r="CP48" s="22" t="s">
        <v>232</v>
      </c>
      <c r="CQ48" s="22" t="s">
        <v>250</v>
      </c>
      <c r="CS48" s="22" t="s">
        <v>16</v>
      </c>
      <c r="CT48" s="22" t="s">
        <v>222</v>
      </c>
      <c r="CU48" s="22" t="s">
        <v>222</v>
      </c>
      <c r="CV48" s="22" t="s">
        <v>222</v>
      </c>
      <c r="CW48" s="22" t="s">
        <v>222</v>
      </c>
      <c r="CY48" s="22" t="s">
        <v>222</v>
      </c>
      <c r="CZ48" s="22" t="s">
        <v>222</v>
      </c>
      <c r="DA48" s="22" t="s">
        <v>222</v>
      </c>
      <c r="DB48" s="22" t="s">
        <v>222</v>
      </c>
      <c r="DC48" s="22" t="s">
        <v>16</v>
      </c>
      <c r="DD48" s="22" t="s">
        <v>222</v>
      </c>
      <c r="DE48" s="22" t="s">
        <v>222</v>
      </c>
      <c r="DF48" s="22" t="s">
        <v>222</v>
      </c>
      <c r="DG48" s="22">
        <v>2.5000000000000005E-3</v>
      </c>
      <c r="DI48" s="22" t="e">
        <v>#VALUE!</v>
      </c>
      <c r="DJ48" s="22" t="e">
        <v>#VALUE!</v>
      </c>
      <c r="DK48" s="22" t="e">
        <v>#VALUE!</v>
      </c>
      <c r="DL48" s="22" t="e">
        <v>#VALUE!</v>
      </c>
      <c r="DN48" s="22">
        <v>0</v>
      </c>
      <c r="DO48" s="22">
        <v>0</v>
      </c>
      <c r="DP48" s="22">
        <v>0</v>
      </c>
      <c r="DQ48" s="22" t="s">
        <v>222</v>
      </c>
      <c r="EO48" s="30" t="s">
        <v>3556</v>
      </c>
      <c r="EP48" s="31" t="e">
        <f t="shared" si="20"/>
        <v>#REF!</v>
      </c>
      <c r="EQ48" s="31"/>
      <c r="ER48" s="30" t="s">
        <v>3125</v>
      </c>
      <c r="ES48" s="85" t="e">
        <f t="shared" si="21"/>
        <v>#REF!</v>
      </c>
      <c r="ET48" s="85"/>
      <c r="EU48" s="30" t="s">
        <v>652</v>
      </c>
      <c r="EV48" s="85" t="e">
        <f t="shared" si="22"/>
        <v>#REF!</v>
      </c>
      <c r="EW48" s="85"/>
      <c r="EX48" s="30" t="s">
        <v>289</v>
      </c>
      <c r="EY48" s="85" t="e">
        <f t="shared" si="23"/>
        <v>#REF!</v>
      </c>
      <c r="EZ48" s="85"/>
    </row>
    <row r="49" spans="1:156" x14ac:dyDescent="0.25">
      <c r="A49" s="22" t="str">
        <f t="shared" si="4"/>
        <v>1200411</v>
      </c>
      <c r="E49" s="22" t="e">
        <f>IF(T49="","",VLOOKUP(T49,#REF!,4,0))</f>
        <v>#REF!</v>
      </c>
      <c r="F49" s="22" t="e">
        <f>IF(U49="","",VLOOKUP(U49,#REF!,4,0))</f>
        <v>#REF!</v>
      </c>
      <c r="G49" s="22" t="e">
        <f>IF(V49="","",VLOOKUP(V49,#REF!,3,0))</f>
        <v>#REF!</v>
      </c>
      <c r="H49" s="22" t="e">
        <f t="shared" si="0"/>
        <v>#REF!</v>
      </c>
      <c r="I49" s="22" t="e">
        <f t="shared" si="5"/>
        <v>#REF!</v>
      </c>
      <c r="J49" s="22" t="e">
        <f t="shared" si="6"/>
        <v>#REF!</v>
      </c>
      <c r="K49" s="22" t="e">
        <f t="shared" si="7"/>
        <v>#REF!</v>
      </c>
      <c r="M49" s="22">
        <f t="shared" si="8"/>
        <v>10</v>
      </c>
      <c r="R49" s="22" t="str">
        <f t="shared" si="9"/>
        <v>1210</v>
      </c>
      <c r="S49" s="22" t="s">
        <v>22</v>
      </c>
      <c r="T49" s="30" t="s">
        <v>3449</v>
      </c>
      <c r="U49" s="30" t="s">
        <v>3044</v>
      </c>
      <c r="V49" s="30" t="s">
        <v>251</v>
      </c>
      <c r="W49" s="30" t="s">
        <v>252</v>
      </c>
      <c r="X49" s="30" t="s">
        <v>158</v>
      </c>
      <c r="Y49" s="31">
        <v>0.25</v>
      </c>
      <c r="Z49" s="30">
        <v>12</v>
      </c>
      <c r="AA49" s="30">
        <v>1</v>
      </c>
      <c r="AB49" s="30">
        <v>1</v>
      </c>
      <c r="AC49" s="30">
        <v>1</v>
      </c>
      <c r="AD49" s="30">
        <v>1</v>
      </c>
      <c r="AE49" s="30">
        <v>1</v>
      </c>
      <c r="AF49" s="30">
        <v>1</v>
      </c>
      <c r="AG49" s="30">
        <v>1</v>
      </c>
      <c r="AH49" s="30">
        <v>1</v>
      </c>
      <c r="AI49" s="30">
        <v>1</v>
      </c>
      <c r="AJ49" s="30">
        <v>1</v>
      </c>
      <c r="AK49" s="30">
        <v>1</v>
      </c>
      <c r="AL49" s="30">
        <v>1</v>
      </c>
      <c r="AM49" s="30" t="s">
        <v>159</v>
      </c>
      <c r="AN49" s="30" t="s">
        <v>121</v>
      </c>
      <c r="AO49" s="32">
        <f t="shared" si="60"/>
        <v>3</v>
      </c>
      <c r="AP49" s="32">
        <f t="shared" si="61"/>
        <v>3</v>
      </c>
      <c r="AQ49" s="32">
        <f t="shared" si="62"/>
        <v>3</v>
      </c>
      <c r="AR49" s="32">
        <f t="shared" si="63"/>
        <v>3</v>
      </c>
      <c r="AS49" s="33">
        <v>6.2500000000000003E-3</v>
      </c>
      <c r="AT49" s="34" t="s">
        <v>222</v>
      </c>
      <c r="AU49" s="34"/>
      <c r="AV49" s="34"/>
      <c r="AW49" s="34"/>
      <c r="AX49" s="34"/>
      <c r="AY49" s="34"/>
      <c r="AZ49" s="34"/>
      <c r="BA49" s="35">
        <f t="shared" si="64"/>
        <v>3</v>
      </c>
      <c r="BB49" s="35">
        <f t="shared" si="65"/>
        <v>6</v>
      </c>
      <c r="BC49" s="35">
        <f t="shared" si="66"/>
        <v>9</v>
      </c>
      <c r="BD49" s="35">
        <f t="shared" si="67"/>
        <v>12</v>
      </c>
      <c r="BE49" s="36">
        <v>3</v>
      </c>
      <c r="BF49" s="36">
        <v>3</v>
      </c>
      <c r="BG49" s="36">
        <v>3</v>
      </c>
      <c r="BH49" s="36"/>
      <c r="BI49" s="37">
        <f t="shared" si="2"/>
        <v>3</v>
      </c>
      <c r="BJ49" s="37">
        <f t="shared" ref="BJ49:BL49" si="76">BF49+BI49</f>
        <v>6</v>
      </c>
      <c r="BK49" s="37">
        <f t="shared" si="76"/>
        <v>9</v>
      </c>
      <c r="BL49" s="37">
        <f t="shared" si="76"/>
        <v>9</v>
      </c>
      <c r="BM49" s="38">
        <v>6.2500000000000003E-3</v>
      </c>
      <c r="BN49" s="38">
        <v>6.2500000000000003E-3</v>
      </c>
      <c r="BO49" s="38">
        <v>6.2500000000000003E-3</v>
      </c>
      <c r="BP49" s="38">
        <v>6.2500000000000003E-3</v>
      </c>
      <c r="BQ49" s="39">
        <v>6.2500000000000003E-3</v>
      </c>
      <c r="BR49" s="39">
        <v>6.2500000000000003E-3</v>
      </c>
      <c r="BS49" s="39">
        <v>6.2500000000000003E-3</v>
      </c>
      <c r="BT49" s="39" t="s">
        <v>222</v>
      </c>
      <c r="BU49" s="40">
        <v>1</v>
      </c>
      <c r="BV49" s="40">
        <v>1</v>
      </c>
      <c r="BW49" s="40">
        <v>1</v>
      </c>
      <c r="BX49" s="40" t="s">
        <v>222</v>
      </c>
      <c r="BY49" s="41">
        <v>6.2500000000000003E-3</v>
      </c>
      <c r="BZ49" s="41">
        <v>6.2500000000000003E-3</v>
      </c>
      <c r="CA49" s="41">
        <v>6.2500000000000003E-3</v>
      </c>
      <c r="CB49" s="41" t="s">
        <v>222</v>
      </c>
      <c r="CC49" s="42">
        <v>1.5625000000000001E-3</v>
      </c>
      <c r="CD49" s="42">
        <v>3.1250000000000002E-3</v>
      </c>
      <c r="CE49" s="42">
        <v>4.6875000000000007E-3</v>
      </c>
      <c r="CF49" s="42">
        <v>6.2500000000000003E-3</v>
      </c>
      <c r="CG49" s="43">
        <v>1.5625000000000001E-3</v>
      </c>
      <c r="CH49" s="43">
        <v>3.1250000000000002E-3</v>
      </c>
      <c r="CI49" s="43">
        <v>4.6875000000000007E-3</v>
      </c>
      <c r="CJ49" s="43" t="e">
        <f t="shared" si="19"/>
        <v>#REF!</v>
      </c>
      <c r="CP49" s="22" t="s">
        <v>253</v>
      </c>
      <c r="CQ49" s="22" t="s">
        <v>254</v>
      </c>
      <c r="CS49" s="22" t="s">
        <v>16</v>
      </c>
      <c r="CT49" s="22">
        <v>1</v>
      </c>
      <c r="CU49" s="22">
        <v>1</v>
      </c>
      <c r="CV49" s="22">
        <v>1</v>
      </c>
      <c r="CW49" s="22" t="s">
        <v>222</v>
      </c>
      <c r="CY49" s="22">
        <v>6.2500000000000003E-3</v>
      </c>
      <c r="CZ49" s="22">
        <v>6.2500000000000003E-3</v>
      </c>
      <c r="DA49" s="22">
        <v>6.2500000000000003E-3</v>
      </c>
      <c r="DB49" s="22" t="s">
        <v>222</v>
      </c>
      <c r="DC49" s="22" t="s">
        <v>16</v>
      </c>
      <c r="DD49" s="22">
        <v>6.2500000000000003E-3</v>
      </c>
      <c r="DE49" s="22">
        <v>6.2500000000000003E-3</v>
      </c>
      <c r="DF49" s="22">
        <v>6.2500000000000003E-3</v>
      </c>
      <c r="DG49" s="22">
        <v>6.2500000000000003E-3</v>
      </c>
      <c r="DI49" s="22">
        <v>3.9062500000000008E-5</v>
      </c>
      <c r="DJ49" s="22">
        <v>3.9062500000000008E-5</v>
      </c>
      <c r="DK49" s="22">
        <v>3.9062500000000008E-5</v>
      </c>
      <c r="DL49" s="22" t="e">
        <v>#VALUE!</v>
      </c>
      <c r="DN49" s="22">
        <v>1</v>
      </c>
      <c r="DO49" s="22">
        <v>1</v>
      </c>
      <c r="DP49" s="22">
        <v>1</v>
      </c>
      <c r="DQ49" s="22" t="s">
        <v>222</v>
      </c>
      <c r="EO49" s="30" t="s">
        <v>3559</v>
      </c>
      <c r="EP49" s="31" t="e">
        <f t="shared" si="20"/>
        <v>#REF!</v>
      </c>
      <c r="EQ49" s="31"/>
      <c r="ER49" s="30" t="s">
        <v>3128</v>
      </c>
      <c r="ES49" s="85" t="e">
        <f t="shared" si="21"/>
        <v>#REF!</v>
      </c>
      <c r="ET49" s="85"/>
      <c r="EU49" s="30" t="s">
        <v>658</v>
      </c>
      <c r="EV49" s="85" t="e">
        <f t="shared" si="22"/>
        <v>#REF!</v>
      </c>
      <c r="EW49" s="85"/>
      <c r="EX49" s="30" t="s">
        <v>295</v>
      </c>
      <c r="EY49" s="85" t="e">
        <f t="shared" si="23"/>
        <v>#REF!</v>
      </c>
      <c r="EZ49" s="85"/>
    </row>
    <row r="50" spans="1:156" x14ac:dyDescent="0.25">
      <c r="A50" s="22" t="str">
        <f t="shared" si="4"/>
        <v>1200412</v>
      </c>
      <c r="E50" s="22" t="e">
        <f>IF(T50="","",VLOOKUP(T50,#REF!,4,0))</f>
        <v>#REF!</v>
      </c>
      <c r="F50" s="22" t="e">
        <f>IF(U50="","",VLOOKUP(U50,#REF!,4,0))</f>
        <v>#REF!</v>
      </c>
      <c r="G50" s="22" t="e">
        <f>IF(V50="","",VLOOKUP(V50,#REF!,3,0))</f>
        <v>#REF!</v>
      </c>
      <c r="H50" s="22" t="e">
        <f t="shared" si="0"/>
        <v>#REF!</v>
      </c>
      <c r="I50" s="22" t="e">
        <f t="shared" si="5"/>
        <v>#REF!</v>
      </c>
      <c r="J50" s="22" t="e">
        <f t="shared" si="6"/>
        <v>#REF!</v>
      </c>
      <c r="K50" s="22" t="e">
        <f t="shared" si="7"/>
        <v>#REF!</v>
      </c>
      <c r="M50" s="22">
        <f t="shared" si="8"/>
        <v>11</v>
      </c>
      <c r="R50" s="22" t="str">
        <f t="shared" si="9"/>
        <v>1211</v>
      </c>
      <c r="S50" s="22" t="s">
        <v>22</v>
      </c>
      <c r="T50" s="30" t="s">
        <v>3449</v>
      </c>
      <c r="U50" s="30" t="s">
        <v>3044</v>
      </c>
      <c r="V50" s="30" t="s">
        <v>251</v>
      </c>
      <c r="W50" s="30" t="s">
        <v>255</v>
      </c>
      <c r="X50" s="30" t="s">
        <v>163</v>
      </c>
      <c r="Y50" s="31">
        <v>0.25</v>
      </c>
      <c r="Z50" s="30">
        <v>12</v>
      </c>
      <c r="AA50" s="30">
        <v>1</v>
      </c>
      <c r="AB50" s="30">
        <v>1</v>
      </c>
      <c r="AC50" s="30">
        <v>1</v>
      </c>
      <c r="AD50" s="30">
        <v>1</v>
      </c>
      <c r="AE50" s="30">
        <v>1</v>
      </c>
      <c r="AF50" s="30">
        <v>1</v>
      </c>
      <c r="AG50" s="30">
        <v>1</v>
      </c>
      <c r="AH50" s="30">
        <v>1</v>
      </c>
      <c r="AI50" s="30">
        <v>1</v>
      </c>
      <c r="AJ50" s="30">
        <v>1</v>
      </c>
      <c r="AK50" s="30">
        <v>1</v>
      </c>
      <c r="AL50" s="30">
        <v>1</v>
      </c>
      <c r="AM50" s="30" t="s">
        <v>164</v>
      </c>
      <c r="AN50" s="30" t="s">
        <v>165</v>
      </c>
      <c r="AO50" s="32">
        <f t="shared" si="60"/>
        <v>3</v>
      </c>
      <c r="AP50" s="32">
        <f t="shared" si="61"/>
        <v>3</v>
      </c>
      <c r="AQ50" s="32">
        <f t="shared" si="62"/>
        <v>3</v>
      </c>
      <c r="AR50" s="32">
        <f t="shared" si="63"/>
        <v>3</v>
      </c>
      <c r="AS50" s="33">
        <v>6.2500000000000003E-3</v>
      </c>
      <c r="AT50" s="34" t="s">
        <v>222</v>
      </c>
      <c r="AU50" s="34"/>
      <c r="AV50" s="34"/>
      <c r="AW50" s="34"/>
      <c r="AX50" s="34"/>
      <c r="AY50" s="34"/>
      <c r="AZ50" s="34"/>
      <c r="BA50" s="35">
        <f t="shared" si="64"/>
        <v>3</v>
      </c>
      <c r="BB50" s="35">
        <f t="shared" si="65"/>
        <v>6</v>
      </c>
      <c r="BC50" s="35">
        <f t="shared" si="66"/>
        <v>9</v>
      </c>
      <c r="BD50" s="35">
        <f t="shared" si="67"/>
        <v>12</v>
      </c>
      <c r="BE50" s="36">
        <v>3</v>
      </c>
      <c r="BF50" s="36">
        <v>3</v>
      </c>
      <c r="BG50" s="36">
        <v>3</v>
      </c>
      <c r="BH50" s="36"/>
      <c r="BI50" s="37">
        <f t="shared" si="2"/>
        <v>3</v>
      </c>
      <c r="BJ50" s="37">
        <f t="shared" ref="BJ50:BL50" si="77">BF50+BI50</f>
        <v>6</v>
      </c>
      <c r="BK50" s="37">
        <f t="shared" si="77"/>
        <v>9</v>
      </c>
      <c r="BL50" s="37">
        <f t="shared" si="77"/>
        <v>9</v>
      </c>
      <c r="BM50" s="38">
        <v>6.2500000000000003E-3</v>
      </c>
      <c r="BN50" s="38">
        <v>6.2500000000000003E-3</v>
      </c>
      <c r="BO50" s="38">
        <v>6.2500000000000003E-3</v>
      </c>
      <c r="BP50" s="38">
        <v>6.2500000000000003E-3</v>
      </c>
      <c r="BQ50" s="39">
        <v>6.2500000000000003E-3</v>
      </c>
      <c r="BR50" s="39">
        <v>6.2500000000000003E-3</v>
      </c>
      <c r="BS50" s="39">
        <v>6.2500000000000003E-3</v>
      </c>
      <c r="BT50" s="39" t="s">
        <v>222</v>
      </c>
      <c r="BU50" s="40">
        <v>1</v>
      </c>
      <c r="BV50" s="40">
        <v>1</v>
      </c>
      <c r="BW50" s="40">
        <v>1</v>
      </c>
      <c r="BX50" s="40" t="s">
        <v>222</v>
      </c>
      <c r="BY50" s="41">
        <v>6.2500000000000003E-3</v>
      </c>
      <c r="BZ50" s="41">
        <v>6.2500000000000003E-3</v>
      </c>
      <c r="CA50" s="41">
        <v>6.2500000000000003E-3</v>
      </c>
      <c r="CB50" s="41" t="s">
        <v>222</v>
      </c>
      <c r="CC50" s="42">
        <v>1.5625000000000001E-3</v>
      </c>
      <c r="CD50" s="42">
        <v>3.1250000000000002E-3</v>
      </c>
      <c r="CE50" s="42">
        <v>4.6875000000000007E-3</v>
      </c>
      <c r="CF50" s="42">
        <v>6.2500000000000003E-3</v>
      </c>
      <c r="CG50" s="43">
        <v>1.5625000000000001E-3</v>
      </c>
      <c r="CH50" s="43">
        <v>3.1250000000000002E-3</v>
      </c>
      <c r="CI50" s="43">
        <v>4.6875000000000007E-3</v>
      </c>
      <c r="CJ50" s="43" t="e">
        <f t="shared" si="19"/>
        <v>#REF!</v>
      </c>
      <c r="CP50" s="22" t="s">
        <v>256</v>
      </c>
      <c r="CQ50" s="22" t="s">
        <v>257</v>
      </c>
      <c r="CS50" s="22" t="s">
        <v>16</v>
      </c>
      <c r="CT50" s="22">
        <v>1</v>
      </c>
      <c r="CU50" s="22">
        <v>1</v>
      </c>
      <c r="CV50" s="22">
        <v>1</v>
      </c>
      <c r="CW50" s="22" t="s">
        <v>222</v>
      </c>
      <c r="CY50" s="22">
        <v>6.2500000000000003E-3</v>
      </c>
      <c r="CZ50" s="22">
        <v>6.2500000000000003E-3</v>
      </c>
      <c r="DA50" s="22">
        <v>6.2500000000000003E-3</v>
      </c>
      <c r="DB50" s="22" t="s">
        <v>222</v>
      </c>
      <c r="DC50" s="22" t="s">
        <v>16</v>
      </c>
      <c r="DD50" s="22">
        <v>6.2500000000000003E-3</v>
      </c>
      <c r="DE50" s="22">
        <v>6.2500000000000003E-3</v>
      </c>
      <c r="DF50" s="22">
        <v>6.2500000000000003E-3</v>
      </c>
      <c r="DG50" s="22">
        <v>6.2500000000000003E-3</v>
      </c>
      <c r="DI50" s="22">
        <v>3.9062500000000008E-5</v>
      </c>
      <c r="DJ50" s="22">
        <v>3.9062500000000008E-5</v>
      </c>
      <c r="DK50" s="22">
        <v>3.9062500000000008E-5</v>
      </c>
      <c r="DL50" s="22" t="e">
        <v>#VALUE!</v>
      </c>
      <c r="DN50" s="22">
        <v>1</v>
      </c>
      <c r="DO50" s="22">
        <v>1</v>
      </c>
      <c r="DP50" s="22">
        <v>1</v>
      </c>
      <c r="DQ50" s="22" t="s">
        <v>222</v>
      </c>
      <c r="EO50" s="30" t="s">
        <v>3563</v>
      </c>
      <c r="EP50" s="31" t="e">
        <f t="shared" si="20"/>
        <v>#REF!</v>
      </c>
      <c r="EQ50" s="31"/>
      <c r="ER50" s="30" t="s">
        <v>3129</v>
      </c>
      <c r="ES50" s="85" t="e">
        <f t="shared" si="21"/>
        <v>#REF!</v>
      </c>
      <c r="ET50" s="85"/>
      <c r="EU50" s="30" t="s">
        <v>668</v>
      </c>
      <c r="EV50" s="85" t="e">
        <f t="shared" si="22"/>
        <v>#REF!</v>
      </c>
      <c r="EW50" s="85"/>
      <c r="EX50" s="30" t="s">
        <v>300</v>
      </c>
      <c r="EY50" s="85" t="e">
        <f t="shared" si="23"/>
        <v>#REF!</v>
      </c>
      <c r="EZ50" s="85"/>
    </row>
    <row r="51" spans="1:156" x14ac:dyDescent="0.25">
      <c r="A51" s="22" t="str">
        <f t="shared" si="4"/>
        <v>1200413</v>
      </c>
      <c r="E51" s="22" t="e">
        <f>IF(T51="","",VLOOKUP(T51,#REF!,4,0))</f>
        <v>#REF!</v>
      </c>
      <c r="F51" s="22" t="e">
        <f>IF(U51="","",VLOOKUP(U51,#REF!,4,0))</f>
        <v>#REF!</v>
      </c>
      <c r="G51" s="22" t="e">
        <f>IF(V51="","",VLOOKUP(V51,#REF!,3,0))</f>
        <v>#REF!</v>
      </c>
      <c r="H51" s="22" t="e">
        <f t="shared" si="0"/>
        <v>#REF!</v>
      </c>
      <c r="I51" s="22" t="e">
        <f t="shared" si="5"/>
        <v>#REF!</v>
      </c>
      <c r="J51" s="22" t="e">
        <f t="shared" si="6"/>
        <v>#REF!</v>
      </c>
      <c r="K51" s="22" t="e">
        <f t="shared" si="7"/>
        <v>#REF!</v>
      </c>
      <c r="M51" s="22">
        <f t="shared" si="8"/>
        <v>12</v>
      </c>
      <c r="R51" s="22" t="str">
        <f t="shared" si="9"/>
        <v>1212</v>
      </c>
      <c r="S51" s="22" t="s">
        <v>22</v>
      </c>
      <c r="T51" s="30" t="s">
        <v>3449</v>
      </c>
      <c r="U51" s="30" t="s">
        <v>3044</v>
      </c>
      <c r="V51" s="30" t="s">
        <v>251</v>
      </c>
      <c r="W51" s="30" t="s">
        <v>258</v>
      </c>
      <c r="X51" s="30" t="s">
        <v>169</v>
      </c>
      <c r="Y51" s="31">
        <v>0.25</v>
      </c>
      <c r="Z51" s="30">
        <v>2</v>
      </c>
      <c r="AA51" s="30"/>
      <c r="AB51" s="30"/>
      <c r="AC51" s="30">
        <v>1</v>
      </c>
      <c r="AD51" s="30">
        <v>1</v>
      </c>
      <c r="AE51" s="30"/>
      <c r="AF51" s="30"/>
      <c r="AG51" s="30"/>
      <c r="AH51" s="30"/>
      <c r="AI51" s="30"/>
      <c r="AJ51" s="30"/>
      <c r="AK51" s="30"/>
      <c r="AL51" s="30"/>
      <c r="AM51" s="30" t="s">
        <v>170</v>
      </c>
      <c r="AN51" s="30" t="s">
        <v>165</v>
      </c>
      <c r="AO51" s="32">
        <f t="shared" si="60"/>
        <v>1</v>
      </c>
      <c r="AP51" s="32">
        <f t="shared" si="61"/>
        <v>1</v>
      </c>
      <c r="AQ51" s="32">
        <f t="shared" si="62"/>
        <v>0</v>
      </c>
      <c r="AR51" s="32">
        <f t="shared" si="63"/>
        <v>0</v>
      </c>
      <c r="AS51" s="33">
        <v>6.2500000000000003E-3</v>
      </c>
      <c r="AT51" s="34" t="s">
        <v>222</v>
      </c>
      <c r="AU51" s="34"/>
      <c r="AV51" s="34"/>
      <c r="AW51" s="34"/>
      <c r="AX51" s="34"/>
      <c r="AY51" s="34"/>
      <c r="AZ51" s="34"/>
      <c r="BA51" s="35">
        <f t="shared" si="64"/>
        <v>1</v>
      </c>
      <c r="BB51" s="35">
        <f t="shared" si="65"/>
        <v>2</v>
      </c>
      <c r="BC51" s="35">
        <f t="shared" si="66"/>
        <v>2</v>
      </c>
      <c r="BD51" s="35">
        <f t="shared" si="67"/>
        <v>2</v>
      </c>
      <c r="BE51" s="36">
        <v>1</v>
      </c>
      <c r="BF51" s="36">
        <v>1</v>
      </c>
      <c r="BG51" s="36">
        <v>1</v>
      </c>
      <c r="BH51" s="36"/>
      <c r="BI51" s="37">
        <f t="shared" si="2"/>
        <v>1</v>
      </c>
      <c r="BJ51" s="37">
        <f t="shared" ref="BJ51:BL51" si="78">BF51+BI51</f>
        <v>2</v>
      </c>
      <c r="BK51" s="37">
        <f t="shared" si="78"/>
        <v>3</v>
      </c>
      <c r="BL51" s="37">
        <f t="shared" si="78"/>
        <v>3</v>
      </c>
      <c r="BM51" s="38">
        <v>6.2500000000000003E-3</v>
      </c>
      <c r="BN51" s="38">
        <v>6.2500000000000003E-3</v>
      </c>
      <c r="BO51" s="38" t="s">
        <v>222</v>
      </c>
      <c r="BP51" s="38" t="s">
        <v>222</v>
      </c>
      <c r="BQ51" s="39">
        <v>6.2500000000000003E-3</v>
      </c>
      <c r="BR51" s="39">
        <v>6.2500000000000003E-3</v>
      </c>
      <c r="BS51" s="39" t="s">
        <v>222</v>
      </c>
      <c r="BT51" s="39" t="s">
        <v>222</v>
      </c>
      <c r="BU51" s="40">
        <v>1</v>
      </c>
      <c r="BV51" s="40">
        <v>1</v>
      </c>
      <c r="BW51" s="40" t="s">
        <v>222</v>
      </c>
      <c r="BX51" s="40" t="s">
        <v>222</v>
      </c>
      <c r="BY51" s="41">
        <v>6.2500000000000003E-3</v>
      </c>
      <c r="BZ51" s="41">
        <v>6.2500000000000003E-3</v>
      </c>
      <c r="CA51" s="41">
        <v>6.2500000000000003E-3</v>
      </c>
      <c r="CB51" s="41" t="s">
        <v>222</v>
      </c>
      <c r="CC51" s="42">
        <v>3.1250000000000002E-3</v>
      </c>
      <c r="CD51" s="42">
        <v>6.2500000000000003E-3</v>
      </c>
      <c r="CE51" s="42">
        <v>6.2500000000000003E-3</v>
      </c>
      <c r="CF51" s="42">
        <v>6.2500000000000003E-3</v>
      </c>
      <c r="CG51" s="43">
        <v>3.1250000000000002E-3</v>
      </c>
      <c r="CH51" s="43">
        <v>6.2500000000000003E-3</v>
      </c>
      <c r="CI51" s="43">
        <v>6.2500000000000003E-3</v>
      </c>
      <c r="CJ51" s="43" t="e">
        <f t="shared" si="19"/>
        <v>#REF!</v>
      </c>
      <c r="CP51" s="22" t="s">
        <v>232</v>
      </c>
      <c r="CQ51" s="22" t="s">
        <v>259</v>
      </c>
      <c r="CS51" s="22" t="s">
        <v>16</v>
      </c>
      <c r="CT51" s="22">
        <v>1</v>
      </c>
      <c r="CU51" s="22">
        <v>1</v>
      </c>
      <c r="CV51" s="22">
        <v>1</v>
      </c>
      <c r="CW51" s="22" t="s">
        <v>222</v>
      </c>
      <c r="CY51" s="22">
        <v>6.2500000000000003E-3</v>
      </c>
      <c r="CZ51" s="22">
        <v>6.2500000000000003E-3</v>
      </c>
      <c r="DA51" s="22">
        <v>6.2500000000000003E-3</v>
      </c>
      <c r="DB51" s="22" t="s">
        <v>222</v>
      </c>
      <c r="DC51" s="22" t="s">
        <v>16</v>
      </c>
      <c r="DD51" s="22">
        <v>6.2500000000000003E-3</v>
      </c>
      <c r="DE51" s="22">
        <v>6.2500000000000003E-3</v>
      </c>
      <c r="DF51" s="22">
        <v>6.2500000000000003E-3</v>
      </c>
      <c r="DG51" s="22">
        <v>6.2500000000000003E-3</v>
      </c>
      <c r="DI51" s="22">
        <v>3.9062500000000008E-5</v>
      </c>
      <c r="DJ51" s="22">
        <v>3.9062500000000008E-5</v>
      </c>
      <c r="DK51" s="22">
        <v>3.9062500000000008E-5</v>
      </c>
      <c r="DL51" s="22" t="e">
        <v>#VALUE!</v>
      </c>
      <c r="DN51" s="22">
        <v>1</v>
      </c>
      <c r="DO51" s="22">
        <v>1</v>
      </c>
      <c r="DP51" s="22">
        <v>1</v>
      </c>
      <c r="DQ51" s="22" t="s">
        <v>222</v>
      </c>
      <c r="EO51" s="30" t="s">
        <v>3565</v>
      </c>
      <c r="EP51" s="31" t="e">
        <f t="shared" si="20"/>
        <v>#REF!</v>
      </c>
      <c r="EQ51" s="31"/>
      <c r="ER51" s="30" t="s">
        <v>3130</v>
      </c>
      <c r="ES51" s="85" t="e">
        <f t="shared" si="21"/>
        <v>#REF!</v>
      </c>
      <c r="ET51" s="85"/>
      <c r="EU51" s="30" t="s">
        <v>676</v>
      </c>
      <c r="EV51" s="85" t="e">
        <f t="shared" si="22"/>
        <v>#REF!</v>
      </c>
      <c r="EW51" s="85"/>
      <c r="EX51" s="30" t="s">
        <v>306</v>
      </c>
      <c r="EY51" s="85" t="e">
        <f t="shared" si="23"/>
        <v>#REF!</v>
      </c>
      <c r="EZ51" s="85"/>
    </row>
    <row r="52" spans="1:156" x14ac:dyDescent="0.25">
      <c r="A52" s="22" t="str">
        <f t="shared" si="4"/>
        <v>1200414</v>
      </c>
      <c r="E52" s="22" t="e">
        <f>IF(T52="","",VLOOKUP(T52,#REF!,4,0))</f>
        <v>#REF!</v>
      </c>
      <c r="F52" s="22" t="e">
        <f>IF(U52="","",VLOOKUP(U52,#REF!,4,0))</f>
        <v>#REF!</v>
      </c>
      <c r="G52" s="22" t="e">
        <f>IF(V52="","",VLOOKUP(V52,#REF!,3,0))</f>
        <v>#REF!</v>
      </c>
      <c r="H52" s="22" t="e">
        <f t="shared" si="0"/>
        <v>#REF!</v>
      </c>
      <c r="I52" s="22" t="e">
        <f t="shared" si="5"/>
        <v>#REF!</v>
      </c>
      <c r="J52" s="22" t="e">
        <f t="shared" si="6"/>
        <v>#REF!</v>
      </c>
      <c r="K52" s="22" t="e">
        <f t="shared" si="7"/>
        <v>#REF!</v>
      </c>
      <c r="M52" s="22">
        <f t="shared" si="8"/>
        <v>13</v>
      </c>
      <c r="R52" s="22" t="str">
        <f t="shared" si="9"/>
        <v>1213</v>
      </c>
      <c r="S52" s="22" t="s">
        <v>22</v>
      </c>
      <c r="T52" s="30" t="s">
        <v>3449</v>
      </c>
      <c r="U52" s="30" t="s">
        <v>3044</v>
      </c>
      <c r="V52" s="30" t="s">
        <v>251</v>
      </c>
      <c r="W52" s="30" t="s">
        <v>260</v>
      </c>
      <c r="X52" s="30" t="s">
        <v>173</v>
      </c>
      <c r="Y52" s="31">
        <v>0.25</v>
      </c>
      <c r="Z52" s="30">
        <v>2</v>
      </c>
      <c r="AA52" s="30"/>
      <c r="AB52" s="30"/>
      <c r="AC52" s="30">
        <v>1</v>
      </c>
      <c r="AD52" s="30"/>
      <c r="AE52" s="30">
        <v>1</v>
      </c>
      <c r="AF52" s="30"/>
      <c r="AG52" s="30"/>
      <c r="AH52" s="30"/>
      <c r="AI52" s="30"/>
      <c r="AJ52" s="30"/>
      <c r="AK52" s="30"/>
      <c r="AL52" s="30"/>
      <c r="AM52" s="30" t="s">
        <v>174</v>
      </c>
      <c r="AN52" s="30" t="s">
        <v>175</v>
      </c>
      <c r="AO52" s="32">
        <f t="shared" si="60"/>
        <v>1</v>
      </c>
      <c r="AP52" s="32">
        <f t="shared" si="61"/>
        <v>1</v>
      </c>
      <c r="AQ52" s="32">
        <f t="shared" si="62"/>
        <v>0</v>
      </c>
      <c r="AR52" s="32">
        <f t="shared" si="63"/>
        <v>0</v>
      </c>
      <c r="AS52" s="33">
        <v>6.2500000000000003E-3</v>
      </c>
      <c r="AT52" s="34" t="s">
        <v>222</v>
      </c>
      <c r="AU52" s="34"/>
      <c r="AV52" s="34"/>
      <c r="AW52" s="34"/>
      <c r="AX52" s="34"/>
      <c r="AY52" s="34"/>
      <c r="AZ52" s="34"/>
      <c r="BA52" s="35">
        <f t="shared" si="64"/>
        <v>1</v>
      </c>
      <c r="BB52" s="35">
        <f t="shared" si="65"/>
        <v>2</v>
      </c>
      <c r="BC52" s="35">
        <f t="shared" si="66"/>
        <v>2</v>
      </c>
      <c r="BD52" s="35">
        <f t="shared" si="67"/>
        <v>2</v>
      </c>
      <c r="BE52" s="36">
        <v>1</v>
      </c>
      <c r="BF52" s="36">
        <v>1</v>
      </c>
      <c r="BG52" s="36">
        <v>1</v>
      </c>
      <c r="BH52" s="36"/>
      <c r="BI52" s="37">
        <f t="shared" si="2"/>
        <v>1</v>
      </c>
      <c r="BJ52" s="37">
        <f t="shared" ref="BJ52:BL52" si="79">BF52+BI52</f>
        <v>2</v>
      </c>
      <c r="BK52" s="37">
        <f t="shared" si="79"/>
        <v>3</v>
      </c>
      <c r="BL52" s="37">
        <f t="shared" si="79"/>
        <v>3</v>
      </c>
      <c r="BM52" s="38">
        <v>6.2500000000000003E-3</v>
      </c>
      <c r="BN52" s="38">
        <v>6.2500000000000003E-3</v>
      </c>
      <c r="BO52" s="38" t="s">
        <v>222</v>
      </c>
      <c r="BP52" s="38" t="s">
        <v>222</v>
      </c>
      <c r="BQ52" s="39">
        <v>6.2500000000000003E-3</v>
      </c>
      <c r="BR52" s="39">
        <v>6.2500000000000003E-3</v>
      </c>
      <c r="BS52" s="39" t="s">
        <v>222</v>
      </c>
      <c r="BT52" s="39" t="s">
        <v>222</v>
      </c>
      <c r="BU52" s="40">
        <v>1</v>
      </c>
      <c r="BV52" s="40">
        <v>1</v>
      </c>
      <c r="BW52" s="40" t="s">
        <v>222</v>
      </c>
      <c r="BX52" s="40" t="s">
        <v>222</v>
      </c>
      <c r="BY52" s="41">
        <v>6.2500000000000003E-3</v>
      </c>
      <c r="BZ52" s="41">
        <v>6.2500000000000003E-3</v>
      </c>
      <c r="CA52" s="41">
        <v>6.2500000000000003E-3</v>
      </c>
      <c r="CB52" s="41" t="s">
        <v>222</v>
      </c>
      <c r="CC52" s="42">
        <v>3.1250000000000002E-3</v>
      </c>
      <c r="CD52" s="42">
        <v>6.2500000000000003E-3</v>
      </c>
      <c r="CE52" s="42">
        <v>6.2500000000000003E-3</v>
      </c>
      <c r="CF52" s="42">
        <v>6.2500000000000003E-3</v>
      </c>
      <c r="CG52" s="43">
        <v>3.1250000000000002E-3</v>
      </c>
      <c r="CH52" s="43">
        <v>6.2500000000000003E-3</v>
      </c>
      <c r="CI52" s="43">
        <v>6.2500000000000003E-3</v>
      </c>
      <c r="CJ52" s="43" t="e">
        <f t="shared" si="19"/>
        <v>#REF!</v>
      </c>
      <c r="CP52" s="22" t="s">
        <v>232</v>
      </c>
      <c r="CQ52" s="22" t="s">
        <v>259</v>
      </c>
      <c r="CS52" s="22" t="s">
        <v>16</v>
      </c>
      <c r="CT52" s="22">
        <v>1</v>
      </c>
      <c r="CU52" s="22">
        <v>1</v>
      </c>
      <c r="CV52" s="22">
        <v>1</v>
      </c>
      <c r="CW52" s="22" t="s">
        <v>222</v>
      </c>
      <c r="CY52" s="22">
        <v>6.2500000000000003E-3</v>
      </c>
      <c r="CZ52" s="22">
        <v>6.2500000000000003E-3</v>
      </c>
      <c r="DA52" s="22">
        <v>6.2500000000000003E-3</v>
      </c>
      <c r="DB52" s="22" t="s">
        <v>222</v>
      </c>
      <c r="DC52" s="22" t="s">
        <v>16</v>
      </c>
      <c r="DD52" s="22">
        <v>6.2500000000000003E-3</v>
      </c>
      <c r="DE52" s="22">
        <v>6.2500000000000003E-3</v>
      </c>
      <c r="DF52" s="22">
        <v>6.2500000000000003E-3</v>
      </c>
      <c r="DG52" s="22">
        <v>6.2500000000000003E-3</v>
      </c>
      <c r="DI52" s="22">
        <v>3.9062500000000008E-5</v>
      </c>
      <c r="DJ52" s="22">
        <v>3.9062500000000008E-5</v>
      </c>
      <c r="DK52" s="22">
        <v>3.9062500000000008E-5</v>
      </c>
      <c r="DL52" s="22" t="e">
        <v>#VALUE!</v>
      </c>
      <c r="DN52" s="22">
        <v>1</v>
      </c>
      <c r="DO52" s="22">
        <v>1</v>
      </c>
      <c r="DP52" s="22">
        <v>1</v>
      </c>
      <c r="DQ52" s="22" t="s">
        <v>222</v>
      </c>
      <c r="EO52" s="30" t="s">
        <v>3567</v>
      </c>
      <c r="EP52" s="31" t="e">
        <f t="shared" si="20"/>
        <v>#REF!</v>
      </c>
      <c r="EQ52" s="31"/>
      <c r="ER52" s="30" t="s">
        <v>3131</v>
      </c>
      <c r="ES52" s="85" t="e">
        <f t="shared" si="21"/>
        <v>#REF!</v>
      </c>
      <c r="ET52" s="85"/>
      <c r="EU52" s="30" t="s">
        <v>685</v>
      </c>
      <c r="EV52" s="85" t="e">
        <f t="shared" si="22"/>
        <v>#REF!</v>
      </c>
      <c r="EW52" s="85"/>
      <c r="EX52" s="30" t="s">
        <v>311</v>
      </c>
      <c r="EY52" s="85" t="e">
        <f t="shared" si="23"/>
        <v>#REF!</v>
      </c>
      <c r="EZ52" s="85"/>
    </row>
    <row r="53" spans="1:156" x14ac:dyDescent="0.25">
      <c r="A53" s="22" t="str">
        <f t="shared" si="4"/>
        <v>1201111</v>
      </c>
      <c r="E53" s="22" t="e">
        <f>IF(T53="","",VLOOKUP(T53,#REF!,4,0))</f>
        <v>#REF!</v>
      </c>
      <c r="F53" s="22" t="e">
        <f>IF(U53="","",VLOOKUP(U53,#REF!,4,0))</f>
        <v>#REF!</v>
      </c>
      <c r="G53" s="22" t="e">
        <f>IF(V53="","",VLOOKUP(V53,#REF!,3,0))</f>
        <v>#REF!</v>
      </c>
      <c r="H53" s="22" t="e">
        <f t="shared" si="0"/>
        <v>#REF!</v>
      </c>
      <c r="I53" s="22" t="e">
        <f t="shared" si="5"/>
        <v>#REF!</v>
      </c>
      <c r="J53" s="22" t="e">
        <f t="shared" si="6"/>
        <v>#REF!</v>
      </c>
      <c r="K53" s="22" t="e">
        <f t="shared" si="7"/>
        <v>#REF!</v>
      </c>
      <c r="M53" s="22">
        <f t="shared" si="8"/>
        <v>14</v>
      </c>
      <c r="R53" s="22" t="str">
        <f t="shared" si="9"/>
        <v>1214</v>
      </c>
      <c r="S53" s="22" t="s">
        <v>22</v>
      </c>
      <c r="T53" s="30" t="s">
        <v>3450</v>
      </c>
      <c r="U53" s="30" t="s">
        <v>3046</v>
      </c>
      <c r="V53" s="30" t="s">
        <v>261</v>
      </c>
      <c r="W53" s="30" t="s">
        <v>262</v>
      </c>
      <c r="X53" s="30" t="s">
        <v>263</v>
      </c>
      <c r="Y53" s="31">
        <v>0.5</v>
      </c>
      <c r="Z53" s="30">
        <v>4</v>
      </c>
      <c r="AA53" s="30"/>
      <c r="AB53" s="30"/>
      <c r="AC53" s="30">
        <v>1</v>
      </c>
      <c r="AD53" s="30"/>
      <c r="AE53" s="30"/>
      <c r="AF53" s="30">
        <v>1</v>
      </c>
      <c r="AG53" s="30"/>
      <c r="AH53" s="30"/>
      <c r="AI53" s="30">
        <v>1</v>
      </c>
      <c r="AJ53" s="30"/>
      <c r="AK53" s="30"/>
      <c r="AL53" s="30">
        <v>1</v>
      </c>
      <c r="AM53" s="30" t="s">
        <v>264</v>
      </c>
      <c r="AN53" s="30" t="s">
        <v>265</v>
      </c>
      <c r="AO53" s="32">
        <f t="shared" si="60"/>
        <v>1</v>
      </c>
      <c r="AP53" s="32">
        <f t="shared" si="61"/>
        <v>1</v>
      </c>
      <c r="AQ53" s="32">
        <f t="shared" si="62"/>
        <v>1</v>
      </c>
      <c r="AR53" s="32">
        <f t="shared" si="63"/>
        <v>1</v>
      </c>
      <c r="AS53" s="33">
        <v>6.7000000000000004E-2</v>
      </c>
      <c r="AT53" s="34" t="s">
        <v>222</v>
      </c>
      <c r="AU53" s="34"/>
      <c r="AV53" s="34"/>
      <c r="AW53" s="34"/>
      <c r="AX53" s="34"/>
      <c r="AY53" s="34"/>
      <c r="AZ53" s="34"/>
      <c r="BA53" s="35">
        <f t="shared" si="64"/>
        <v>1</v>
      </c>
      <c r="BB53" s="35">
        <f t="shared" si="65"/>
        <v>2</v>
      </c>
      <c r="BC53" s="35">
        <f t="shared" si="66"/>
        <v>3</v>
      </c>
      <c r="BD53" s="35">
        <f t="shared" si="67"/>
        <v>4</v>
      </c>
      <c r="BE53" s="36">
        <v>1</v>
      </c>
      <c r="BF53" s="36">
        <v>1</v>
      </c>
      <c r="BG53" s="36">
        <v>1</v>
      </c>
      <c r="BH53" s="36"/>
      <c r="BI53" s="37">
        <f t="shared" si="2"/>
        <v>1</v>
      </c>
      <c r="BJ53" s="37">
        <f t="shared" ref="BJ53:BL53" si="80">BF53+BI53</f>
        <v>2</v>
      </c>
      <c r="BK53" s="37">
        <f t="shared" si="80"/>
        <v>3</v>
      </c>
      <c r="BL53" s="37">
        <f t="shared" si="80"/>
        <v>3</v>
      </c>
      <c r="BM53" s="38">
        <v>6.7000000000000004E-2</v>
      </c>
      <c r="BN53" s="38">
        <v>6.7000000000000004E-2</v>
      </c>
      <c r="BO53" s="38">
        <v>6.7000000000000004E-2</v>
      </c>
      <c r="BP53" s="38">
        <v>6.7000000000000004E-2</v>
      </c>
      <c r="BQ53" s="39">
        <v>6.7000000000000004E-2</v>
      </c>
      <c r="BR53" s="39">
        <v>6.7000000000000004E-2</v>
      </c>
      <c r="BS53" s="39">
        <v>6.7000000000000004E-2</v>
      </c>
      <c r="BT53" s="39" t="s">
        <v>222</v>
      </c>
      <c r="BU53" s="40">
        <v>1</v>
      </c>
      <c r="BV53" s="40">
        <v>1</v>
      </c>
      <c r="BW53" s="40">
        <v>1</v>
      </c>
      <c r="BX53" s="40" t="s">
        <v>222</v>
      </c>
      <c r="BY53" s="41">
        <v>6.7000000000000004E-2</v>
      </c>
      <c r="BZ53" s="41">
        <v>6.7000000000000004E-2</v>
      </c>
      <c r="CA53" s="41">
        <v>6.7000000000000004E-2</v>
      </c>
      <c r="CB53" s="41" t="s">
        <v>222</v>
      </c>
      <c r="CC53" s="42">
        <v>1.6750000000000001E-2</v>
      </c>
      <c r="CD53" s="42">
        <v>3.3500000000000002E-2</v>
      </c>
      <c r="CE53" s="42">
        <v>5.0250000000000003E-2</v>
      </c>
      <c r="CF53" s="42">
        <v>6.7000000000000004E-2</v>
      </c>
      <c r="CG53" s="43">
        <v>1.6750000000000001E-2</v>
      </c>
      <c r="CH53" s="43">
        <v>3.3500000000000002E-2</v>
      </c>
      <c r="CI53" s="43">
        <v>5.0250000000000003E-2</v>
      </c>
      <c r="CJ53" s="43" t="e">
        <f t="shared" si="19"/>
        <v>#REF!</v>
      </c>
      <c r="CP53" s="22" t="s">
        <v>266</v>
      </c>
      <c r="CQ53" s="22" t="s">
        <v>267</v>
      </c>
      <c r="CS53" s="22" t="s">
        <v>16</v>
      </c>
      <c r="CT53" s="22">
        <v>1</v>
      </c>
      <c r="CU53" s="22">
        <v>1</v>
      </c>
      <c r="CV53" s="22">
        <v>1</v>
      </c>
      <c r="CW53" s="22" t="s">
        <v>222</v>
      </c>
      <c r="CY53" s="22">
        <v>6.7000000000000004E-2</v>
      </c>
      <c r="CZ53" s="22">
        <v>6.7000000000000004E-2</v>
      </c>
      <c r="DA53" s="22">
        <v>6.7000000000000004E-2</v>
      </c>
      <c r="DB53" s="22" t="s">
        <v>222</v>
      </c>
      <c r="DC53" s="22" t="s">
        <v>16</v>
      </c>
      <c r="DD53" s="22">
        <v>6.7000000000000004E-2</v>
      </c>
      <c r="DE53" s="22">
        <v>6.7000000000000004E-2</v>
      </c>
      <c r="DF53" s="22">
        <v>6.7000000000000004E-2</v>
      </c>
      <c r="DG53" s="22">
        <v>6.7000000000000004E-2</v>
      </c>
      <c r="DI53" s="22">
        <v>4.4890000000000008E-3</v>
      </c>
      <c r="DJ53" s="22">
        <v>4.4890000000000008E-3</v>
      </c>
      <c r="DK53" s="22">
        <v>4.4890000000000008E-3</v>
      </c>
      <c r="DL53" s="22" t="e">
        <v>#VALUE!</v>
      </c>
      <c r="DN53" s="22">
        <v>1</v>
      </c>
      <c r="DO53" s="22">
        <v>1</v>
      </c>
      <c r="DP53" s="22">
        <v>1</v>
      </c>
      <c r="DQ53" s="22" t="s">
        <v>222</v>
      </c>
      <c r="EO53" s="30" t="s">
        <v>3568</v>
      </c>
      <c r="EP53" s="31" t="e">
        <f t="shared" si="20"/>
        <v>#REF!</v>
      </c>
      <c r="EQ53" s="31"/>
      <c r="ER53" s="30" t="s">
        <v>3132</v>
      </c>
      <c r="ES53" s="85" t="e">
        <f t="shared" si="21"/>
        <v>#REF!</v>
      </c>
      <c r="ET53" s="85"/>
      <c r="EU53" s="30" t="s">
        <v>692</v>
      </c>
      <c r="EV53" s="85" t="e">
        <f t="shared" si="22"/>
        <v>#REF!</v>
      </c>
      <c r="EW53" s="85"/>
      <c r="EX53" s="30" t="s">
        <v>317</v>
      </c>
      <c r="EY53" s="85" t="e">
        <f t="shared" si="23"/>
        <v>#REF!</v>
      </c>
      <c r="EZ53" s="85"/>
    </row>
    <row r="54" spans="1:156" x14ac:dyDescent="0.25">
      <c r="A54" s="22" t="str">
        <f t="shared" si="4"/>
        <v>1201112</v>
      </c>
      <c r="E54" s="22" t="e">
        <f>IF(T54="","",VLOOKUP(T54,#REF!,4,0))</f>
        <v>#REF!</v>
      </c>
      <c r="F54" s="22" t="e">
        <f>IF(U54="","",VLOOKUP(U54,#REF!,4,0))</f>
        <v>#REF!</v>
      </c>
      <c r="G54" s="22" t="e">
        <f>IF(V54="","",VLOOKUP(V54,#REF!,3,0))</f>
        <v>#REF!</v>
      </c>
      <c r="H54" s="22" t="e">
        <f t="shared" si="0"/>
        <v>#REF!</v>
      </c>
      <c r="I54" s="22" t="e">
        <f t="shared" si="5"/>
        <v>#REF!</v>
      </c>
      <c r="J54" s="22" t="e">
        <f t="shared" si="6"/>
        <v>#REF!</v>
      </c>
      <c r="K54" s="22" t="e">
        <f t="shared" si="7"/>
        <v>#REF!</v>
      </c>
      <c r="M54" s="22">
        <f t="shared" si="8"/>
        <v>15</v>
      </c>
      <c r="R54" s="22" t="str">
        <f t="shared" si="9"/>
        <v>1215</v>
      </c>
      <c r="S54" s="22" t="s">
        <v>22</v>
      </c>
      <c r="T54" s="30" t="s">
        <v>3450</v>
      </c>
      <c r="U54" s="30" t="s">
        <v>3046</v>
      </c>
      <c r="V54" s="30" t="s">
        <v>261</v>
      </c>
      <c r="W54" s="30" t="s">
        <v>268</v>
      </c>
      <c r="X54" s="30" t="s">
        <v>269</v>
      </c>
      <c r="Y54" s="31">
        <v>0.1</v>
      </c>
      <c r="Z54" s="30">
        <v>4</v>
      </c>
      <c r="AA54" s="30"/>
      <c r="AB54" s="30"/>
      <c r="AC54" s="30">
        <v>1</v>
      </c>
      <c r="AD54" s="30"/>
      <c r="AE54" s="30"/>
      <c r="AF54" s="30">
        <v>1</v>
      </c>
      <c r="AG54" s="30"/>
      <c r="AH54" s="30"/>
      <c r="AI54" s="30">
        <v>1</v>
      </c>
      <c r="AJ54" s="30"/>
      <c r="AK54" s="30"/>
      <c r="AL54" s="30">
        <v>1</v>
      </c>
      <c r="AM54" s="30" t="s">
        <v>270</v>
      </c>
      <c r="AN54" s="30" t="s">
        <v>271</v>
      </c>
      <c r="AO54" s="32">
        <f t="shared" si="60"/>
        <v>1</v>
      </c>
      <c r="AP54" s="32">
        <f t="shared" si="61"/>
        <v>1</v>
      </c>
      <c r="AQ54" s="32">
        <f t="shared" si="62"/>
        <v>1</v>
      </c>
      <c r="AR54" s="32">
        <f t="shared" si="63"/>
        <v>1</v>
      </c>
      <c r="AS54" s="33">
        <v>1.3400000000000002E-2</v>
      </c>
      <c r="AT54" s="34" t="s">
        <v>222</v>
      </c>
      <c r="AU54" s="34"/>
      <c r="AV54" s="34"/>
      <c r="AW54" s="34"/>
      <c r="AX54" s="34"/>
      <c r="AY54" s="34"/>
      <c r="AZ54" s="34"/>
      <c r="BA54" s="35">
        <f t="shared" si="64"/>
        <v>1</v>
      </c>
      <c r="BB54" s="35">
        <f t="shared" si="65"/>
        <v>2</v>
      </c>
      <c r="BC54" s="35">
        <f t="shared" si="66"/>
        <v>3</v>
      </c>
      <c r="BD54" s="35">
        <f t="shared" si="67"/>
        <v>4</v>
      </c>
      <c r="BE54" s="36">
        <v>1</v>
      </c>
      <c r="BF54" s="36">
        <v>1</v>
      </c>
      <c r="BG54" s="36">
        <v>1</v>
      </c>
      <c r="BH54" s="36"/>
      <c r="BI54" s="37">
        <f t="shared" si="2"/>
        <v>1</v>
      </c>
      <c r="BJ54" s="37">
        <f t="shared" ref="BJ54:BL54" si="81">BF54+BI54</f>
        <v>2</v>
      </c>
      <c r="BK54" s="37">
        <f t="shared" si="81"/>
        <v>3</v>
      </c>
      <c r="BL54" s="37">
        <f t="shared" si="81"/>
        <v>3</v>
      </c>
      <c r="BM54" s="38">
        <v>1.3400000000000002E-2</v>
      </c>
      <c r="BN54" s="38">
        <v>1.3400000000000002E-2</v>
      </c>
      <c r="BO54" s="38">
        <v>1.3400000000000002E-2</v>
      </c>
      <c r="BP54" s="38">
        <v>1.3400000000000002E-2</v>
      </c>
      <c r="BQ54" s="39">
        <v>1.3400000000000002E-2</v>
      </c>
      <c r="BR54" s="39">
        <v>1.3400000000000002E-2</v>
      </c>
      <c r="BS54" s="39">
        <v>1.3400000000000002E-2</v>
      </c>
      <c r="BT54" s="39" t="s">
        <v>222</v>
      </c>
      <c r="BU54" s="40">
        <v>1</v>
      </c>
      <c r="BV54" s="40">
        <v>1</v>
      </c>
      <c r="BW54" s="40">
        <v>1</v>
      </c>
      <c r="BX54" s="40" t="s">
        <v>222</v>
      </c>
      <c r="BY54" s="41">
        <v>1.3400000000000002E-2</v>
      </c>
      <c r="BZ54" s="41">
        <v>1.3400000000000002E-2</v>
      </c>
      <c r="CA54" s="41">
        <v>1.3400000000000002E-2</v>
      </c>
      <c r="CB54" s="41" t="s">
        <v>222</v>
      </c>
      <c r="CC54" s="42">
        <v>3.3500000000000005E-3</v>
      </c>
      <c r="CD54" s="42">
        <v>6.7000000000000011E-3</v>
      </c>
      <c r="CE54" s="42">
        <v>1.0050000000000002E-2</v>
      </c>
      <c r="CF54" s="42">
        <v>1.3400000000000002E-2</v>
      </c>
      <c r="CG54" s="43">
        <v>3.3500000000000005E-3</v>
      </c>
      <c r="CH54" s="43">
        <v>6.7000000000000011E-3</v>
      </c>
      <c r="CI54" s="43">
        <v>1.0050000000000002E-2</v>
      </c>
      <c r="CJ54" s="43" t="e">
        <f t="shared" si="19"/>
        <v>#REF!</v>
      </c>
      <c r="CP54" s="22" t="s">
        <v>272</v>
      </c>
      <c r="CQ54" s="22" t="s">
        <v>273</v>
      </c>
      <c r="CS54" s="22" t="s">
        <v>16</v>
      </c>
      <c r="CT54" s="22">
        <v>1</v>
      </c>
      <c r="CU54" s="22">
        <v>1</v>
      </c>
      <c r="CV54" s="22">
        <v>1</v>
      </c>
      <c r="CW54" s="22" t="s">
        <v>222</v>
      </c>
      <c r="CY54" s="22">
        <v>1.3400000000000002E-2</v>
      </c>
      <c r="CZ54" s="22">
        <v>1.3400000000000002E-2</v>
      </c>
      <c r="DA54" s="22">
        <v>1.3400000000000002E-2</v>
      </c>
      <c r="DB54" s="22" t="s">
        <v>222</v>
      </c>
      <c r="DC54" s="22" t="s">
        <v>16</v>
      </c>
      <c r="DD54" s="22">
        <v>1.3400000000000002E-2</v>
      </c>
      <c r="DE54" s="22">
        <v>1.3400000000000002E-2</v>
      </c>
      <c r="DF54" s="22">
        <v>1.3400000000000002E-2</v>
      </c>
      <c r="DG54" s="22">
        <v>1.3400000000000002E-2</v>
      </c>
      <c r="DI54" s="22">
        <v>1.7956000000000005E-4</v>
      </c>
      <c r="DJ54" s="22">
        <v>1.7956000000000005E-4</v>
      </c>
      <c r="DK54" s="22">
        <v>1.7956000000000005E-4</v>
      </c>
      <c r="DL54" s="22" t="e">
        <v>#VALUE!</v>
      </c>
      <c r="DN54" s="22">
        <v>1</v>
      </c>
      <c r="DO54" s="22">
        <v>1</v>
      </c>
      <c r="DP54" s="22">
        <v>1</v>
      </c>
      <c r="DQ54" s="22" t="s">
        <v>222</v>
      </c>
      <c r="EO54" s="30" t="s">
        <v>3571</v>
      </c>
      <c r="EP54" s="31" t="e">
        <f t="shared" si="20"/>
        <v>#REF!</v>
      </c>
      <c r="EQ54" s="31"/>
      <c r="ER54" s="30" t="s">
        <v>3138</v>
      </c>
      <c r="ES54" s="85" t="e">
        <f t="shared" si="21"/>
        <v>#REF!</v>
      </c>
      <c r="ET54" s="85"/>
      <c r="EU54" s="30" t="s">
        <v>702</v>
      </c>
      <c r="EV54" s="85" t="e">
        <f t="shared" si="22"/>
        <v>#REF!</v>
      </c>
      <c r="EW54" s="85"/>
      <c r="EX54" s="30" t="s">
        <v>322</v>
      </c>
      <c r="EY54" s="85" t="e">
        <f t="shared" si="23"/>
        <v>#REF!</v>
      </c>
      <c r="EZ54" s="85"/>
    </row>
    <row r="55" spans="1:156" x14ac:dyDescent="0.25">
      <c r="A55" s="22" t="str">
        <f t="shared" si="4"/>
        <v>1201113</v>
      </c>
      <c r="E55" s="22" t="e">
        <f>IF(T55="","",VLOOKUP(T55,#REF!,4,0))</f>
        <v>#REF!</v>
      </c>
      <c r="F55" s="22" t="e">
        <f>IF(U55="","",VLOOKUP(U55,#REF!,4,0))</f>
        <v>#REF!</v>
      </c>
      <c r="G55" s="22" t="e">
        <f>IF(V55="","",VLOOKUP(V55,#REF!,3,0))</f>
        <v>#REF!</v>
      </c>
      <c r="H55" s="22" t="e">
        <f t="shared" si="0"/>
        <v>#REF!</v>
      </c>
      <c r="I55" s="22" t="e">
        <f t="shared" si="5"/>
        <v>#REF!</v>
      </c>
      <c r="J55" s="22" t="e">
        <f t="shared" si="6"/>
        <v>#REF!</v>
      </c>
      <c r="K55" s="22" t="e">
        <f t="shared" si="7"/>
        <v>#REF!</v>
      </c>
      <c r="M55" s="22">
        <f t="shared" si="8"/>
        <v>16</v>
      </c>
      <c r="R55" s="22" t="str">
        <f t="shared" si="9"/>
        <v>1216</v>
      </c>
      <c r="S55" s="22" t="s">
        <v>22</v>
      </c>
      <c r="T55" s="30" t="s">
        <v>3450</v>
      </c>
      <c r="U55" s="30" t="s">
        <v>3046</v>
      </c>
      <c r="V55" s="30" t="s">
        <v>261</v>
      </c>
      <c r="W55" s="30" t="s">
        <v>274</v>
      </c>
      <c r="X55" s="30" t="s">
        <v>275</v>
      </c>
      <c r="Y55" s="31">
        <v>0.1</v>
      </c>
      <c r="Z55" s="30">
        <v>4</v>
      </c>
      <c r="AA55" s="30"/>
      <c r="AB55" s="30"/>
      <c r="AC55" s="30">
        <v>1</v>
      </c>
      <c r="AD55" s="30"/>
      <c r="AE55" s="30"/>
      <c r="AF55" s="30">
        <v>1</v>
      </c>
      <c r="AG55" s="30"/>
      <c r="AH55" s="30"/>
      <c r="AI55" s="30">
        <v>1</v>
      </c>
      <c r="AJ55" s="30"/>
      <c r="AK55" s="30"/>
      <c r="AL55" s="30">
        <v>1</v>
      </c>
      <c r="AM55" s="30" t="s">
        <v>264</v>
      </c>
      <c r="AN55" s="30" t="s">
        <v>265</v>
      </c>
      <c r="AO55" s="32">
        <f t="shared" si="60"/>
        <v>1</v>
      </c>
      <c r="AP55" s="32">
        <f t="shared" si="61"/>
        <v>1</v>
      </c>
      <c r="AQ55" s="32">
        <f t="shared" si="62"/>
        <v>1</v>
      </c>
      <c r="AR55" s="32">
        <f t="shared" si="63"/>
        <v>1</v>
      </c>
      <c r="AS55" s="33">
        <v>1.3400000000000002E-2</v>
      </c>
      <c r="AT55" s="34" t="s">
        <v>222</v>
      </c>
      <c r="AU55" s="34"/>
      <c r="AV55" s="34"/>
      <c r="AW55" s="34"/>
      <c r="AX55" s="34"/>
      <c r="AY55" s="34"/>
      <c r="AZ55" s="34"/>
      <c r="BA55" s="35">
        <f t="shared" si="64"/>
        <v>1</v>
      </c>
      <c r="BB55" s="35">
        <f t="shared" si="65"/>
        <v>2</v>
      </c>
      <c r="BC55" s="35">
        <f t="shared" si="66"/>
        <v>3</v>
      </c>
      <c r="BD55" s="35">
        <f t="shared" si="67"/>
        <v>4</v>
      </c>
      <c r="BE55" s="36">
        <v>1</v>
      </c>
      <c r="BF55" s="36">
        <v>1</v>
      </c>
      <c r="BG55" s="36">
        <v>1</v>
      </c>
      <c r="BH55" s="36"/>
      <c r="BI55" s="37">
        <f t="shared" si="2"/>
        <v>1</v>
      </c>
      <c r="BJ55" s="37">
        <f t="shared" ref="BJ55:BL55" si="82">BF55+BI55</f>
        <v>2</v>
      </c>
      <c r="BK55" s="37">
        <f t="shared" si="82"/>
        <v>3</v>
      </c>
      <c r="BL55" s="37">
        <f t="shared" si="82"/>
        <v>3</v>
      </c>
      <c r="BM55" s="38">
        <v>1.3400000000000002E-2</v>
      </c>
      <c r="BN55" s="38">
        <v>1.3400000000000002E-2</v>
      </c>
      <c r="BO55" s="38">
        <v>1.3400000000000002E-2</v>
      </c>
      <c r="BP55" s="38">
        <v>1.3400000000000002E-2</v>
      </c>
      <c r="BQ55" s="39">
        <v>1.3400000000000002E-2</v>
      </c>
      <c r="BR55" s="39">
        <v>1.3400000000000002E-2</v>
      </c>
      <c r="BS55" s="39">
        <v>1.3400000000000002E-2</v>
      </c>
      <c r="BT55" s="39" t="s">
        <v>222</v>
      </c>
      <c r="BU55" s="40">
        <v>1</v>
      </c>
      <c r="BV55" s="40">
        <v>1</v>
      </c>
      <c r="BW55" s="40">
        <v>1</v>
      </c>
      <c r="BX55" s="40" t="s">
        <v>222</v>
      </c>
      <c r="BY55" s="41">
        <v>1.3400000000000002E-2</v>
      </c>
      <c r="BZ55" s="41">
        <v>1.3400000000000002E-2</v>
      </c>
      <c r="CA55" s="41">
        <v>1.3400000000000002E-2</v>
      </c>
      <c r="CB55" s="41" t="s">
        <v>222</v>
      </c>
      <c r="CC55" s="42">
        <v>3.3500000000000005E-3</v>
      </c>
      <c r="CD55" s="42">
        <v>6.7000000000000011E-3</v>
      </c>
      <c r="CE55" s="42">
        <v>1.0050000000000002E-2</v>
      </c>
      <c r="CF55" s="42">
        <v>1.3400000000000002E-2</v>
      </c>
      <c r="CG55" s="43">
        <v>3.3500000000000005E-3</v>
      </c>
      <c r="CH55" s="43">
        <v>6.7000000000000011E-3</v>
      </c>
      <c r="CI55" s="43">
        <v>1.0050000000000002E-2</v>
      </c>
      <c r="CJ55" s="43" t="e">
        <f t="shared" si="19"/>
        <v>#REF!</v>
      </c>
      <c r="CP55" s="22" t="s">
        <v>276</v>
      </c>
      <c r="CQ55" s="22" t="s">
        <v>277</v>
      </c>
      <c r="CS55" s="22" t="s">
        <v>16</v>
      </c>
      <c r="CT55" s="22">
        <v>1</v>
      </c>
      <c r="CU55" s="22">
        <v>1</v>
      </c>
      <c r="CV55" s="22">
        <v>1</v>
      </c>
      <c r="CW55" s="22" t="s">
        <v>222</v>
      </c>
      <c r="CY55" s="22">
        <v>1.3400000000000002E-2</v>
      </c>
      <c r="CZ55" s="22">
        <v>1.3400000000000002E-2</v>
      </c>
      <c r="DA55" s="22">
        <v>1.3400000000000002E-2</v>
      </c>
      <c r="DB55" s="22" t="s">
        <v>222</v>
      </c>
      <c r="DC55" s="22" t="s">
        <v>16</v>
      </c>
      <c r="DD55" s="22">
        <v>1.3400000000000002E-2</v>
      </c>
      <c r="DE55" s="22">
        <v>1.3400000000000002E-2</v>
      </c>
      <c r="DF55" s="22">
        <v>1.3400000000000002E-2</v>
      </c>
      <c r="DG55" s="22">
        <v>1.3400000000000002E-2</v>
      </c>
      <c r="DI55" s="22">
        <v>1.7956000000000005E-4</v>
      </c>
      <c r="DJ55" s="22">
        <v>1.7956000000000005E-4</v>
      </c>
      <c r="DK55" s="22">
        <v>1.7956000000000005E-4</v>
      </c>
      <c r="DL55" s="22" t="e">
        <v>#VALUE!</v>
      </c>
      <c r="DN55" s="22">
        <v>1</v>
      </c>
      <c r="DO55" s="22">
        <v>1</v>
      </c>
      <c r="DP55" s="22">
        <v>1</v>
      </c>
      <c r="DQ55" s="22" t="s">
        <v>222</v>
      </c>
      <c r="EO55" s="30" t="s">
        <v>3573</v>
      </c>
      <c r="EP55" s="31" t="e">
        <f t="shared" si="20"/>
        <v>#REF!</v>
      </c>
      <c r="EQ55" s="31"/>
      <c r="ER55" s="30" t="s">
        <v>3142</v>
      </c>
      <c r="ES55" s="85" t="e">
        <f t="shared" si="21"/>
        <v>#REF!</v>
      </c>
      <c r="ET55" s="85"/>
      <c r="EU55" s="30" t="s">
        <v>711</v>
      </c>
      <c r="EV55" s="85" t="e">
        <f t="shared" si="22"/>
        <v>#REF!</v>
      </c>
      <c r="EW55" s="85"/>
      <c r="EX55" s="30" t="s">
        <v>328</v>
      </c>
      <c r="EY55" s="85" t="e">
        <f t="shared" si="23"/>
        <v>#REF!</v>
      </c>
      <c r="EZ55" s="85"/>
    </row>
    <row r="56" spans="1:156" x14ac:dyDescent="0.25">
      <c r="A56" s="22" t="str">
        <f t="shared" si="4"/>
        <v>1201114</v>
      </c>
      <c r="E56" s="22" t="e">
        <f>IF(T56="","",VLOOKUP(T56,#REF!,4,0))</f>
        <v>#REF!</v>
      </c>
      <c r="F56" s="22" t="e">
        <f>IF(U56="","",VLOOKUP(U56,#REF!,4,0))</f>
        <v>#REF!</v>
      </c>
      <c r="G56" s="22" t="e">
        <f>IF(V56="","",VLOOKUP(V56,#REF!,3,0))</f>
        <v>#REF!</v>
      </c>
      <c r="H56" s="22" t="e">
        <f t="shared" si="0"/>
        <v>#REF!</v>
      </c>
      <c r="I56" s="22" t="e">
        <f t="shared" si="5"/>
        <v>#REF!</v>
      </c>
      <c r="J56" s="22" t="e">
        <f t="shared" si="6"/>
        <v>#REF!</v>
      </c>
      <c r="K56" s="22" t="e">
        <f t="shared" si="7"/>
        <v>#REF!</v>
      </c>
      <c r="M56" s="22">
        <f t="shared" si="8"/>
        <v>17</v>
      </c>
      <c r="R56" s="22" t="str">
        <f t="shared" si="9"/>
        <v>1217</v>
      </c>
      <c r="S56" s="22" t="s">
        <v>22</v>
      </c>
      <c r="T56" s="30" t="s">
        <v>3450</v>
      </c>
      <c r="U56" s="30" t="s">
        <v>3046</v>
      </c>
      <c r="V56" s="30" t="s">
        <v>261</v>
      </c>
      <c r="W56" s="30" t="s">
        <v>278</v>
      </c>
      <c r="X56" s="30" t="s">
        <v>279</v>
      </c>
      <c r="Y56" s="31">
        <v>0.2</v>
      </c>
      <c r="Z56" s="30">
        <v>4</v>
      </c>
      <c r="AA56" s="30"/>
      <c r="AB56" s="30"/>
      <c r="AC56" s="30">
        <v>1</v>
      </c>
      <c r="AD56" s="30"/>
      <c r="AE56" s="30"/>
      <c r="AF56" s="30">
        <v>1</v>
      </c>
      <c r="AG56" s="30"/>
      <c r="AH56" s="30"/>
      <c r="AI56" s="30">
        <v>1</v>
      </c>
      <c r="AJ56" s="30"/>
      <c r="AK56" s="30"/>
      <c r="AL56" s="30">
        <v>1</v>
      </c>
      <c r="AM56" s="30" t="s">
        <v>264</v>
      </c>
      <c r="AN56" s="30" t="s">
        <v>265</v>
      </c>
      <c r="AO56" s="32">
        <f t="shared" si="60"/>
        <v>1</v>
      </c>
      <c r="AP56" s="32">
        <f t="shared" si="61"/>
        <v>1</v>
      </c>
      <c r="AQ56" s="32">
        <f t="shared" si="62"/>
        <v>1</v>
      </c>
      <c r="AR56" s="32">
        <f t="shared" si="63"/>
        <v>1</v>
      </c>
      <c r="AS56" s="33">
        <v>2.6800000000000004E-2</v>
      </c>
      <c r="AT56" s="34" t="s">
        <v>222</v>
      </c>
      <c r="AU56" s="34"/>
      <c r="AV56" s="34"/>
      <c r="AW56" s="34"/>
      <c r="AX56" s="34"/>
      <c r="AY56" s="34"/>
      <c r="AZ56" s="34"/>
      <c r="BA56" s="35">
        <f t="shared" si="64"/>
        <v>1</v>
      </c>
      <c r="BB56" s="35">
        <f t="shared" si="65"/>
        <v>2</v>
      </c>
      <c r="BC56" s="35">
        <f t="shared" si="66"/>
        <v>3</v>
      </c>
      <c r="BD56" s="35">
        <f t="shared" si="67"/>
        <v>4</v>
      </c>
      <c r="BE56" s="36">
        <v>1</v>
      </c>
      <c r="BF56" s="36">
        <v>1</v>
      </c>
      <c r="BG56" s="36">
        <v>1</v>
      </c>
      <c r="BH56" s="36"/>
      <c r="BI56" s="37">
        <f t="shared" si="2"/>
        <v>1</v>
      </c>
      <c r="BJ56" s="37">
        <f t="shared" ref="BJ56:BL56" si="83">BF56+BI56</f>
        <v>2</v>
      </c>
      <c r="BK56" s="37">
        <f t="shared" si="83"/>
        <v>3</v>
      </c>
      <c r="BL56" s="37">
        <f t="shared" si="83"/>
        <v>3</v>
      </c>
      <c r="BM56" s="38">
        <v>2.6800000000000004E-2</v>
      </c>
      <c r="BN56" s="38">
        <v>2.6800000000000004E-2</v>
      </c>
      <c r="BO56" s="38">
        <v>2.6800000000000004E-2</v>
      </c>
      <c r="BP56" s="38">
        <v>2.6800000000000004E-2</v>
      </c>
      <c r="BQ56" s="39">
        <v>2.6800000000000004E-2</v>
      </c>
      <c r="BR56" s="39">
        <v>2.6800000000000004E-2</v>
      </c>
      <c r="BS56" s="39">
        <v>2.6800000000000004E-2</v>
      </c>
      <c r="BT56" s="39" t="s">
        <v>222</v>
      </c>
      <c r="BU56" s="40">
        <v>1</v>
      </c>
      <c r="BV56" s="40">
        <v>1</v>
      </c>
      <c r="BW56" s="40">
        <v>1</v>
      </c>
      <c r="BX56" s="40" t="s">
        <v>222</v>
      </c>
      <c r="BY56" s="41">
        <v>2.6800000000000004E-2</v>
      </c>
      <c r="BZ56" s="41">
        <v>2.6800000000000004E-2</v>
      </c>
      <c r="CA56" s="41">
        <v>2.6800000000000004E-2</v>
      </c>
      <c r="CB56" s="41" t="s">
        <v>222</v>
      </c>
      <c r="CC56" s="42">
        <v>6.7000000000000011E-3</v>
      </c>
      <c r="CD56" s="42">
        <v>1.3400000000000002E-2</v>
      </c>
      <c r="CE56" s="42">
        <v>2.0100000000000003E-2</v>
      </c>
      <c r="CF56" s="42">
        <v>2.6800000000000004E-2</v>
      </c>
      <c r="CG56" s="43">
        <v>6.7000000000000011E-3</v>
      </c>
      <c r="CH56" s="43">
        <v>1.3400000000000002E-2</v>
      </c>
      <c r="CI56" s="43">
        <v>2.0100000000000003E-2</v>
      </c>
      <c r="CJ56" s="43" t="e">
        <f t="shared" si="19"/>
        <v>#REF!</v>
      </c>
      <c r="CP56" s="22" t="s">
        <v>280</v>
      </c>
      <c r="CQ56" s="22" t="s">
        <v>281</v>
      </c>
      <c r="CS56" s="22" t="s">
        <v>16</v>
      </c>
      <c r="CT56" s="22">
        <v>1</v>
      </c>
      <c r="CU56" s="22">
        <v>1</v>
      </c>
      <c r="CV56" s="22">
        <v>1</v>
      </c>
      <c r="CW56" s="22" t="s">
        <v>222</v>
      </c>
      <c r="CY56" s="22">
        <v>2.6800000000000004E-2</v>
      </c>
      <c r="CZ56" s="22">
        <v>2.6800000000000004E-2</v>
      </c>
      <c r="DA56" s="22">
        <v>2.6800000000000004E-2</v>
      </c>
      <c r="DB56" s="22" t="s">
        <v>222</v>
      </c>
      <c r="DC56" s="22" t="s">
        <v>16</v>
      </c>
      <c r="DD56" s="22">
        <v>2.6800000000000004E-2</v>
      </c>
      <c r="DE56" s="22">
        <v>2.6800000000000004E-2</v>
      </c>
      <c r="DF56" s="22">
        <v>2.6800000000000004E-2</v>
      </c>
      <c r="DG56" s="22">
        <v>2.6800000000000004E-2</v>
      </c>
      <c r="DI56" s="22">
        <v>7.182400000000002E-4</v>
      </c>
      <c r="DJ56" s="22">
        <v>7.182400000000002E-4</v>
      </c>
      <c r="DK56" s="22">
        <v>7.182400000000002E-4</v>
      </c>
      <c r="DL56" s="22" t="e">
        <v>#VALUE!</v>
      </c>
      <c r="DN56" s="22">
        <v>1</v>
      </c>
      <c r="DO56" s="22">
        <v>1</v>
      </c>
      <c r="DP56" s="22">
        <v>1</v>
      </c>
      <c r="DQ56" s="22" t="s">
        <v>222</v>
      </c>
      <c r="EO56" s="30" t="s">
        <v>3574</v>
      </c>
      <c r="EP56" s="31" t="e">
        <f t="shared" si="20"/>
        <v>#REF!</v>
      </c>
      <c r="EQ56" s="31"/>
      <c r="ER56" s="30" t="s">
        <v>3144</v>
      </c>
      <c r="ES56" s="85" t="e">
        <f t="shared" si="21"/>
        <v>#REF!</v>
      </c>
      <c r="ET56" s="85"/>
      <c r="EU56" s="30" t="s">
        <v>716</v>
      </c>
      <c r="EV56" s="85" t="e">
        <f t="shared" si="22"/>
        <v>#REF!</v>
      </c>
      <c r="EW56" s="85"/>
      <c r="EX56" s="30" t="s">
        <v>334</v>
      </c>
      <c r="EY56" s="85" t="e">
        <f t="shared" si="23"/>
        <v>#REF!</v>
      </c>
      <c r="EZ56" s="85"/>
    </row>
    <row r="57" spans="1:156" x14ac:dyDescent="0.25">
      <c r="A57" s="22" t="str">
        <f t="shared" si="4"/>
        <v>1201115</v>
      </c>
      <c r="E57" s="22" t="e">
        <f>IF(T57="","",VLOOKUP(T57,#REF!,4,0))</f>
        <v>#REF!</v>
      </c>
      <c r="F57" s="22" t="e">
        <f>IF(U57="","",VLOOKUP(U57,#REF!,4,0))</f>
        <v>#REF!</v>
      </c>
      <c r="G57" s="22" t="e">
        <f>IF(V57="","",VLOOKUP(V57,#REF!,3,0))</f>
        <v>#REF!</v>
      </c>
      <c r="H57" s="22" t="e">
        <f t="shared" si="0"/>
        <v>#REF!</v>
      </c>
      <c r="I57" s="22" t="e">
        <f t="shared" si="5"/>
        <v>#REF!</v>
      </c>
      <c r="J57" s="22" t="e">
        <f t="shared" si="6"/>
        <v>#REF!</v>
      </c>
      <c r="K57" s="22" t="e">
        <f t="shared" si="7"/>
        <v>#REF!</v>
      </c>
      <c r="M57" s="22">
        <f t="shared" si="8"/>
        <v>18</v>
      </c>
      <c r="R57" s="22" t="str">
        <f t="shared" si="9"/>
        <v>1218</v>
      </c>
      <c r="S57" s="22" t="s">
        <v>22</v>
      </c>
      <c r="T57" s="30" t="s">
        <v>3450</v>
      </c>
      <c r="U57" s="30" t="s">
        <v>3046</v>
      </c>
      <c r="V57" s="30" t="s">
        <v>261</v>
      </c>
      <c r="W57" s="30" t="s">
        <v>282</v>
      </c>
      <c r="X57" s="30" t="s">
        <v>283</v>
      </c>
      <c r="Y57" s="31">
        <v>0.1</v>
      </c>
      <c r="Z57" s="30">
        <v>12</v>
      </c>
      <c r="AA57" s="30">
        <v>1</v>
      </c>
      <c r="AB57" s="30">
        <v>1</v>
      </c>
      <c r="AC57" s="30">
        <v>1</v>
      </c>
      <c r="AD57" s="30">
        <v>1</v>
      </c>
      <c r="AE57" s="30">
        <v>1</v>
      </c>
      <c r="AF57" s="30">
        <v>1</v>
      </c>
      <c r="AG57" s="30">
        <v>1</v>
      </c>
      <c r="AH57" s="30">
        <v>1</v>
      </c>
      <c r="AI57" s="30">
        <v>1</v>
      </c>
      <c r="AJ57" s="30">
        <v>1</v>
      </c>
      <c r="AK57" s="30">
        <v>1</v>
      </c>
      <c r="AL57" s="30">
        <v>1</v>
      </c>
      <c r="AM57" s="30" t="s">
        <v>284</v>
      </c>
      <c r="AN57" s="30" t="s">
        <v>285</v>
      </c>
      <c r="AO57" s="32">
        <f t="shared" si="60"/>
        <v>3</v>
      </c>
      <c r="AP57" s="32">
        <f t="shared" si="61"/>
        <v>3</v>
      </c>
      <c r="AQ57" s="32">
        <f t="shared" si="62"/>
        <v>3</v>
      </c>
      <c r="AR57" s="32">
        <f t="shared" si="63"/>
        <v>3</v>
      </c>
      <c r="AS57" s="33">
        <v>1.3400000000000002E-2</v>
      </c>
      <c r="AT57" s="34" t="s">
        <v>222</v>
      </c>
      <c r="AU57" s="34"/>
      <c r="AV57" s="34"/>
      <c r="AW57" s="34"/>
      <c r="AX57" s="34"/>
      <c r="AY57" s="34"/>
      <c r="AZ57" s="34"/>
      <c r="BA57" s="35">
        <f t="shared" si="64"/>
        <v>3</v>
      </c>
      <c r="BB57" s="35">
        <f t="shared" si="65"/>
        <v>6</v>
      </c>
      <c r="BC57" s="35">
        <f t="shared" si="66"/>
        <v>9</v>
      </c>
      <c r="BD57" s="35">
        <f t="shared" si="67"/>
        <v>12</v>
      </c>
      <c r="BE57" s="36">
        <v>3</v>
      </c>
      <c r="BF57" s="36">
        <v>3</v>
      </c>
      <c r="BG57" s="36">
        <v>3</v>
      </c>
      <c r="BH57" s="36"/>
      <c r="BI57" s="37">
        <f t="shared" si="2"/>
        <v>3</v>
      </c>
      <c r="BJ57" s="37">
        <f t="shared" ref="BJ57:BL57" si="84">BF57+BI57</f>
        <v>6</v>
      </c>
      <c r="BK57" s="37">
        <f t="shared" si="84"/>
        <v>9</v>
      </c>
      <c r="BL57" s="37">
        <f t="shared" si="84"/>
        <v>9</v>
      </c>
      <c r="BM57" s="38">
        <v>1.3400000000000002E-2</v>
      </c>
      <c r="BN57" s="38">
        <v>1.3400000000000002E-2</v>
      </c>
      <c r="BO57" s="38">
        <v>1.3400000000000002E-2</v>
      </c>
      <c r="BP57" s="38">
        <v>1.3400000000000002E-2</v>
      </c>
      <c r="BQ57" s="39">
        <v>1.3400000000000002E-2</v>
      </c>
      <c r="BR57" s="39">
        <v>1.3400000000000002E-2</v>
      </c>
      <c r="BS57" s="39">
        <v>1.3400000000000002E-2</v>
      </c>
      <c r="BT57" s="39" t="s">
        <v>222</v>
      </c>
      <c r="BU57" s="40">
        <v>1</v>
      </c>
      <c r="BV57" s="40">
        <v>1</v>
      </c>
      <c r="BW57" s="40">
        <v>1</v>
      </c>
      <c r="BX57" s="40" t="s">
        <v>222</v>
      </c>
      <c r="BY57" s="41">
        <v>1.3400000000000002E-2</v>
      </c>
      <c r="BZ57" s="41">
        <v>1.3400000000000002E-2</v>
      </c>
      <c r="CA57" s="41">
        <v>1.3400000000000002E-2</v>
      </c>
      <c r="CB57" s="41" t="s">
        <v>222</v>
      </c>
      <c r="CC57" s="42">
        <v>3.3500000000000005E-3</v>
      </c>
      <c r="CD57" s="42">
        <v>6.7000000000000011E-3</v>
      </c>
      <c r="CE57" s="42">
        <v>1.0050000000000002E-2</v>
      </c>
      <c r="CF57" s="42">
        <v>1.3400000000000002E-2</v>
      </c>
      <c r="CG57" s="43">
        <v>3.3500000000000005E-3</v>
      </c>
      <c r="CH57" s="43">
        <v>6.7000000000000011E-3</v>
      </c>
      <c r="CI57" s="43">
        <v>1.0050000000000002E-2</v>
      </c>
      <c r="CJ57" s="43" t="e">
        <f t="shared" si="19"/>
        <v>#REF!</v>
      </c>
      <c r="CP57" s="22" t="s">
        <v>286</v>
      </c>
      <c r="CQ57" s="22" t="s">
        <v>287</v>
      </c>
      <c r="CS57" s="22" t="s">
        <v>16</v>
      </c>
      <c r="CT57" s="22">
        <v>1</v>
      </c>
      <c r="CU57" s="22">
        <v>1</v>
      </c>
      <c r="CV57" s="22">
        <v>1</v>
      </c>
      <c r="CW57" s="22" t="s">
        <v>222</v>
      </c>
      <c r="CY57" s="22">
        <v>1.3400000000000002E-2</v>
      </c>
      <c r="CZ57" s="22">
        <v>1.3400000000000002E-2</v>
      </c>
      <c r="DA57" s="22">
        <v>1.3400000000000002E-2</v>
      </c>
      <c r="DB57" s="22" t="s">
        <v>222</v>
      </c>
      <c r="DC57" s="22" t="s">
        <v>16</v>
      </c>
      <c r="DD57" s="22">
        <v>1.3400000000000002E-2</v>
      </c>
      <c r="DE57" s="22">
        <v>1.3400000000000002E-2</v>
      </c>
      <c r="DF57" s="22">
        <v>1.3400000000000002E-2</v>
      </c>
      <c r="DG57" s="22">
        <v>1.3400000000000002E-2</v>
      </c>
      <c r="DI57" s="22">
        <v>1.7956000000000005E-4</v>
      </c>
      <c r="DJ57" s="22">
        <v>1.7956000000000005E-4</v>
      </c>
      <c r="DK57" s="22">
        <v>1.7956000000000005E-4</v>
      </c>
      <c r="DL57" s="22" t="e">
        <v>#VALUE!</v>
      </c>
      <c r="DN57" s="22">
        <v>1</v>
      </c>
      <c r="DO57" s="22">
        <v>1</v>
      </c>
      <c r="DP57" s="22">
        <v>1</v>
      </c>
      <c r="DQ57" s="22" t="s">
        <v>222</v>
      </c>
      <c r="EO57" s="30" t="s">
        <v>3576</v>
      </c>
      <c r="EP57" s="31" t="e">
        <f t="shared" si="20"/>
        <v>#REF!</v>
      </c>
      <c r="EQ57" s="31"/>
      <c r="ER57" s="30" t="s">
        <v>3146</v>
      </c>
      <c r="ES57" s="85" t="e">
        <f t="shared" si="21"/>
        <v>#REF!</v>
      </c>
      <c r="ET57" s="85"/>
      <c r="EU57" s="30" t="s">
        <v>721</v>
      </c>
      <c r="EV57" s="85" t="e">
        <f t="shared" si="22"/>
        <v>#REF!</v>
      </c>
      <c r="EW57" s="85"/>
      <c r="EX57" s="30" t="s">
        <v>340</v>
      </c>
      <c r="EY57" s="85" t="e">
        <f t="shared" si="23"/>
        <v>#REF!</v>
      </c>
      <c r="EZ57" s="85"/>
    </row>
    <row r="58" spans="1:156" x14ac:dyDescent="0.25">
      <c r="A58" s="22" t="str">
        <f t="shared" si="4"/>
        <v>1201211</v>
      </c>
      <c r="E58" s="22" t="e">
        <f>IF(T58="","",VLOOKUP(T58,#REF!,4,0))</f>
        <v>#REF!</v>
      </c>
      <c r="F58" s="22" t="e">
        <f>IF(U58="","",VLOOKUP(U58,#REF!,4,0))</f>
        <v>#REF!</v>
      </c>
      <c r="G58" s="22" t="e">
        <f>IF(V58="","",VLOOKUP(V58,#REF!,3,0))</f>
        <v>#REF!</v>
      </c>
      <c r="H58" s="22" t="e">
        <f t="shared" si="0"/>
        <v>#REF!</v>
      </c>
      <c r="I58" s="22" t="e">
        <f t="shared" si="5"/>
        <v>#REF!</v>
      </c>
      <c r="J58" s="22" t="e">
        <f t="shared" si="6"/>
        <v>#REF!</v>
      </c>
      <c r="K58" s="22" t="e">
        <f t="shared" si="7"/>
        <v>#REF!</v>
      </c>
      <c r="M58" s="22">
        <f t="shared" si="8"/>
        <v>19</v>
      </c>
      <c r="R58" s="22" t="str">
        <f t="shared" si="9"/>
        <v>1219</v>
      </c>
      <c r="S58" s="22" t="s">
        <v>22</v>
      </c>
      <c r="T58" s="30" t="s">
        <v>3450</v>
      </c>
      <c r="U58" s="30" t="s">
        <v>3049</v>
      </c>
      <c r="V58" s="30" t="s">
        <v>288</v>
      </c>
      <c r="W58" s="30" t="s">
        <v>289</v>
      </c>
      <c r="X58" s="30" t="s">
        <v>290</v>
      </c>
      <c r="Y58" s="31">
        <v>0.6</v>
      </c>
      <c r="Z58" s="30">
        <v>2</v>
      </c>
      <c r="AA58" s="30"/>
      <c r="AB58" s="30"/>
      <c r="AC58" s="30"/>
      <c r="AD58" s="30"/>
      <c r="AE58" s="30">
        <v>1</v>
      </c>
      <c r="AF58" s="30"/>
      <c r="AG58" s="30"/>
      <c r="AH58" s="30"/>
      <c r="AI58" s="30"/>
      <c r="AJ58" s="30"/>
      <c r="AK58" s="30">
        <v>1</v>
      </c>
      <c r="AL58" s="30"/>
      <c r="AM58" s="30" t="s">
        <v>291</v>
      </c>
      <c r="AN58" s="30" t="s">
        <v>292</v>
      </c>
      <c r="AO58" s="32">
        <f t="shared" si="60"/>
        <v>0</v>
      </c>
      <c r="AP58" s="32">
        <f t="shared" si="61"/>
        <v>1</v>
      </c>
      <c r="AQ58" s="32">
        <f t="shared" si="62"/>
        <v>0</v>
      </c>
      <c r="AR58" s="32">
        <f t="shared" si="63"/>
        <v>1</v>
      </c>
      <c r="AS58" s="33">
        <v>6.0299999999999999E-2</v>
      </c>
      <c r="AT58" s="34" t="s">
        <v>222</v>
      </c>
      <c r="AU58" s="34"/>
      <c r="AV58" s="34"/>
      <c r="AW58" s="34"/>
      <c r="AX58" s="34"/>
      <c r="AY58" s="34"/>
      <c r="AZ58" s="34"/>
      <c r="BA58" s="35">
        <f t="shared" si="64"/>
        <v>0</v>
      </c>
      <c r="BB58" s="35">
        <f t="shared" si="65"/>
        <v>1</v>
      </c>
      <c r="BC58" s="35">
        <f t="shared" si="66"/>
        <v>1</v>
      </c>
      <c r="BD58" s="35">
        <f t="shared" si="67"/>
        <v>2</v>
      </c>
      <c r="BE58" s="36">
        <v>0</v>
      </c>
      <c r="BF58" s="36">
        <v>1</v>
      </c>
      <c r="BG58" s="36">
        <v>0</v>
      </c>
      <c r="BH58" s="36"/>
      <c r="BI58" s="37">
        <f t="shared" si="2"/>
        <v>0</v>
      </c>
      <c r="BJ58" s="37">
        <f t="shared" ref="BJ58:BL58" si="85">BF58+BI58</f>
        <v>1</v>
      </c>
      <c r="BK58" s="37">
        <f t="shared" si="85"/>
        <v>1</v>
      </c>
      <c r="BL58" s="37">
        <f t="shared" si="85"/>
        <v>1</v>
      </c>
      <c r="BM58" s="38" t="s">
        <v>222</v>
      </c>
      <c r="BN58" s="38">
        <v>6.0299999999999999E-2</v>
      </c>
      <c r="BO58" s="38" t="s">
        <v>222</v>
      </c>
      <c r="BP58" s="38">
        <v>6.0299999999999999E-2</v>
      </c>
      <c r="BQ58" s="39" t="s">
        <v>222</v>
      </c>
      <c r="BR58" s="39">
        <v>6.0299999999999999E-2</v>
      </c>
      <c r="BS58" s="39" t="s">
        <v>222</v>
      </c>
      <c r="BT58" s="39" t="s">
        <v>222</v>
      </c>
      <c r="BU58" s="40" t="s">
        <v>222</v>
      </c>
      <c r="BV58" s="40">
        <v>1</v>
      </c>
      <c r="BW58" s="40" t="s">
        <v>222</v>
      </c>
      <c r="BX58" s="40" t="s">
        <v>222</v>
      </c>
      <c r="BY58" s="41" t="s">
        <v>222</v>
      </c>
      <c r="BZ58" s="41">
        <v>6.0299999999999999E-2</v>
      </c>
      <c r="CA58" s="41">
        <v>6.0299999999999999E-2</v>
      </c>
      <c r="CB58" s="41" t="s">
        <v>222</v>
      </c>
      <c r="CC58" s="42" t="s">
        <v>222</v>
      </c>
      <c r="CD58" s="42">
        <v>3.015E-2</v>
      </c>
      <c r="CE58" s="42">
        <v>3.015E-2</v>
      </c>
      <c r="CF58" s="42">
        <v>6.0299999999999999E-2</v>
      </c>
      <c r="CG58" s="43" t="s">
        <v>222</v>
      </c>
      <c r="CH58" s="43">
        <v>3.015E-2</v>
      </c>
      <c r="CI58" s="43">
        <v>3.015E-2</v>
      </c>
      <c r="CJ58" s="43" t="e">
        <f t="shared" si="19"/>
        <v>#REF!</v>
      </c>
      <c r="CP58" s="22" t="s">
        <v>293</v>
      </c>
      <c r="CQ58" s="22" t="s">
        <v>294</v>
      </c>
      <c r="CS58" s="22" t="s">
        <v>16</v>
      </c>
      <c r="CT58" s="22" t="s">
        <v>222</v>
      </c>
      <c r="CU58" s="22">
        <v>1</v>
      </c>
      <c r="CV58" s="22">
        <v>1</v>
      </c>
      <c r="CW58" s="22" t="s">
        <v>222</v>
      </c>
      <c r="CY58" s="22" t="s">
        <v>222</v>
      </c>
      <c r="CZ58" s="22">
        <v>6.0299999999999999E-2</v>
      </c>
      <c r="DA58" s="22">
        <v>6.0299999999999999E-2</v>
      </c>
      <c r="DB58" s="22" t="s">
        <v>222</v>
      </c>
      <c r="DC58" s="22" t="s">
        <v>16</v>
      </c>
      <c r="DD58" s="22" t="s">
        <v>222</v>
      </c>
      <c r="DE58" s="22">
        <v>6.0299999999999999E-2</v>
      </c>
      <c r="DF58" s="22">
        <v>6.0299999999999999E-2</v>
      </c>
      <c r="DG58" s="22">
        <v>6.0299999999999999E-2</v>
      </c>
      <c r="DI58" s="22" t="e">
        <v>#VALUE!</v>
      </c>
      <c r="DJ58" s="22">
        <v>3.6360899999999998E-3</v>
      </c>
      <c r="DK58" s="22">
        <v>3.6360899999999998E-3</v>
      </c>
      <c r="DL58" s="22" t="e">
        <v>#VALUE!</v>
      </c>
      <c r="DN58" s="22">
        <v>0</v>
      </c>
      <c r="DO58" s="22">
        <v>1</v>
      </c>
      <c r="DP58" s="22">
        <v>1</v>
      </c>
      <c r="DQ58" s="22" t="s">
        <v>222</v>
      </c>
      <c r="EO58" s="30" t="s">
        <v>3578</v>
      </c>
      <c r="EP58" s="31" t="e">
        <f t="shared" si="20"/>
        <v>#REF!</v>
      </c>
      <c r="EQ58" s="31"/>
      <c r="ER58" s="30" t="s">
        <v>3148</v>
      </c>
      <c r="ES58" s="85" t="e">
        <f t="shared" si="21"/>
        <v>#REF!</v>
      </c>
      <c r="ET58" s="85"/>
      <c r="EU58" s="30" t="s">
        <v>740</v>
      </c>
      <c r="EV58" s="85" t="e">
        <f t="shared" si="22"/>
        <v>#REF!</v>
      </c>
      <c r="EW58" s="85"/>
      <c r="EX58" s="30" t="s">
        <v>345</v>
      </c>
      <c r="EY58" s="85" t="e">
        <f t="shared" si="23"/>
        <v>#REF!</v>
      </c>
      <c r="EZ58" s="85"/>
    </row>
    <row r="59" spans="1:156" x14ac:dyDescent="0.25">
      <c r="A59" s="22" t="str">
        <f t="shared" si="4"/>
        <v>1201212</v>
      </c>
      <c r="E59" s="22" t="e">
        <f>IF(T59="","",VLOOKUP(T59,#REF!,4,0))</f>
        <v>#REF!</v>
      </c>
      <c r="F59" s="22" t="e">
        <f>IF(U59="","",VLOOKUP(U59,#REF!,4,0))</f>
        <v>#REF!</v>
      </c>
      <c r="G59" s="22" t="e">
        <f>IF(V59="","",VLOOKUP(V59,#REF!,3,0))</f>
        <v>#REF!</v>
      </c>
      <c r="H59" s="22" t="e">
        <f t="shared" si="0"/>
        <v>#REF!</v>
      </c>
      <c r="I59" s="22" t="e">
        <f t="shared" si="5"/>
        <v>#REF!</v>
      </c>
      <c r="J59" s="22" t="e">
        <f t="shared" si="6"/>
        <v>#REF!</v>
      </c>
      <c r="K59" s="22" t="e">
        <f t="shared" si="7"/>
        <v>#REF!</v>
      </c>
      <c r="M59" s="22">
        <f t="shared" si="8"/>
        <v>20</v>
      </c>
      <c r="R59" s="22" t="str">
        <f t="shared" si="9"/>
        <v>1220</v>
      </c>
      <c r="S59" s="22" t="s">
        <v>22</v>
      </c>
      <c r="T59" s="30" t="s">
        <v>3450</v>
      </c>
      <c r="U59" s="30" t="s">
        <v>3049</v>
      </c>
      <c r="V59" s="30" t="s">
        <v>288</v>
      </c>
      <c r="W59" s="30" t="s">
        <v>295</v>
      </c>
      <c r="X59" s="30" t="s">
        <v>296</v>
      </c>
      <c r="Y59" s="31">
        <v>0.4</v>
      </c>
      <c r="Z59" s="30">
        <v>2</v>
      </c>
      <c r="AA59" s="30"/>
      <c r="AB59" s="30"/>
      <c r="AC59" s="30"/>
      <c r="AD59" s="30"/>
      <c r="AE59" s="30"/>
      <c r="AF59" s="30">
        <v>1</v>
      </c>
      <c r="AG59" s="30"/>
      <c r="AH59" s="30"/>
      <c r="AI59" s="30"/>
      <c r="AJ59" s="30"/>
      <c r="AK59" s="30"/>
      <c r="AL59" s="30">
        <v>1</v>
      </c>
      <c r="AM59" s="30" t="s">
        <v>297</v>
      </c>
      <c r="AN59" s="30" t="s">
        <v>292</v>
      </c>
      <c r="AO59" s="32">
        <f t="shared" si="60"/>
        <v>0</v>
      </c>
      <c r="AP59" s="32">
        <f t="shared" si="61"/>
        <v>1</v>
      </c>
      <c r="AQ59" s="32">
        <f t="shared" si="62"/>
        <v>0</v>
      </c>
      <c r="AR59" s="32">
        <f t="shared" si="63"/>
        <v>1</v>
      </c>
      <c r="AS59" s="33">
        <v>4.0200000000000007E-2</v>
      </c>
      <c r="AT59" s="34" t="s">
        <v>222</v>
      </c>
      <c r="AU59" s="34"/>
      <c r="AV59" s="34"/>
      <c r="AW59" s="34"/>
      <c r="AX59" s="34"/>
      <c r="AY59" s="34"/>
      <c r="AZ59" s="34"/>
      <c r="BA59" s="35">
        <f t="shared" si="64"/>
        <v>0</v>
      </c>
      <c r="BB59" s="35">
        <f t="shared" si="65"/>
        <v>1</v>
      </c>
      <c r="BC59" s="35">
        <f t="shared" si="66"/>
        <v>1</v>
      </c>
      <c r="BD59" s="35">
        <f t="shared" si="67"/>
        <v>2</v>
      </c>
      <c r="BE59" s="36">
        <v>0</v>
      </c>
      <c r="BF59" s="36">
        <v>1</v>
      </c>
      <c r="BG59" s="36">
        <v>0</v>
      </c>
      <c r="BH59" s="36"/>
      <c r="BI59" s="37">
        <f t="shared" si="2"/>
        <v>0</v>
      </c>
      <c r="BJ59" s="37">
        <f t="shared" ref="BJ59:BL59" si="86">BF59+BI59</f>
        <v>1</v>
      </c>
      <c r="BK59" s="37">
        <f t="shared" si="86"/>
        <v>1</v>
      </c>
      <c r="BL59" s="37">
        <f t="shared" si="86"/>
        <v>1</v>
      </c>
      <c r="BM59" s="38" t="s">
        <v>222</v>
      </c>
      <c r="BN59" s="38">
        <v>4.0200000000000007E-2</v>
      </c>
      <c r="BO59" s="38" t="s">
        <v>222</v>
      </c>
      <c r="BP59" s="38">
        <v>4.0200000000000007E-2</v>
      </c>
      <c r="BQ59" s="39" t="s">
        <v>222</v>
      </c>
      <c r="BR59" s="39">
        <v>4.0200000000000007E-2</v>
      </c>
      <c r="BS59" s="39" t="s">
        <v>222</v>
      </c>
      <c r="BT59" s="39" t="s">
        <v>222</v>
      </c>
      <c r="BU59" s="40" t="s">
        <v>222</v>
      </c>
      <c r="BV59" s="40">
        <v>1</v>
      </c>
      <c r="BW59" s="40" t="s">
        <v>222</v>
      </c>
      <c r="BX59" s="40" t="s">
        <v>222</v>
      </c>
      <c r="BY59" s="41" t="s">
        <v>222</v>
      </c>
      <c r="BZ59" s="41">
        <v>4.0200000000000007E-2</v>
      </c>
      <c r="CA59" s="41">
        <v>4.0200000000000007E-2</v>
      </c>
      <c r="CB59" s="41" t="s">
        <v>222</v>
      </c>
      <c r="CC59" s="42" t="s">
        <v>222</v>
      </c>
      <c r="CD59" s="42">
        <v>2.0100000000000003E-2</v>
      </c>
      <c r="CE59" s="42">
        <v>2.0100000000000003E-2</v>
      </c>
      <c r="CF59" s="42">
        <v>4.0200000000000007E-2</v>
      </c>
      <c r="CG59" s="43" t="s">
        <v>222</v>
      </c>
      <c r="CH59" s="43">
        <v>2.0100000000000003E-2</v>
      </c>
      <c r="CI59" s="43">
        <v>2.0100000000000003E-2</v>
      </c>
      <c r="CJ59" s="43" t="e">
        <f t="shared" si="19"/>
        <v>#REF!</v>
      </c>
      <c r="CP59" s="22" t="s">
        <v>298</v>
      </c>
      <c r="CQ59" s="22" t="s">
        <v>294</v>
      </c>
      <c r="CS59" s="22" t="s">
        <v>16</v>
      </c>
      <c r="CT59" s="22" t="s">
        <v>222</v>
      </c>
      <c r="CU59" s="22">
        <v>1</v>
      </c>
      <c r="CV59" s="22">
        <v>1</v>
      </c>
      <c r="CW59" s="22" t="s">
        <v>222</v>
      </c>
      <c r="CY59" s="22" t="s">
        <v>222</v>
      </c>
      <c r="CZ59" s="22">
        <v>4.0200000000000007E-2</v>
      </c>
      <c r="DA59" s="22">
        <v>4.0200000000000007E-2</v>
      </c>
      <c r="DB59" s="22" t="s">
        <v>222</v>
      </c>
      <c r="DC59" s="22" t="s">
        <v>16</v>
      </c>
      <c r="DD59" s="22" t="s">
        <v>222</v>
      </c>
      <c r="DE59" s="22">
        <v>4.0200000000000007E-2</v>
      </c>
      <c r="DF59" s="22">
        <v>4.0200000000000007E-2</v>
      </c>
      <c r="DG59" s="22">
        <v>4.0200000000000007E-2</v>
      </c>
      <c r="DI59" s="22" t="e">
        <v>#VALUE!</v>
      </c>
      <c r="DJ59" s="22">
        <v>1.6160400000000004E-3</v>
      </c>
      <c r="DK59" s="22">
        <v>1.6160400000000004E-3</v>
      </c>
      <c r="DL59" s="22" t="e">
        <v>#VALUE!</v>
      </c>
      <c r="DN59" s="22">
        <v>0</v>
      </c>
      <c r="DO59" s="22">
        <v>1</v>
      </c>
      <c r="DP59" s="22">
        <v>1</v>
      </c>
      <c r="DQ59" s="22" t="s">
        <v>222</v>
      </c>
      <c r="ER59" s="30" t="s">
        <v>3150</v>
      </c>
      <c r="ES59" s="85" t="e">
        <f t="shared" si="21"/>
        <v>#REF!</v>
      </c>
      <c r="ET59" s="85"/>
      <c r="EU59" s="30" t="s">
        <v>746</v>
      </c>
      <c r="EV59" s="85" t="e">
        <f t="shared" si="22"/>
        <v>#REF!</v>
      </c>
      <c r="EW59" s="85"/>
      <c r="EX59" s="30" t="s">
        <v>350</v>
      </c>
      <c r="EY59" s="85" t="e">
        <f t="shared" si="23"/>
        <v>#REF!</v>
      </c>
      <c r="EZ59" s="85"/>
    </row>
    <row r="60" spans="1:156" x14ac:dyDescent="0.25">
      <c r="A60" s="22" t="str">
        <f t="shared" si="4"/>
        <v>1201311</v>
      </c>
      <c r="E60" s="22" t="e">
        <f>IF(T60="","",VLOOKUP(T60,#REF!,4,0))</f>
        <v>#REF!</v>
      </c>
      <c r="F60" s="22" t="e">
        <f>IF(U60="","",VLOOKUP(U60,#REF!,4,0))</f>
        <v>#REF!</v>
      </c>
      <c r="G60" s="22" t="e">
        <f>IF(V60="","",VLOOKUP(V60,#REF!,3,0))</f>
        <v>#REF!</v>
      </c>
      <c r="H60" s="22" t="e">
        <f t="shared" si="0"/>
        <v>#REF!</v>
      </c>
      <c r="I60" s="22" t="e">
        <f t="shared" si="5"/>
        <v>#REF!</v>
      </c>
      <c r="J60" s="22" t="e">
        <f t="shared" si="6"/>
        <v>#REF!</v>
      </c>
      <c r="K60" s="22" t="e">
        <f t="shared" si="7"/>
        <v>#REF!</v>
      </c>
      <c r="M60" s="22">
        <f t="shared" si="8"/>
        <v>21</v>
      </c>
      <c r="R60" s="22" t="str">
        <f t="shared" si="9"/>
        <v>1221</v>
      </c>
      <c r="S60" s="22" t="s">
        <v>22</v>
      </c>
      <c r="T60" s="30" t="s">
        <v>3450</v>
      </c>
      <c r="U60" s="30" t="s">
        <v>3052</v>
      </c>
      <c r="V60" s="30" t="s">
        <v>299</v>
      </c>
      <c r="W60" s="30" t="s">
        <v>300</v>
      </c>
      <c r="X60" s="30" t="s">
        <v>301</v>
      </c>
      <c r="Y60" s="31">
        <v>0.5</v>
      </c>
      <c r="Z60" s="30">
        <v>4</v>
      </c>
      <c r="AA60" s="30"/>
      <c r="AB60" s="30"/>
      <c r="AC60" s="30">
        <v>1</v>
      </c>
      <c r="AD60" s="30"/>
      <c r="AE60" s="30"/>
      <c r="AF60" s="30">
        <v>1</v>
      </c>
      <c r="AG60" s="30"/>
      <c r="AH60" s="30"/>
      <c r="AI60" s="30">
        <v>1</v>
      </c>
      <c r="AJ60" s="30"/>
      <c r="AK60" s="30"/>
      <c r="AL60" s="30">
        <v>1</v>
      </c>
      <c r="AM60" s="30" t="s">
        <v>302</v>
      </c>
      <c r="AN60" s="30" t="s">
        <v>303</v>
      </c>
      <c r="AO60" s="32">
        <f t="shared" si="60"/>
        <v>1</v>
      </c>
      <c r="AP60" s="32">
        <f t="shared" si="61"/>
        <v>1</v>
      </c>
      <c r="AQ60" s="32">
        <f t="shared" si="62"/>
        <v>1</v>
      </c>
      <c r="AR60" s="32">
        <f t="shared" si="63"/>
        <v>1</v>
      </c>
      <c r="AS60" s="33">
        <v>6.7000000000000004E-2</v>
      </c>
      <c r="AT60" s="34" t="s">
        <v>222</v>
      </c>
      <c r="AU60" s="34"/>
      <c r="AV60" s="34"/>
      <c r="AW60" s="34"/>
      <c r="AX60" s="34"/>
      <c r="AY60" s="34"/>
      <c r="AZ60" s="34"/>
      <c r="BA60" s="35">
        <f t="shared" si="64"/>
        <v>1</v>
      </c>
      <c r="BB60" s="35">
        <f t="shared" si="65"/>
        <v>2</v>
      </c>
      <c r="BC60" s="35">
        <f t="shared" si="66"/>
        <v>3</v>
      </c>
      <c r="BD60" s="35">
        <f t="shared" si="67"/>
        <v>4</v>
      </c>
      <c r="BE60" s="36">
        <v>1</v>
      </c>
      <c r="BF60" s="36">
        <v>1</v>
      </c>
      <c r="BG60" s="36">
        <v>1</v>
      </c>
      <c r="BH60" s="36"/>
      <c r="BI60" s="37">
        <f t="shared" si="2"/>
        <v>1</v>
      </c>
      <c r="BJ60" s="37">
        <f t="shared" ref="BJ60:BL60" si="87">BF60+BI60</f>
        <v>2</v>
      </c>
      <c r="BK60" s="37">
        <f t="shared" si="87"/>
        <v>3</v>
      </c>
      <c r="BL60" s="37">
        <f t="shared" si="87"/>
        <v>3</v>
      </c>
      <c r="BM60" s="38">
        <v>6.7000000000000004E-2</v>
      </c>
      <c r="BN60" s="38">
        <v>6.7000000000000004E-2</v>
      </c>
      <c r="BO60" s="38">
        <v>6.7000000000000004E-2</v>
      </c>
      <c r="BP60" s="38">
        <v>6.7000000000000004E-2</v>
      </c>
      <c r="BQ60" s="39">
        <v>6.7000000000000004E-2</v>
      </c>
      <c r="BR60" s="39">
        <v>6.7000000000000004E-2</v>
      </c>
      <c r="BS60" s="39">
        <v>6.7000000000000004E-2</v>
      </c>
      <c r="BT60" s="39" t="s">
        <v>222</v>
      </c>
      <c r="BU60" s="40">
        <v>1</v>
      </c>
      <c r="BV60" s="40">
        <v>1</v>
      </c>
      <c r="BW60" s="40">
        <v>1</v>
      </c>
      <c r="BX60" s="40" t="s">
        <v>222</v>
      </c>
      <c r="BY60" s="41">
        <v>6.7000000000000004E-2</v>
      </c>
      <c r="BZ60" s="41">
        <v>6.7000000000000004E-2</v>
      </c>
      <c r="CA60" s="41">
        <v>6.7000000000000004E-2</v>
      </c>
      <c r="CB60" s="41" t="s">
        <v>222</v>
      </c>
      <c r="CC60" s="42">
        <v>1.6750000000000001E-2</v>
      </c>
      <c r="CD60" s="42">
        <v>3.3500000000000002E-2</v>
      </c>
      <c r="CE60" s="42">
        <v>5.0250000000000003E-2</v>
      </c>
      <c r="CF60" s="42">
        <v>6.7000000000000004E-2</v>
      </c>
      <c r="CG60" s="43">
        <v>1.6750000000000001E-2</v>
      </c>
      <c r="CH60" s="43">
        <v>3.3500000000000002E-2</v>
      </c>
      <c r="CI60" s="43">
        <v>5.0250000000000003E-2</v>
      </c>
      <c r="CJ60" s="43" t="e">
        <f t="shared" si="19"/>
        <v>#REF!</v>
      </c>
      <c r="CP60" s="22" t="s">
        <v>304</v>
      </c>
      <c r="CQ60" s="22" t="s">
        <v>305</v>
      </c>
      <c r="CS60" s="22" t="s">
        <v>16</v>
      </c>
      <c r="CT60" s="22">
        <v>1</v>
      </c>
      <c r="CU60" s="22">
        <v>1</v>
      </c>
      <c r="CV60" s="22">
        <v>1</v>
      </c>
      <c r="CW60" s="22" t="s">
        <v>222</v>
      </c>
      <c r="CY60" s="22">
        <v>6.7000000000000004E-2</v>
      </c>
      <c r="CZ60" s="22">
        <v>6.7000000000000004E-2</v>
      </c>
      <c r="DA60" s="22">
        <v>6.7000000000000004E-2</v>
      </c>
      <c r="DB60" s="22" t="s">
        <v>222</v>
      </c>
      <c r="DC60" s="22" t="s">
        <v>16</v>
      </c>
      <c r="DD60" s="22">
        <v>6.7000000000000004E-2</v>
      </c>
      <c r="DE60" s="22">
        <v>6.7000000000000004E-2</v>
      </c>
      <c r="DF60" s="22">
        <v>6.7000000000000004E-2</v>
      </c>
      <c r="DG60" s="22">
        <v>6.7000000000000004E-2</v>
      </c>
      <c r="DI60" s="22">
        <v>4.4890000000000008E-3</v>
      </c>
      <c r="DJ60" s="22">
        <v>4.4890000000000008E-3</v>
      </c>
      <c r="DK60" s="22">
        <v>4.4890000000000008E-3</v>
      </c>
      <c r="DL60" s="22" t="e">
        <v>#VALUE!</v>
      </c>
      <c r="DN60" s="22">
        <v>1</v>
      </c>
      <c r="DO60" s="22">
        <v>1</v>
      </c>
      <c r="DP60" s="22">
        <v>1</v>
      </c>
      <c r="DQ60" s="22" t="s">
        <v>222</v>
      </c>
      <c r="ER60" s="30" t="s">
        <v>3155</v>
      </c>
      <c r="ES60" s="85" t="e">
        <f t="shared" si="21"/>
        <v>#REF!</v>
      </c>
      <c r="ET60" s="85"/>
      <c r="EU60" s="30" t="s">
        <v>757</v>
      </c>
      <c r="EV60" s="85" t="e">
        <f t="shared" si="22"/>
        <v>#REF!</v>
      </c>
      <c r="EW60" s="85"/>
      <c r="EX60" s="30" t="s">
        <v>355</v>
      </c>
      <c r="EY60" s="85" t="e">
        <f t="shared" si="23"/>
        <v>#REF!</v>
      </c>
      <c r="EZ60" s="85"/>
    </row>
    <row r="61" spans="1:156" x14ac:dyDescent="0.25">
      <c r="A61" s="22" t="str">
        <f t="shared" si="4"/>
        <v>1201312</v>
      </c>
      <c r="E61" s="22" t="e">
        <f>IF(T61="","",VLOOKUP(T61,#REF!,4,0))</f>
        <v>#REF!</v>
      </c>
      <c r="F61" s="22" t="e">
        <f>IF(U61="","",VLOOKUP(U61,#REF!,4,0))</f>
        <v>#REF!</v>
      </c>
      <c r="G61" s="22" t="e">
        <f>IF(V61="","",VLOOKUP(V61,#REF!,3,0))</f>
        <v>#REF!</v>
      </c>
      <c r="H61" s="22" t="e">
        <f t="shared" si="0"/>
        <v>#REF!</v>
      </c>
      <c r="I61" s="22" t="e">
        <f t="shared" si="5"/>
        <v>#REF!</v>
      </c>
      <c r="J61" s="22" t="e">
        <f t="shared" si="6"/>
        <v>#REF!</v>
      </c>
      <c r="K61" s="22" t="e">
        <f t="shared" si="7"/>
        <v>#REF!</v>
      </c>
      <c r="M61" s="22">
        <f t="shared" si="8"/>
        <v>22</v>
      </c>
      <c r="R61" s="22" t="str">
        <f t="shared" si="9"/>
        <v>1222</v>
      </c>
      <c r="S61" s="22" t="s">
        <v>22</v>
      </c>
      <c r="T61" s="30" t="s">
        <v>3450</v>
      </c>
      <c r="U61" s="30" t="s">
        <v>3052</v>
      </c>
      <c r="V61" s="30" t="s">
        <v>299</v>
      </c>
      <c r="W61" s="30" t="s">
        <v>306</v>
      </c>
      <c r="X61" s="30" t="s">
        <v>307</v>
      </c>
      <c r="Y61" s="31">
        <v>0.3</v>
      </c>
      <c r="Z61" s="30">
        <v>4</v>
      </c>
      <c r="AA61" s="30"/>
      <c r="AB61" s="30"/>
      <c r="AC61" s="30">
        <v>1</v>
      </c>
      <c r="AD61" s="30"/>
      <c r="AE61" s="30"/>
      <c r="AF61" s="30">
        <v>1</v>
      </c>
      <c r="AG61" s="30"/>
      <c r="AH61" s="30"/>
      <c r="AI61" s="30">
        <v>1</v>
      </c>
      <c r="AJ61" s="30"/>
      <c r="AK61" s="30"/>
      <c r="AL61" s="30">
        <v>1</v>
      </c>
      <c r="AM61" s="30" t="s">
        <v>308</v>
      </c>
      <c r="AN61" s="30" t="s">
        <v>303</v>
      </c>
      <c r="AO61" s="32">
        <f t="shared" si="60"/>
        <v>1</v>
      </c>
      <c r="AP61" s="32">
        <f t="shared" si="61"/>
        <v>1</v>
      </c>
      <c r="AQ61" s="32">
        <f t="shared" si="62"/>
        <v>1</v>
      </c>
      <c r="AR61" s="32">
        <f t="shared" si="63"/>
        <v>1</v>
      </c>
      <c r="AS61" s="33">
        <v>4.02E-2</v>
      </c>
      <c r="AT61" s="34" t="s">
        <v>222</v>
      </c>
      <c r="AU61" s="34"/>
      <c r="AV61" s="34"/>
      <c r="AW61" s="34"/>
      <c r="AX61" s="34"/>
      <c r="AY61" s="34"/>
      <c r="AZ61" s="34"/>
      <c r="BA61" s="35">
        <f t="shared" si="64"/>
        <v>1</v>
      </c>
      <c r="BB61" s="35">
        <f t="shared" si="65"/>
        <v>2</v>
      </c>
      <c r="BC61" s="35">
        <f t="shared" si="66"/>
        <v>3</v>
      </c>
      <c r="BD61" s="35">
        <f t="shared" si="67"/>
        <v>4</v>
      </c>
      <c r="BE61" s="36">
        <v>1</v>
      </c>
      <c r="BF61" s="36">
        <v>1</v>
      </c>
      <c r="BG61" s="36">
        <v>1</v>
      </c>
      <c r="BH61" s="36"/>
      <c r="BI61" s="37">
        <f t="shared" si="2"/>
        <v>1</v>
      </c>
      <c r="BJ61" s="37">
        <f t="shared" ref="BJ61:BL61" si="88">BF61+BI61</f>
        <v>2</v>
      </c>
      <c r="BK61" s="37">
        <f t="shared" si="88"/>
        <v>3</v>
      </c>
      <c r="BL61" s="37">
        <f t="shared" si="88"/>
        <v>3</v>
      </c>
      <c r="BM61" s="38">
        <v>4.02E-2</v>
      </c>
      <c r="BN61" s="38">
        <v>4.02E-2</v>
      </c>
      <c r="BO61" s="38">
        <v>4.02E-2</v>
      </c>
      <c r="BP61" s="38">
        <v>4.02E-2</v>
      </c>
      <c r="BQ61" s="39">
        <v>4.02E-2</v>
      </c>
      <c r="BR61" s="39">
        <v>4.02E-2</v>
      </c>
      <c r="BS61" s="39">
        <v>4.02E-2</v>
      </c>
      <c r="BT61" s="39" t="s">
        <v>222</v>
      </c>
      <c r="BU61" s="40">
        <v>1</v>
      </c>
      <c r="BV61" s="40">
        <v>1</v>
      </c>
      <c r="BW61" s="40">
        <v>1</v>
      </c>
      <c r="BX61" s="40" t="s">
        <v>222</v>
      </c>
      <c r="BY61" s="41">
        <v>4.02E-2</v>
      </c>
      <c r="BZ61" s="41">
        <v>4.02E-2</v>
      </c>
      <c r="CA61" s="41">
        <v>4.02E-2</v>
      </c>
      <c r="CB61" s="41" t="s">
        <v>222</v>
      </c>
      <c r="CC61" s="42">
        <v>1.005E-2</v>
      </c>
      <c r="CD61" s="42">
        <v>2.01E-2</v>
      </c>
      <c r="CE61" s="42">
        <v>3.015E-2</v>
      </c>
      <c r="CF61" s="42">
        <v>4.02E-2</v>
      </c>
      <c r="CG61" s="43">
        <v>1.005E-2</v>
      </c>
      <c r="CH61" s="43">
        <v>2.01E-2</v>
      </c>
      <c r="CI61" s="43">
        <v>3.015E-2</v>
      </c>
      <c r="CJ61" s="43" t="e">
        <f t="shared" si="19"/>
        <v>#REF!</v>
      </c>
      <c r="CP61" s="22" t="s">
        <v>309</v>
      </c>
      <c r="CQ61" s="22" t="s">
        <v>310</v>
      </c>
      <c r="CS61" s="22" t="s">
        <v>16</v>
      </c>
      <c r="CT61" s="22">
        <v>1</v>
      </c>
      <c r="CU61" s="22">
        <v>1</v>
      </c>
      <c r="CV61" s="22">
        <v>1</v>
      </c>
      <c r="CW61" s="22" t="s">
        <v>222</v>
      </c>
      <c r="CY61" s="22">
        <v>4.02E-2</v>
      </c>
      <c r="CZ61" s="22">
        <v>4.02E-2</v>
      </c>
      <c r="DA61" s="22">
        <v>4.02E-2</v>
      </c>
      <c r="DB61" s="22" t="s">
        <v>222</v>
      </c>
      <c r="DC61" s="22" t="s">
        <v>16</v>
      </c>
      <c r="DD61" s="22">
        <v>4.02E-2</v>
      </c>
      <c r="DE61" s="22">
        <v>4.02E-2</v>
      </c>
      <c r="DF61" s="22">
        <v>4.02E-2</v>
      </c>
      <c r="DG61" s="22">
        <v>4.02E-2</v>
      </c>
      <c r="DI61" s="22">
        <v>1.61604E-3</v>
      </c>
      <c r="DJ61" s="22">
        <v>1.61604E-3</v>
      </c>
      <c r="DK61" s="22">
        <v>1.61604E-3</v>
      </c>
      <c r="DL61" s="22" t="e">
        <v>#VALUE!</v>
      </c>
      <c r="DN61" s="22">
        <v>1</v>
      </c>
      <c r="DO61" s="22">
        <v>1</v>
      </c>
      <c r="DP61" s="22">
        <v>1</v>
      </c>
      <c r="DQ61" s="22" t="s">
        <v>222</v>
      </c>
      <c r="ER61" s="30" t="s">
        <v>3162</v>
      </c>
      <c r="ES61" s="85" t="e">
        <f t="shared" si="21"/>
        <v>#REF!</v>
      </c>
      <c r="ET61" s="85"/>
      <c r="EU61" s="30" t="s">
        <v>760</v>
      </c>
      <c r="EV61" s="85" t="e">
        <f t="shared" si="22"/>
        <v>#REF!</v>
      </c>
      <c r="EW61" s="85"/>
      <c r="EX61" s="30" t="s">
        <v>361</v>
      </c>
      <c r="EY61" s="85" t="e">
        <f t="shared" si="23"/>
        <v>#REF!</v>
      </c>
      <c r="EZ61" s="85"/>
    </row>
    <row r="62" spans="1:156" x14ac:dyDescent="0.25">
      <c r="A62" s="22" t="str">
        <f t="shared" si="4"/>
        <v>1201313</v>
      </c>
      <c r="E62" s="22" t="e">
        <f>IF(T62="","",VLOOKUP(T62,#REF!,4,0))</f>
        <v>#REF!</v>
      </c>
      <c r="F62" s="22" t="e">
        <f>IF(U62="","",VLOOKUP(U62,#REF!,4,0))</f>
        <v>#REF!</v>
      </c>
      <c r="G62" s="22" t="e">
        <f>IF(V62="","",VLOOKUP(V62,#REF!,3,0))</f>
        <v>#REF!</v>
      </c>
      <c r="H62" s="22" t="e">
        <f t="shared" si="0"/>
        <v>#REF!</v>
      </c>
      <c r="I62" s="22" t="e">
        <f t="shared" si="5"/>
        <v>#REF!</v>
      </c>
      <c r="J62" s="22" t="e">
        <f t="shared" si="6"/>
        <v>#REF!</v>
      </c>
      <c r="K62" s="22" t="e">
        <f t="shared" si="7"/>
        <v>#REF!</v>
      </c>
      <c r="M62" s="22">
        <f t="shared" si="8"/>
        <v>23</v>
      </c>
      <c r="R62" s="22" t="str">
        <f t="shared" si="9"/>
        <v>1223</v>
      </c>
      <c r="S62" s="22" t="s">
        <v>22</v>
      </c>
      <c r="T62" s="30" t="s">
        <v>3450</v>
      </c>
      <c r="U62" s="30" t="s">
        <v>3052</v>
      </c>
      <c r="V62" s="30" t="s">
        <v>299</v>
      </c>
      <c r="W62" s="30" t="s">
        <v>311</v>
      </c>
      <c r="X62" s="30" t="s">
        <v>312</v>
      </c>
      <c r="Y62" s="31">
        <v>0.2</v>
      </c>
      <c r="Z62" s="30">
        <v>4</v>
      </c>
      <c r="AA62" s="30"/>
      <c r="AB62" s="30"/>
      <c r="AC62" s="30">
        <v>1</v>
      </c>
      <c r="AD62" s="30"/>
      <c r="AE62" s="30"/>
      <c r="AF62" s="30">
        <v>1</v>
      </c>
      <c r="AG62" s="30"/>
      <c r="AH62" s="30"/>
      <c r="AI62" s="30">
        <v>1</v>
      </c>
      <c r="AJ62" s="30"/>
      <c r="AK62" s="30"/>
      <c r="AL62" s="30">
        <v>1</v>
      </c>
      <c r="AM62" s="30" t="s">
        <v>313</v>
      </c>
      <c r="AN62" s="30" t="s">
        <v>303</v>
      </c>
      <c r="AO62" s="32">
        <f t="shared" si="60"/>
        <v>1</v>
      </c>
      <c r="AP62" s="32">
        <f t="shared" si="61"/>
        <v>1</v>
      </c>
      <c r="AQ62" s="32">
        <f t="shared" si="62"/>
        <v>1</v>
      </c>
      <c r="AR62" s="32">
        <f t="shared" si="63"/>
        <v>1</v>
      </c>
      <c r="AS62" s="33">
        <v>2.6800000000000004E-2</v>
      </c>
      <c r="AT62" s="34" t="s">
        <v>222</v>
      </c>
      <c r="AU62" s="34"/>
      <c r="AV62" s="34"/>
      <c r="AW62" s="34"/>
      <c r="AX62" s="34"/>
      <c r="AY62" s="34"/>
      <c r="AZ62" s="34"/>
      <c r="BA62" s="35">
        <f t="shared" si="64"/>
        <v>1</v>
      </c>
      <c r="BB62" s="35">
        <f t="shared" si="65"/>
        <v>2</v>
      </c>
      <c r="BC62" s="35">
        <f t="shared" si="66"/>
        <v>3</v>
      </c>
      <c r="BD62" s="35">
        <f t="shared" si="67"/>
        <v>4</v>
      </c>
      <c r="BE62" s="36">
        <v>1</v>
      </c>
      <c r="BF62" s="36">
        <v>1</v>
      </c>
      <c r="BG62" s="36">
        <v>1</v>
      </c>
      <c r="BH62" s="36"/>
      <c r="BI62" s="37">
        <f t="shared" si="2"/>
        <v>1</v>
      </c>
      <c r="BJ62" s="37">
        <f t="shared" ref="BJ62:BL62" si="89">BF62+BI62</f>
        <v>2</v>
      </c>
      <c r="BK62" s="37">
        <f t="shared" si="89"/>
        <v>3</v>
      </c>
      <c r="BL62" s="37">
        <f t="shared" si="89"/>
        <v>3</v>
      </c>
      <c r="BM62" s="38">
        <v>2.6800000000000004E-2</v>
      </c>
      <c r="BN62" s="38">
        <v>2.6800000000000004E-2</v>
      </c>
      <c r="BO62" s="38">
        <v>2.6800000000000004E-2</v>
      </c>
      <c r="BP62" s="38">
        <v>2.6800000000000004E-2</v>
      </c>
      <c r="BQ62" s="39">
        <v>2.6800000000000004E-2</v>
      </c>
      <c r="BR62" s="39">
        <v>2.6800000000000004E-2</v>
      </c>
      <c r="BS62" s="39">
        <v>2.6800000000000004E-2</v>
      </c>
      <c r="BT62" s="39" t="s">
        <v>222</v>
      </c>
      <c r="BU62" s="40">
        <v>1</v>
      </c>
      <c r="BV62" s="40">
        <v>1</v>
      </c>
      <c r="BW62" s="40">
        <v>1</v>
      </c>
      <c r="BX62" s="40" t="s">
        <v>222</v>
      </c>
      <c r="BY62" s="41">
        <v>2.6800000000000004E-2</v>
      </c>
      <c r="BZ62" s="41">
        <v>2.6800000000000004E-2</v>
      </c>
      <c r="CA62" s="41">
        <v>2.6800000000000004E-2</v>
      </c>
      <c r="CB62" s="41" t="s">
        <v>222</v>
      </c>
      <c r="CC62" s="42">
        <v>6.7000000000000011E-3</v>
      </c>
      <c r="CD62" s="42">
        <v>1.3400000000000002E-2</v>
      </c>
      <c r="CE62" s="42">
        <v>2.0100000000000003E-2</v>
      </c>
      <c r="CF62" s="42">
        <v>2.6800000000000004E-2</v>
      </c>
      <c r="CG62" s="43">
        <v>6.7000000000000011E-3</v>
      </c>
      <c r="CH62" s="43">
        <v>1.3400000000000002E-2</v>
      </c>
      <c r="CI62" s="43">
        <v>2.0100000000000003E-2</v>
      </c>
      <c r="CJ62" s="43" t="e">
        <f t="shared" si="19"/>
        <v>#REF!</v>
      </c>
      <c r="CP62" s="22" t="s">
        <v>314</v>
      </c>
      <c r="CQ62" s="22" t="s">
        <v>315</v>
      </c>
      <c r="CS62" s="22" t="s">
        <v>16</v>
      </c>
      <c r="CT62" s="22">
        <v>1</v>
      </c>
      <c r="CU62" s="22">
        <v>1</v>
      </c>
      <c r="CV62" s="22">
        <v>1</v>
      </c>
      <c r="CW62" s="22" t="s">
        <v>222</v>
      </c>
      <c r="CY62" s="22">
        <v>2.6800000000000004E-2</v>
      </c>
      <c r="CZ62" s="22">
        <v>2.6800000000000004E-2</v>
      </c>
      <c r="DA62" s="22">
        <v>2.6800000000000004E-2</v>
      </c>
      <c r="DB62" s="22" t="s">
        <v>222</v>
      </c>
      <c r="DC62" s="22" t="s">
        <v>16</v>
      </c>
      <c r="DD62" s="22">
        <v>2.6800000000000004E-2</v>
      </c>
      <c r="DE62" s="22">
        <v>2.6800000000000004E-2</v>
      </c>
      <c r="DF62" s="22">
        <v>2.6800000000000004E-2</v>
      </c>
      <c r="DG62" s="22">
        <v>2.6800000000000004E-2</v>
      </c>
      <c r="DI62" s="22">
        <v>7.182400000000002E-4</v>
      </c>
      <c r="DJ62" s="22">
        <v>7.182400000000002E-4</v>
      </c>
      <c r="DK62" s="22">
        <v>7.182400000000002E-4</v>
      </c>
      <c r="DL62" s="22" t="e">
        <v>#VALUE!</v>
      </c>
      <c r="DN62" s="22">
        <v>1</v>
      </c>
      <c r="DO62" s="22">
        <v>1</v>
      </c>
      <c r="DP62" s="22">
        <v>1</v>
      </c>
      <c r="DQ62" s="22" t="s">
        <v>222</v>
      </c>
      <c r="ER62" s="30" t="s">
        <v>3164</v>
      </c>
      <c r="ES62" s="85" t="e">
        <f t="shared" si="21"/>
        <v>#REF!</v>
      </c>
      <c r="ET62" s="85"/>
      <c r="EU62" s="30" t="s">
        <v>769</v>
      </c>
      <c r="EV62" s="85" t="e">
        <f t="shared" si="22"/>
        <v>#REF!</v>
      </c>
      <c r="EW62" s="85"/>
      <c r="EX62" s="30" t="s">
        <v>367</v>
      </c>
      <c r="EY62" s="85" t="e">
        <f t="shared" si="23"/>
        <v>#REF!</v>
      </c>
      <c r="EZ62" s="85"/>
    </row>
    <row r="63" spans="1:156" x14ac:dyDescent="0.25">
      <c r="A63" s="22" t="str">
        <f t="shared" si="4"/>
        <v>1201411</v>
      </c>
      <c r="E63" s="22" t="e">
        <f>IF(T63="","",VLOOKUP(T63,#REF!,4,0))</f>
        <v>#REF!</v>
      </c>
      <c r="F63" s="22" t="e">
        <f>IF(U63="","",VLOOKUP(U63,#REF!,4,0))</f>
        <v>#REF!</v>
      </c>
      <c r="G63" s="22" t="e">
        <f>IF(V63="","",VLOOKUP(V63,#REF!,3,0))</f>
        <v>#REF!</v>
      </c>
      <c r="H63" s="22" t="e">
        <f t="shared" si="0"/>
        <v>#REF!</v>
      </c>
      <c r="I63" s="22" t="e">
        <f t="shared" si="5"/>
        <v>#REF!</v>
      </c>
      <c r="J63" s="22" t="e">
        <f t="shared" si="6"/>
        <v>#REF!</v>
      </c>
      <c r="K63" s="22" t="e">
        <f t="shared" si="7"/>
        <v>#REF!</v>
      </c>
      <c r="M63" s="22">
        <f t="shared" si="8"/>
        <v>24</v>
      </c>
      <c r="R63" s="22" t="str">
        <f t="shared" si="9"/>
        <v>1224</v>
      </c>
      <c r="S63" s="22" t="s">
        <v>22</v>
      </c>
      <c r="T63" s="30" t="s">
        <v>3450</v>
      </c>
      <c r="U63" s="30" t="s">
        <v>3055</v>
      </c>
      <c r="V63" s="30" t="s">
        <v>316</v>
      </c>
      <c r="W63" s="30" t="s">
        <v>317</v>
      </c>
      <c r="X63" s="30" t="s">
        <v>318</v>
      </c>
      <c r="Y63" s="31">
        <v>0.9</v>
      </c>
      <c r="Z63" s="30">
        <v>12</v>
      </c>
      <c r="AA63" s="30">
        <v>1</v>
      </c>
      <c r="AB63" s="30">
        <v>1</v>
      </c>
      <c r="AC63" s="30">
        <v>1</v>
      </c>
      <c r="AD63" s="30">
        <v>1</v>
      </c>
      <c r="AE63" s="30">
        <v>1</v>
      </c>
      <c r="AF63" s="30">
        <v>1</v>
      </c>
      <c r="AG63" s="30">
        <v>1</v>
      </c>
      <c r="AH63" s="30">
        <v>1</v>
      </c>
      <c r="AI63" s="30">
        <v>1</v>
      </c>
      <c r="AJ63" s="30">
        <v>1</v>
      </c>
      <c r="AK63" s="30">
        <v>1</v>
      </c>
      <c r="AL63" s="30">
        <v>1</v>
      </c>
      <c r="AM63" s="30" t="s">
        <v>319</v>
      </c>
      <c r="AN63" s="30" t="s">
        <v>271</v>
      </c>
      <c r="AO63" s="32">
        <f t="shared" si="60"/>
        <v>3</v>
      </c>
      <c r="AP63" s="32">
        <f t="shared" si="61"/>
        <v>3</v>
      </c>
      <c r="AQ63" s="32">
        <f t="shared" si="62"/>
        <v>3</v>
      </c>
      <c r="AR63" s="32">
        <f t="shared" si="63"/>
        <v>3</v>
      </c>
      <c r="AS63" s="33">
        <v>6.0300000000000006E-2</v>
      </c>
      <c r="AT63" s="34" t="s">
        <v>222</v>
      </c>
      <c r="AU63" s="34"/>
      <c r="AV63" s="34"/>
      <c r="AW63" s="34"/>
      <c r="AX63" s="34"/>
      <c r="AY63" s="34"/>
      <c r="AZ63" s="34"/>
      <c r="BA63" s="35">
        <f t="shared" si="64"/>
        <v>3</v>
      </c>
      <c r="BB63" s="35">
        <f t="shared" si="65"/>
        <v>6</v>
      </c>
      <c r="BC63" s="35">
        <f t="shared" si="66"/>
        <v>9</v>
      </c>
      <c r="BD63" s="35">
        <f t="shared" si="67"/>
        <v>12</v>
      </c>
      <c r="BE63" s="36">
        <v>3</v>
      </c>
      <c r="BF63" s="36">
        <v>3</v>
      </c>
      <c r="BG63" s="36">
        <v>3</v>
      </c>
      <c r="BH63" s="36"/>
      <c r="BI63" s="37">
        <f t="shared" si="2"/>
        <v>3</v>
      </c>
      <c r="BJ63" s="37">
        <f t="shared" ref="BJ63:BL63" si="90">BF63+BI63</f>
        <v>6</v>
      </c>
      <c r="BK63" s="37">
        <f t="shared" si="90"/>
        <v>9</v>
      </c>
      <c r="BL63" s="37">
        <f t="shared" si="90"/>
        <v>9</v>
      </c>
      <c r="BM63" s="38">
        <v>6.0300000000000006E-2</v>
      </c>
      <c r="BN63" s="38">
        <v>6.0300000000000006E-2</v>
      </c>
      <c r="BO63" s="38">
        <v>6.0300000000000006E-2</v>
      </c>
      <c r="BP63" s="38">
        <v>6.0300000000000006E-2</v>
      </c>
      <c r="BQ63" s="39">
        <v>6.0300000000000006E-2</v>
      </c>
      <c r="BR63" s="39">
        <v>6.0300000000000006E-2</v>
      </c>
      <c r="BS63" s="39">
        <v>6.0300000000000006E-2</v>
      </c>
      <c r="BT63" s="39" t="s">
        <v>222</v>
      </c>
      <c r="BU63" s="40">
        <v>1</v>
      </c>
      <c r="BV63" s="40">
        <v>1</v>
      </c>
      <c r="BW63" s="40">
        <v>1</v>
      </c>
      <c r="BX63" s="40" t="s">
        <v>222</v>
      </c>
      <c r="BY63" s="41">
        <v>6.0300000000000006E-2</v>
      </c>
      <c r="BZ63" s="41">
        <v>6.0300000000000006E-2</v>
      </c>
      <c r="CA63" s="41">
        <v>6.0300000000000006E-2</v>
      </c>
      <c r="CB63" s="41" t="s">
        <v>222</v>
      </c>
      <c r="CC63" s="42">
        <v>1.5075000000000002E-2</v>
      </c>
      <c r="CD63" s="42">
        <v>3.0150000000000003E-2</v>
      </c>
      <c r="CE63" s="42">
        <v>4.5225000000000001E-2</v>
      </c>
      <c r="CF63" s="42">
        <v>6.0300000000000006E-2</v>
      </c>
      <c r="CG63" s="43">
        <v>1.5075000000000002E-2</v>
      </c>
      <c r="CH63" s="43">
        <v>3.0150000000000003E-2</v>
      </c>
      <c r="CI63" s="43">
        <v>4.5225000000000001E-2</v>
      </c>
      <c r="CJ63" s="43" t="e">
        <f t="shared" si="19"/>
        <v>#REF!</v>
      </c>
      <c r="CP63" s="22" t="s">
        <v>320</v>
      </c>
      <c r="CQ63" s="22" t="s">
        <v>321</v>
      </c>
      <c r="CS63" s="22" t="s">
        <v>16</v>
      </c>
      <c r="CT63" s="22">
        <v>1</v>
      </c>
      <c r="CU63" s="22">
        <v>1</v>
      </c>
      <c r="CV63" s="22">
        <v>1</v>
      </c>
      <c r="CW63" s="22" t="s">
        <v>222</v>
      </c>
      <c r="CY63" s="22">
        <v>6.0300000000000006E-2</v>
      </c>
      <c r="CZ63" s="22">
        <v>6.0300000000000006E-2</v>
      </c>
      <c r="DA63" s="22">
        <v>6.0300000000000006E-2</v>
      </c>
      <c r="DB63" s="22" t="s">
        <v>222</v>
      </c>
      <c r="DC63" s="22" t="s">
        <v>16</v>
      </c>
      <c r="DD63" s="22">
        <v>6.0300000000000006E-2</v>
      </c>
      <c r="DE63" s="22">
        <v>6.0300000000000006E-2</v>
      </c>
      <c r="DF63" s="22">
        <v>6.0300000000000006E-2</v>
      </c>
      <c r="DG63" s="22">
        <v>6.0300000000000006E-2</v>
      </c>
      <c r="DI63" s="22">
        <v>3.6360900000000007E-3</v>
      </c>
      <c r="DJ63" s="22">
        <v>3.6360900000000007E-3</v>
      </c>
      <c r="DK63" s="22">
        <v>3.6360900000000007E-3</v>
      </c>
      <c r="DL63" s="22" t="e">
        <v>#VALUE!</v>
      </c>
      <c r="DN63" s="22">
        <v>1</v>
      </c>
      <c r="DO63" s="22">
        <v>1</v>
      </c>
      <c r="DP63" s="22">
        <v>1</v>
      </c>
      <c r="DQ63" s="22" t="s">
        <v>222</v>
      </c>
      <c r="ER63" s="30" t="s">
        <v>3166</v>
      </c>
      <c r="ES63" s="85" t="e">
        <f t="shared" si="21"/>
        <v>#REF!</v>
      </c>
      <c r="ET63" s="85"/>
      <c r="EU63" s="30" t="s">
        <v>775</v>
      </c>
      <c r="EV63" s="85" t="e">
        <f t="shared" si="22"/>
        <v>#REF!</v>
      </c>
      <c r="EW63" s="85"/>
      <c r="EX63" s="30" t="s">
        <v>372</v>
      </c>
      <c r="EY63" s="85" t="e">
        <f t="shared" si="23"/>
        <v>#REF!</v>
      </c>
      <c r="EZ63" s="85"/>
    </row>
    <row r="64" spans="1:156" x14ac:dyDescent="0.25">
      <c r="A64" s="22" t="str">
        <f t="shared" si="4"/>
        <v>1201412</v>
      </c>
      <c r="E64" s="22" t="e">
        <f>IF(T64="","",VLOOKUP(T64,#REF!,4,0))</f>
        <v>#REF!</v>
      </c>
      <c r="F64" s="22" t="e">
        <f>IF(U64="","",VLOOKUP(U64,#REF!,4,0))</f>
        <v>#REF!</v>
      </c>
      <c r="G64" s="22" t="e">
        <f>IF(V64="","",VLOOKUP(V64,#REF!,3,0))</f>
        <v>#REF!</v>
      </c>
      <c r="H64" s="22" t="e">
        <f t="shared" si="0"/>
        <v>#REF!</v>
      </c>
      <c r="I64" s="22" t="e">
        <f t="shared" si="5"/>
        <v>#REF!</v>
      </c>
      <c r="J64" s="22" t="e">
        <f t="shared" si="6"/>
        <v>#REF!</v>
      </c>
      <c r="K64" s="22" t="e">
        <f t="shared" si="7"/>
        <v>#REF!</v>
      </c>
      <c r="M64" s="22">
        <f t="shared" si="8"/>
        <v>25</v>
      </c>
      <c r="R64" s="22" t="str">
        <f t="shared" si="9"/>
        <v>1225</v>
      </c>
      <c r="S64" s="22" t="s">
        <v>22</v>
      </c>
      <c r="T64" s="30" t="s">
        <v>3450</v>
      </c>
      <c r="U64" s="30" t="s">
        <v>3055</v>
      </c>
      <c r="V64" s="30" t="s">
        <v>316</v>
      </c>
      <c r="W64" s="30" t="s">
        <v>322</v>
      </c>
      <c r="X64" s="30" t="s">
        <v>323</v>
      </c>
      <c r="Y64" s="31">
        <v>0.1</v>
      </c>
      <c r="Z64" s="30">
        <v>1</v>
      </c>
      <c r="AA64" s="30"/>
      <c r="AB64" s="30"/>
      <c r="AC64" s="30"/>
      <c r="AD64" s="30"/>
      <c r="AE64" s="30"/>
      <c r="AF64" s="30">
        <v>1</v>
      </c>
      <c r="AG64" s="30"/>
      <c r="AH64" s="30"/>
      <c r="AI64" s="30"/>
      <c r="AJ64" s="30"/>
      <c r="AK64" s="30"/>
      <c r="AL64" s="30"/>
      <c r="AM64" s="30" t="s">
        <v>324</v>
      </c>
      <c r="AN64" s="30" t="s">
        <v>303</v>
      </c>
      <c r="AO64" s="32">
        <f t="shared" si="60"/>
        <v>0</v>
      </c>
      <c r="AP64" s="32">
        <f t="shared" si="61"/>
        <v>1</v>
      </c>
      <c r="AQ64" s="32">
        <f t="shared" si="62"/>
        <v>0</v>
      </c>
      <c r="AR64" s="32">
        <f t="shared" si="63"/>
        <v>0</v>
      </c>
      <c r="AS64" s="33">
        <v>6.7000000000000011E-3</v>
      </c>
      <c r="AT64" s="34" t="s">
        <v>222</v>
      </c>
      <c r="AU64" s="34"/>
      <c r="AV64" s="34"/>
      <c r="AW64" s="34"/>
      <c r="AX64" s="34"/>
      <c r="AY64" s="34"/>
      <c r="AZ64" s="34"/>
      <c r="BA64" s="35">
        <f t="shared" si="64"/>
        <v>0</v>
      </c>
      <c r="BB64" s="35">
        <f t="shared" si="65"/>
        <v>1</v>
      </c>
      <c r="BC64" s="35">
        <f t="shared" si="66"/>
        <v>1</v>
      </c>
      <c r="BD64" s="35">
        <f t="shared" si="67"/>
        <v>1</v>
      </c>
      <c r="BE64" s="36">
        <v>0</v>
      </c>
      <c r="BF64" s="36">
        <v>1</v>
      </c>
      <c r="BG64" s="36">
        <v>0</v>
      </c>
      <c r="BH64" s="36"/>
      <c r="BI64" s="37">
        <f t="shared" si="2"/>
        <v>0</v>
      </c>
      <c r="BJ64" s="37">
        <f t="shared" ref="BJ64:BL64" si="91">BF64+BI64</f>
        <v>1</v>
      </c>
      <c r="BK64" s="37">
        <f t="shared" si="91"/>
        <v>1</v>
      </c>
      <c r="BL64" s="37">
        <f t="shared" si="91"/>
        <v>1</v>
      </c>
      <c r="BM64" s="38" t="s">
        <v>222</v>
      </c>
      <c r="BN64" s="38">
        <v>6.7000000000000011E-3</v>
      </c>
      <c r="BO64" s="38" t="s">
        <v>222</v>
      </c>
      <c r="BP64" s="38" t="s">
        <v>222</v>
      </c>
      <c r="BQ64" s="39" t="s">
        <v>222</v>
      </c>
      <c r="BR64" s="39">
        <v>6.7000000000000011E-3</v>
      </c>
      <c r="BS64" s="39" t="s">
        <v>222</v>
      </c>
      <c r="BT64" s="39" t="s">
        <v>222</v>
      </c>
      <c r="BU64" s="40" t="s">
        <v>222</v>
      </c>
      <c r="BV64" s="40">
        <v>1</v>
      </c>
      <c r="BW64" s="40" t="s">
        <v>222</v>
      </c>
      <c r="BX64" s="40" t="s">
        <v>222</v>
      </c>
      <c r="BY64" s="41" t="s">
        <v>222</v>
      </c>
      <c r="BZ64" s="41">
        <v>6.7000000000000011E-3</v>
      </c>
      <c r="CA64" s="41">
        <v>6.7000000000000011E-3</v>
      </c>
      <c r="CB64" s="41" t="s">
        <v>222</v>
      </c>
      <c r="CC64" s="42" t="s">
        <v>222</v>
      </c>
      <c r="CD64" s="42">
        <v>6.7000000000000011E-3</v>
      </c>
      <c r="CE64" s="42">
        <v>6.7000000000000011E-3</v>
      </c>
      <c r="CF64" s="42">
        <v>6.7000000000000011E-3</v>
      </c>
      <c r="CG64" s="43" t="s">
        <v>222</v>
      </c>
      <c r="CH64" s="43">
        <v>6.7000000000000011E-3</v>
      </c>
      <c r="CI64" s="43">
        <v>6.7000000000000011E-3</v>
      </c>
      <c r="CJ64" s="43" t="e">
        <f t="shared" si="19"/>
        <v>#REF!</v>
      </c>
      <c r="CP64" s="22" t="s">
        <v>325</v>
      </c>
      <c r="CQ64" s="22" t="s">
        <v>326</v>
      </c>
      <c r="CS64" s="22" t="s">
        <v>16</v>
      </c>
      <c r="CT64" s="22" t="s">
        <v>222</v>
      </c>
      <c r="CU64" s="22">
        <v>1</v>
      </c>
      <c r="CV64" s="22">
        <v>1</v>
      </c>
      <c r="CW64" s="22" t="s">
        <v>222</v>
      </c>
      <c r="CY64" s="22" t="s">
        <v>222</v>
      </c>
      <c r="CZ64" s="22">
        <v>6.7000000000000011E-3</v>
      </c>
      <c r="DA64" s="22">
        <v>6.7000000000000011E-3</v>
      </c>
      <c r="DB64" s="22" t="s">
        <v>222</v>
      </c>
      <c r="DC64" s="22" t="s">
        <v>16</v>
      </c>
      <c r="DD64" s="22" t="s">
        <v>222</v>
      </c>
      <c r="DE64" s="22">
        <v>6.7000000000000011E-3</v>
      </c>
      <c r="DF64" s="22">
        <v>6.7000000000000011E-3</v>
      </c>
      <c r="DG64" s="22">
        <v>6.7000000000000011E-3</v>
      </c>
      <c r="DI64" s="22" t="e">
        <v>#VALUE!</v>
      </c>
      <c r="DJ64" s="22">
        <v>4.4890000000000012E-5</v>
      </c>
      <c r="DK64" s="22">
        <v>4.4890000000000012E-5</v>
      </c>
      <c r="DL64" s="22" t="e">
        <v>#VALUE!</v>
      </c>
      <c r="DN64" s="22">
        <v>0</v>
      </c>
      <c r="DO64" s="22">
        <v>1</v>
      </c>
      <c r="DP64" s="22">
        <v>1</v>
      </c>
      <c r="DQ64" s="22" t="s">
        <v>222</v>
      </c>
      <c r="ER64" s="30" t="s">
        <v>3168</v>
      </c>
      <c r="ES64" s="85" t="e">
        <f t="shared" si="21"/>
        <v>#REF!</v>
      </c>
      <c r="ET64" s="85"/>
      <c r="EU64" s="30" t="s">
        <v>782</v>
      </c>
      <c r="EV64" s="85" t="e">
        <f t="shared" si="22"/>
        <v>#REF!</v>
      </c>
      <c r="EW64" s="85"/>
      <c r="EX64" s="30" t="s">
        <v>378</v>
      </c>
      <c r="EY64" s="85" t="e">
        <f t="shared" si="23"/>
        <v>#REF!</v>
      </c>
      <c r="EZ64" s="85"/>
    </row>
    <row r="65" spans="1:156" x14ac:dyDescent="0.25">
      <c r="A65" s="22" t="str">
        <f t="shared" si="4"/>
        <v>1201511</v>
      </c>
      <c r="E65" s="22" t="e">
        <f>IF(T65="","",VLOOKUP(T65,#REF!,4,0))</f>
        <v>#REF!</v>
      </c>
      <c r="F65" s="22" t="e">
        <f>IF(U65="","",VLOOKUP(U65,#REF!,4,0))</f>
        <v>#REF!</v>
      </c>
      <c r="G65" s="22" t="e">
        <f>IF(V65="","",VLOOKUP(V65,#REF!,3,0))</f>
        <v>#REF!</v>
      </c>
      <c r="H65" s="22" t="e">
        <f t="shared" si="0"/>
        <v>#REF!</v>
      </c>
      <c r="I65" s="22" t="e">
        <f t="shared" si="5"/>
        <v>#REF!</v>
      </c>
      <c r="J65" s="22" t="e">
        <f t="shared" si="6"/>
        <v>#REF!</v>
      </c>
      <c r="K65" s="22" t="e">
        <f t="shared" si="7"/>
        <v>#REF!</v>
      </c>
      <c r="M65" s="22">
        <f t="shared" si="8"/>
        <v>26</v>
      </c>
      <c r="R65" s="22" t="str">
        <f t="shared" si="9"/>
        <v>1226</v>
      </c>
      <c r="S65" s="22" t="s">
        <v>22</v>
      </c>
      <c r="T65" s="30" t="s">
        <v>3450</v>
      </c>
      <c r="U65" s="30" t="s">
        <v>3058</v>
      </c>
      <c r="V65" s="30" t="s">
        <v>327</v>
      </c>
      <c r="W65" s="30" t="s">
        <v>328</v>
      </c>
      <c r="X65" s="30" t="s">
        <v>329</v>
      </c>
      <c r="Y65" s="31">
        <v>0.5</v>
      </c>
      <c r="Z65" s="30">
        <v>6</v>
      </c>
      <c r="AA65" s="30"/>
      <c r="AB65" s="30">
        <v>1</v>
      </c>
      <c r="AC65" s="30"/>
      <c r="AD65" s="30">
        <v>1</v>
      </c>
      <c r="AE65" s="30"/>
      <c r="AF65" s="30">
        <v>1</v>
      </c>
      <c r="AG65" s="30"/>
      <c r="AH65" s="30">
        <v>1</v>
      </c>
      <c r="AI65" s="30"/>
      <c r="AJ65" s="30">
        <v>1</v>
      </c>
      <c r="AK65" s="30"/>
      <c r="AL65" s="30">
        <v>1</v>
      </c>
      <c r="AM65" s="30" t="s">
        <v>330</v>
      </c>
      <c r="AN65" s="30" t="s">
        <v>331</v>
      </c>
      <c r="AO65" s="32">
        <f t="shared" si="60"/>
        <v>1</v>
      </c>
      <c r="AP65" s="32">
        <f t="shared" si="61"/>
        <v>2</v>
      </c>
      <c r="AQ65" s="32">
        <f t="shared" si="62"/>
        <v>1</v>
      </c>
      <c r="AR65" s="32">
        <f t="shared" si="63"/>
        <v>2</v>
      </c>
      <c r="AS65" s="33">
        <v>5.0250000000000003E-2</v>
      </c>
      <c r="AT65" s="34" t="s">
        <v>222</v>
      </c>
      <c r="AU65" s="34"/>
      <c r="AV65" s="34"/>
      <c r="AW65" s="34"/>
      <c r="AX65" s="34"/>
      <c r="AY65" s="34"/>
      <c r="AZ65" s="34"/>
      <c r="BA65" s="35">
        <f t="shared" si="64"/>
        <v>1</v>
      </c>
      <c r="BB65" s="35">
        <f t="shared" si="65"/>
        <v>3</v>
      </c>
      <c r="BC65" s="35">
        <f t="shared" si="66"/>
        <v>4</v>
      </c>
      <c r="BD65" s="35">
        <f t="shared" si="67"/>
        <v>6</v>
      </c>
      <c r="BE65" s="36">
        <v>1</v>
      </c>
      <c r="BF65" s="36">
        <v>2</v>
      </c>
      <c r="BG65" s="36">
        <v>2</v>
      </c>
      <c r="BH65" s="36"/>
      <c r="BI65" s="37">
        <f t="shared" si="2"/>
        <v>1</v>
      </c>
      <c r="BJ65" s="37">
        <f t="shared" ref="BJ65:BL65" si="92">BF65+BI65</f>
        <v>3</v>
      </c>
      <c r="BK65" s="37">
        <f t="shared" si="92"/>
        <v>5</v>
      </c>
      <c r="BL65" s="37">
        <f t="shared" si="92"/>
        <v>5</v>
      </c>
      <c r="BM65" s="38">
        <v>5.0250000000000003E-2</v>
      </c>
      <c r="BN65" s="38">
        <v>5.0250000000000003E-2</v>
      </c>
      <c r="BO65" s="38">
        <v>5.0250000000000003E-2</v>
      </c>
      <c r="BP65" s="38">
        <v>5.0250000000000003E-2</v>
      </c>
      <c r="BQ65" s="39">
        <v>5.0250000000000003E-2</v>
      </c>
      <c r="BR65" s="39">
        <v>5.0250000000000003E-2</v>
      </c>
      <c r="BS65" s="39">
        <v>5.0250000000000003E-2</v>
      </c>
      <c r="BT65" s="39" t="s">
        <v>222</v>
      </c>
      <c r="BU65" s="40">
        <v>1</v>
      </c>
      <c r="BV65" s="40">
        <v>1</v>
      </c>
      <c r="BW65" s="40">
        <v>1</v>
      </c>
      <c r="BX65" s="40" t="s">
        <v>222</v>
      </c>
      <c r="BY65" s="41">
        <v>5.0250000000000003E-2</v>
      </c>
      <c r="BZ65" s="41">
        <v>5.0250000000000003E-2</v>
      </c>
      <c r="CA65" s="41">
        <v>5.0250000000000003E-2</v>
      </c>
      <c r="CB65" s="41" t="s">
        <v>222</v>
      </c>
      <c r="CC65" s="42">
        <v>8.3750000000000005E-3</v>
      </c>
      <c r="CD65" s="42">
        <v>2.5125000000000001E-2</v>
      </c>
      <c r="CE65" s="42">
        <v>3.3500000000000002E-2</v>
      </c>
      <c r="CF65" s="42">
        <v>5.0250000000000003E-2</v>
      </c>
      <c r="CG65" s="43">
        <v>8.3750000000000005E-3</v>
      </c>
      <c r="CH65" s="43">
        <v>2.5125000000000001E-2</v>
      </c>
      <c r="CI65" s="43">
        <v>4.1875000000000002E-2</v>
      </c>
      <c r="CJ65" s="43" t="e">
        <f t="shared" si="19"/>
        <v>#REF!</v>
      </c>
      <c r="CP65" s="22" t="s">
        <v>332</v>
      </c>
      <c r="CQ65" s="22" t="s">
        <v>333</v>
      </c>
      <c r="CS65" s="22" t="s">
        <v>16</v>
      </c>
      <c r="CT65" s="22">
        <v>1</v>
      </c>
      <c r="CU65" s="22">
        <v>1</v>
      </c>
      <c r="CV65" s="22">
        <v>1</v>
      </c>
      <c r="CW65" s="22" t="s">
        <v>222</v>
      </c>
      <c r="CY65" s="22">
        <v>5.0250000000000003E-2</v>
      </c>
      <c r="CZ65" s="22">
        <v>5.0250000000000003E-2</v>
      </c>
      <c r="DA65" s="22">
        <v>5.0250000000000003E-2</v>
      </c>
      <c r="DB65" s="22" t="s">
        <v>222</v>
      </c>
      <c r="DC65" s="22" t="s">
        <v>16</v>
      </c>
      <c r="DD65" s="22">
        <v>5.0250000000000003E-2</v>
      </c>
      <c r="DE65" s="22">
        <v>5.0250000000000003E-2</v>
      </c>
      <c r="DF65" s="22">
        <v>5.0250000000000003E-2</v>
      </c>
      <c r="DG65" s="22">
        <v>5.0250000000000003E-2</v>
      </c>
      <c r="DI65" s="22">
        <v>2.5250625000000004E-3</v>
      </c>
      <c r="DJ65" s="22">
        <v>2.5250625000000004E-3</v>
      </c>
      <c r="DK65" s="22">
        <v>2.5250625000000004E-3</v>
      </c>
      <c r="DL65" s="22" t="e">
        <v>#VALUE!</v>
      </c>
      <c r="DN65" s="22">
        <v>1</v>
      </c>
      <c r="DO65" s="22">
        <v>1</v>
      </c>
      <c r="DP65" s="22">
        <v>1</v>
      </c>
      <c r="DQ65" s="22" t="s">
        <v>222</v>
      </c>
      <c r="ER65" s="30" t="s">
        <v>3170</v>
      </c>
      <c r="ES65" s="85" t="e">
        <f t="shared" si="21"/>
        <v>#REF!</v>
      </c>
      <c r="ET65" s="85"/>
      <c r="EU65" s="30" t="s">
        <v>799</v>
      </c>
      <c r="EV65" s="85" t="e">
        <f t="shared" si="22"/>
        <v>#REF!</v>
      </c>
      <c r="EW65" s="85"/>
      <c r="EX65" s="30" t="s">
        <v>384</v>
      </c>
      <c r="EY65" s="85" t="e">
        <f t="shared" si="23"/>
        <v>#REF!</v>
      </c>
      <c r="EZ65" s="85"/>
    </row>
    <row r="66" spans="1:156" x14ac:dyDescent="0.25">
      <c r="A66" s="22" t="str">
        <f t="shared" si="4"/>
        <v>1201512</v>
      </c>
      <c r="E66" s="22" t="e">
        <f>IF(T66="","",VLOOKUP(T66,#REF!,4,0))</f>
        <v>#REF!</v>
      </c>
      <c r="F66" s="22" t="e">
        <f>IF(U66="","",VLOOKUP(U66,#REF!,4,0))</f>
        <v>#REF!</v>
      </c>
      <c r="G66" s="22" t="e">
        <f>IF(V66="","",VLOOKUP(V66,#REF!,3,0))</f>
        <v>#REF!</v>
      </c>
      <c r="H66" s="22" t="e">
        <f t="shared" si="0"/>
        <v>#REF!</v>
      </c>
      <c r="I66" s="22" t="e">
        <f t="shared" si="5"/>
        <v>#REF!</v>
      </c>
      <c r="J66" s="22" t="e">
        <f t="shared" si="6"/>
        <v>#REF!</v>
      </c>
      <c r="K66" s="22" t="e">
        <f t="shared" si="7"/>
        <v>#REF!</v>
      </c>
      <c r="M66" s="22">
        <f t="shared" si="8"/>
        <v>27</v>
      </c>
      <c r="R66" s="22" t="str">
        <f t="shared" si="9"/>
        <v>1227</v>
      </c>
      <c r="S66" s="22" t="s">
        <v>22</v>
      </c>
      <c r="T66" s="30" t="s">
        <v>3450</v>
      </c>
      <c r="U66" s="30" t="s">
        <v>3058</v>
      </c>
      <c r="V66" s="30" t="s">
        <v>327</v>
      </c>
      <c r="W66" s="30" t="s">
        <v>334</v>
      </c>
      <c r="X66" s="30" t="s">
        <v>335</v>
      </c>
      <c r="Y66" s="31">
        <v>0.5</v>
      </c>
      <c r="Z66" s="30">
        <v>12</v>
      </c>
      <c r="AA66" s="30">
        <v>1</v>
      </c>
      <c r="AB66" s="30">
        <v>1</v>
      </c>
      <c r="AC66" s="30">
        <v>1</v>
      </c>
      <c r="AD66" s="30">
        <v>1</v>
      </c>
      <c r="AE66" s="30">
        <v>1</v>
      </c>
      <c r="AF66" s="30">
        <v>1</v>
      </c>
      <c r="AG66" s="30">
        <v>1</v>
      </c>
      <c r="AH66" s="30">
        <v>1</v>
      </c>
      <c r="AI66" s="30">
        <v>1</v>
      </c>
      <c r="AJ66" s="30">
        <v>1</v>
      </c>
      <c r="AK66" s="30">
        <v>1</v>
      </c>
      <c r="AL66" s="30">
        <v>1</v>
      </c>
      <c r="AM66" s="30" t="s">
        <v>336</v>
      </c>
      <c r="AN66" s="30" t="s">
        <v>331</v>
      </c>
      <c r="AO66" s="32">
        <f t="shared" si="60"/>
        <v>3</v>
      </c>
      <c r="AP66" s="32">
        <f t="shared" si="61"/>
        <v>3</v>
      </c>
      <c r="AQ66" s="32">
        <f t="shared" si="62"/>
        <v>3</v>
      </c>
      <c r="AR66" s="32">
        <f t="shared" si="63"/>
        <v>3</v>
      </c>
      <c r="AS66" s="33">
        <v>5.0250000000000003E-2</v>
      </c>
      <c r="AT66" s="34" t="s">
        <v>222</v>
      </c>
      <c r="AU66" s="34"/>
      <c r="AV66" s="34"/>
      <c r="AW66" s="34"/>
      <c r="AX66" s="34"/>
      <c r="AY66" s="34"/>
      <c r="AZ66" s="34"/>
      <c r="BA66" s="35">
        <f t="shared" si="64"/>
        <v>3</v>
      </c>
      <c r="BB66" s="35">
        <f t="shared" si="65"/>
        <v>6</v>
      </c>
      <c r="BC66" s="35">
        <f t="shared" si="66"/>
        <v>9</v>
      </c>
      <c r="BD66" s="35">
        <f t="shared" si="67"/>
        <v>12</v>
      </c>
      <c r="BE66" s="36">
        <v>3</v>
      </c>
      <c r="BF66" s="36">
        <v>3</v>
      </c>
      <c r="BG66" s="36">
        <v>3</v>
      </c>
      <c r="BH66" s="36"/>
      <c r="BI66" s="37">
        <f t="shared" si="2"/>
        <v>3</v>
      </c>
      <c r="BJ66" s="37">
        <f t="shared" ref="BJ66:BL66" si="93">BF66+BI66</f>
        <v>6</v>
      </c>
      <c r="BK66" s="37">
        <f t="shared" si="93"/>
        <v>9</v>
      </c>
      <c r="BL66" s="37">
        <f t="shared" si="93"/>
        <v>9</v>
      </c>
      <c r="BM66" s="38">
        <v>5.0250000000000003E-2</v>
      </c>
      <c r="BN66" s="38">
        <v>5.0250000000000003E-2</v>
      </c>
      <c r="BO66" s="38">
        <v>5.0250000000000003E-2</v>
      </c>
      <c r="BP66" s="38">
        <v>5.0250000000000003E-2</v>
      </c>
      <c r="BQ66" s="39">
        <v>5.0250000000000003E-2</v>
      </c>
      <c r="BR66" s="39">
        <v>5.0250000000000003E-2</v>
      </c>
      <c r="BS66" s="39">
        <v>5.0250000000000003E-2</v>
      </c>
      <c r="BT66" s="39" t="s">
        <v>222</v>
      </c>
      <c r="BU66" s="40">
        <v>1</v>
      </c>
      <c r="BV66" s="40">
        <v>1</v>
      </c>
      <c r="BW66" s="40">
        <v>1</v>
      </c>
      <c r="BX66" s="40" t="s">
        <v>222</v>
      </c>
      <c r="BY66" s="41">
        <v>5.0250000000000003E-2</v>
      </c>
      <c r="BZ66" s="41">
        <v>5.0250000000000003E-2</v>
      </c>
      <c r="CA66" s="41">
        <v>5.0250000000000003E-2</v>
      </c>
      <c r="CB66" s="41" t="s">
        <v>222</v>
      </c>
      <c r="CC66" s="42">
        <v>1.2562500000000001E-2</v>
      </c>
      <c r="CD66" s="42">
        <v>2.5125000000000001E-2</v>
      </c>
      <c r="CE66" s="42">
        <v>3.7687499999999999E-2</v>
      </c>
      <c r="CF66" s="42">
        <v>5.0250000000000003E-2</v>
      </c>
      <c r="CG66" s="43">
        <v>1.2562500000000001E-2</v>
      </c>
      <c r="CH66" s="43">
        <v>2.5125000000000001E-2</v>
      </c>
      <c r="CI66" s="43">
        <v>3.7687499999999999E-2</v>
      </c>
      <c r="CJ66" s="43" t="e">
        <f t="shared" si="19"/>
        <v>#REF!</v>
      </c>
      <c r="CP66" s="22" t="s">
        <v>337</v>
      </c>
      <c r="CQ66" s="22" t="s">
        <v>338</v>
      </c>
      <c r="CS66" s="22" t="s">
        <v>16</v>
      </c>
      <c r="CT66" s="22">
        <v>1</v>
      </c>
      <c r="CU66" s="22">
        <v>1</v>
      </c>
      <c r="CV66" s="22">
        <v>1</v>
      </c>
      <c r="CW66" s="22" t="s">
        <v>222</v>
      </c>
      <c r="CY66" s="22">
        <v>5.0250000000000003E-2</v>
      </c>
      <c r="CZ66" s="22">
        <v>5.0250000000000003E-2</v>
      </c>
      <c r="DA66" s="22">
        <v>5.0250000000000003E-2</v>
      </c>
      <c r="DB66" s="22" t="s">
        <v>222</v>
      </c>
      <c r="DC66" s="22" t="s">
        <v>16</v>
      </c>
      <c r="DD66" s="22">
        <v>5.0250000000000003E-2</v>
      </c>
      <c r="DE66" s="22">
        <v>5.0250000000000003E-2</v>
      </c>
      <c r="DF66" s="22">
        <v>5.0250000000000003E-2</v>
      </c>
      <c r="DG66" s="22">
        <v>5.0250000000000003E-2</v>
      </c>
      <c r="DI66" s="22">
        <v>2.5250625000000004E-3</v>
      </c>
      <c r="DJ66" s="22">
        <v>2.5250625000000004E-3</v>
      </c>
      <c r="DK66" s="22">
        <v>2.5250625000000004E-3</v>
      </c>
      <c r="DL66" s="22" t="e">
        <v>#VALUE!</v>
      </c>
      <c r="DN66" s="22">
        <v>1</v>
      </c>
      <c r="DO66" s="22">
        <v>1</v>
      </c>
      <c r="DP66" s="22">
        <v>1</v>
      </c>
      <c r="DQ66" s="22" t="s">
        <v>222</v>
      </c>
      <c r="ER66" s="30" t="s">
        <v>3176</v>
      </c>
      <c r="ES66" s="85" t="e">
        <f t="shared" si="21"/>
        <v>#REF!</v>
      </c>
      <c r="ET66" s="85"/>
      <c r="EU66" s="30" t="s">
        <v>816</v>
      </c>
      <c r="EV66" s="85" t="e">
        <f t="shared" si="22"/>
        <v>#REF!</v>
      </c>
      <c r="EW66" s="85"/>
      <c r="EX66" s="30" t="s">
        <v>389</v>
      </c>
      <c r="EY66" s="85" t="e">
        <f t="shared" si="23"/>
        <v>#REF!</v>
      </c>
      <c r="EZ66" s="85"/>
    </row>
    <row r="67" spans="1:156" x14ac:dyDescent="0.25">
      <c r="A67" s="22" t="str">
        <f t="shared" si="4"/>
        <v>1201611</v>
      </c>
      <c r="E67" s="22" t="e">
        <f>IF(T67="","",VLOOKUP(T67,#REF!,4,0))</f>
        <v>#REF!</v>
      </c>
      <c r="F67" s="22" t="e">
        <f>IF(U67="","",VLOOKUP(U67,#REF!,4,0))</f>
        <v>#REF!</v>
      </c>
      <c r="G67" s="22" t="e">
        <f>IF(V67="","",VLOOKUP(V67,#REF!,3,0))</f>
        <v>#REF!</v>
      </c>
      <c r="H67" s="22" t="e">
        <f t="shared" si="0"/>
        <v>#REF!</v>
      </c>
      <c r="I67" s="22" t="e">
        <f t="shared" si="5"/>
        <v>#REF!</v>
      </c>
      <c r="J67" s="22" t="e">
        <f t="shared" si="6"/>
        <v>#REF!</v>
      </c>
      <c r="K67" s="22" t="e">
        <f t="shared" si="7"/>
        <v>#REF!</v>
      </c>
      <c r="M67" s="22">
        <f t="shared" si="8"/>
        <v>28</v>
      </c>
      <c r="R67" s="22" t="str">
        <f t="shared" si="9"/>
        <v>1228</v>
      </c>
      <c r="S67" s="22" t="s">
        <v>22</v>
      </c>
      <c r="T67" s="30" t="s">
        <v>3450</v>
      </c>
      <c r="U67" s="30" t="s">
        <v>3061</v>
      </c>
      <c r="V67" s="30" t="s">
        <v>339</v>
      </c>
      <c r="W67" s="30" t="s">
        <v>340</v>
      </c>
      <c r="X67" s="30" t="s">
        <v>341</v>
      </c>
      <c r="Y67" s="31">
        <v>0.2</v>
      </c>
      <c r="Z67" s="30">
        <v>4</v>
      </c>
      <c r="AA67" s="30"/>
      <c r="AB67" s="30"/>
      <c r="AC67" s="30">
        <v>1</v>
      </c>
      <c r="AD67" s="30"/>
      <c r="AE67" s="30"/>
      <c r="AF67" s="30">
        <v>1</v>
      </c>
      <c r="AG67" s="30"/>
      <c r="AH67" s="30"/>
      <c r="AI67" s="30">
        <v>1</v>
      </c>
      <c r="AJ67" s="30"/>
      <c r="AK67" s="30"/>
      <c r="AL67" s="30">
        <v>1</v>
      </c>
      <c r="AM67" s="30" t="s">
        <v>342</v>
      </c>
      <c r="AN67" s="30" t="s">
        <v>265</v>
      </c>
      <c r="AO67" s="32">
        <f t="shared" si="60"/>
        <v>1</v>
      </c>
      <c r="AP67" s="32">
        <f t="shared" si="61"/>
        <v>1</v>
      </c>
      <c r="AQ67" s="32">
        <f t="shared" si="62"/>
        <v>1</v>
      </c>
      <c r="AR67" s="32">
        <f t="shared" si="63"/>
        <v>1</v>
      </c>
      <c r="AS67" s="33">
        <v>2.6800000000000004E-2</v>
      </c>
      <c r="AT67" s="34" t="s">
        <v>222</v>
      </c>
      <c r="AU67" s="34"/>
      <c r="AV67" s="34"/>
      <c r="AW67" s="34"/>
      <c r="AX67" s="34"/>
      <c r="AY67" s="34"/>
      <c r="AZ67" s="34"/>
      <c r="BA67" s="35">
        <f t="shared" si="64"/>
        <v>1</v>
      </c>
      <c r="BB67" s="35">
        <f t="shared" si="65"/>
        <v>2</v>
      </c>
      <c r="BC67" s="35">
        <f t="shared" si="66"/>
        <v>3</v>
      </c>
      <c r="BD67" s="35">
        <f t="shared" si="67"/>
        <v>4</v>
      </c>
      <c r="BE67" s="36">
        <v>1</v>
      </c>
      <c r="BF67" s="36">
        <v>1</v>
      </c>
      <c r="BG67" s="36">
        <v>1</v>
      </c>
      <c r="BH67" s="36"/>
      <c r="BI67" s="37">
        <f t="shared" si="2"/>
        <v>1</v>
      </c>
      <c r="BJ67" s="37">
        <f t="shared" ref="BJ67:BL67" si="94">BF67+BI67</f>
        <v>2</v>
      </c>
      <c r="BK67" s="37">
        <f t="shared" si="94"/>
        <v>3</v>
      </c>
      <c r="BL67" s="37">
        <f t="shared" si="94"/>
        <v>3</v>
      </c>
      <c r="BM67" s="38">
        <v>2.6800000000000004E-2</v>
      </c>
      <c r="BN67" s="38">
        <v>2.6800000000000004E-2</v>
      </c>
      <c r="BO67" s="38">
        <v>2.6800000000000004E-2</v>
      </c>
      <c r="BP67" s="38">
        <v>2.6800000000000004E-2</v>
      </c>
      <c r="BQ67" s="39">
        <v>2.6800000000000004E-2</v>
      </c>
      <c r="BR67" s="39">
        <v>2.6800000000000004E-2</v>
      </c>
      <c r="BS67" s="39">
        <v>2.6800000000000004E-2</v>
      </c>
      <c r="BT67" s="39" t="s">
        <v>222</v>
      </c>
      <c r="BU67" s="40">
        <v>1</v>
      </c>
      <c r="BV67" s="40">
        <v>1</v>
      </c>
      <c r="BW67" s="40">
        <v>1</v>
      </c>
      <c r="BX67" s="40" t="s">
        <v>222</v>
      </c>
      <c r="BY67" s="41">
        <v>2.6800000000000004E-2</v>
      </c>
      <c r="BZ67" s="41">
        <v>2.6800000000000004E-2</v>
      </c>
      <c r="CA67" s="41">
        <v>2.6800000000000004E-2</v>
      </c>
      <c r="CB67" s="41" t="s">
        <v>222</v>
      </c>
      <c r="CC67" s="42">
        <v>6.7000000000000011E-3</v>
      </c>
      <c r="CD67" s="42">
        <v>1.3400000000000002E-2</v>
      </c>
      <c r="CE67" s="42">
        <v>2.0100000000000003E-2</v>
      </c>
      <c r="CF67" s="42">
        <v>2.6800000000000004E-2</v>
      </c>
      <c r="CG67" s="43">
        <v>6.7000000000000011E-3</v>
      </c>
      <c r="CH67" s="43">
        <v>1.3400000000000002E-2</v>
      </c>
      <c r="CI67" s="43">
        <v>2.0100000000000003E-2</v>
      </c>
      <c r="CJ67" s="43" t="e">
        <f t="shared" si="19"/>
        <v>#REF!</v>
      </c>
      <c r="CP67" s="22" t="s">
        <v>343</v>
      </c>
      <c r="CQ67" s="22" t="s">
        <v>344</v>
      </c>
      <c r="CS67" s="22" t="s">
        <v>16</v>
      </c>
      <c r="CT67" s="22">
        <v>1</v>
      </c>
      <c r="CU67" s="22">
        <v>1</v>
      </c>
      <c r="CV67" s="22">
        <v>1</v>
      </c>
      <c r="CW67" s="22" t="s">
        <v>222</v>
      </c>
      <c r="CY67" s="22">
        <v>2.6800000000000004E-2</v>
      </c>
      <c r="CZ67" s="22">
        <v>2.6800000000000004E-2</v>
      </c>
      <c r="DA67" s="22">
        <v>2.6800000000000004E-2</v>
      </c>
      <c r="DB67" s="22" t="s">
        <v>222</v>
      </c>
      <c r="DC67" s="22" t="s">
        <v>16</v>
      </c>
      <c r="DD67" s="22">
        <v>2.6800000000000004E-2</v>
      </c>
      <c r="DE67" s="22">
        <v>2.6800000000000004E-2</v>
      </c>
      <c r="DF67" s="22">
        <v>2.6800000000000004E-2</v>
      </c>
      <c r="DG67" s="22">
        <v>2.6800000000000004E-2</v>
      </c>
      <c r="DI67" s="22">
        <v>7.182400000000002E-4</v>
      </c>
      <c r="DJ67" s="22">
        <v>7.182400000000002E-4</v>
      </c>
      <c r="DK67" s="22">
        <v>7.182400000000002E-4</v>
      </c>
      <c r="DL67" s="22" t="e">
        <v>#VALUE!</v>
      </c>
      <c r="DN67" s="22">
        <v>1</v>
      </c>
      <c r="DO67" s="22">
        <v>1</v>
      </c>
      <c r="DP67" s="22">
        <v>1</v>
      </c>
      <c r="DQ67" s="22" t="s">
        <v>222</v>
      </c>
      <c r="ER67" s="30" t="s">
        <v>3181</v>
      </c>
      <c r="ES67" s="85" t="e">
        <f t="shared" si="21"/>
        <v>#REF!</v>
      </c>
      <c r="ET67" s="85"/>
      <c r="EU67" s="30" t="s">
        <v>826</v>
      </c>
      <c r="EV67" s="85" t="e">
        <f t="shared" si="22"/>
        <v>#REF!</v>
      </c>
      <c r="EW67" s="85"/>
      <c r="EX67" s="44" t="s">
        <v>395</v>
      </c>
      <c r="EY67" s="85" t="e">
        <f t="shared" si="23"/>
        <v>#REF!</v>
      </c>
      <c r="EZ67" s="85"/>
    </row>
    <row r="68" spans="1:156" x14ac:dyDescent="0.25">
      <c r="A68" s="22" t="str">
        <f t="shared" si="4"/>
        <v>1201612</v>
      </c>
      <c r="E68" s="22" t="e">
        <f>IF(T68="","",VLOOKUP(T68,#REF!,4,0))</f>
        <v>#REF!</v>
      </c>
      <c r="F68" s="22" t="e">
        <f>IF(U68="","",VLOOKUP(U68,#REF!,4,0))</f>
        <v>#REF!</v>
      </c>
      <c r="G68" s="22" t="e">
        <f>IF(V68="","",VLOOKUP(V68,#REF!,3,0))</f>
        <v>#REF!</v>
      </c>
      <c r="H68" s="22" t="e">
        <f t="shared" si="0"/>
        <v>#REF!</v>
      </c>
      <c r="I68" s="22" t="e">
        <f t="shared" si="5"/>
        <v>#REF!</v>
      </c>
      <c r="J68" s="22" t="e">
        <f t="shared" si="6"/>
        <v>#REF!</v>
      </c>
      <c r="K68" s="22" t="e">
        <f t="shared" si="7"/>
        <v>#REF!</v>
      </c>
      <c r="M68" s="22">
        <f t="shared" si="8"/>
        <v>29</v>
      </c>
      <c r="R68" s="22" t="str">
        <f t="shared" si="9"/>
        <v>1229</v>
      </c>
      <c r="S68" s="22" t="s">
        <v>22</v>
      </c>
      <c r="T68" s="30" t="s">
        <v>3450</v>
      </c>
      <c r="U68" s="30" t="s">
        <v>3061</v>
      </c>
      <c r="V68" s="30" t="s">
        <v>339</v>
      </c>
      <c r="W68" s="30" t="s">
        <v>345</v>
      </c>
      <c r="X68" s="30" t="s">
        <v>346</v>
      </c>
      <c r="Y68" s="31">
        <v>0.1</v>
      </c>
      <c r="Z68" s="30">
        <v>4</v>
      </c>
      <c r="AA68" s="30"/>
      <c r="AB68" s="30"/>
      <c r="AC68" s="30">
        <v>1</v>
      </c>
      <c r="AD68" s="30"/>
      <c r="AE68" s="30"/>
      <c r="AF68" s="30">
        <v>1</v>
      </c>
      <c r="AG68" s="30"/>
      <c r="AH68" s="30"/>
      <c r="AI68" s="30">
        <v>1</v>
      </c>
      <c r="AJ68" s="30"/>
      <c r="AK68" s="30"/>
      <c r="AL68" s="30">
        <v>1</v>
      </c>
      <c r="AM68" s="30" t="s">
        <v>347</v>
      </c>
      <c r="AN68" s="30" t="s">
        <v>265</v>
      </c>
      <c r="AO68" s="32">
        <f t="shared" si="60"/>
        <v>1</v>
      </c>
      <c r="AP68" s="32">
        <f t="shared" si="61"/>
        <v>1</v>
      </c>
      <c r="AQ68" s="32">
        <f t="shared" si="62"/>
        <v>1</v>
      </c>
      <c r="AR68" s="32">
        <f t="shared" si="63"/>
        <v>1</v>
      </c>
      <c r="AS68" s="33">
        <v>1.3400000000000002E-2</v>
      </c>
      <c r="AT68" s="34" t="s">
        <v>222</v>
      </c>
      <c r="AU68" s="34"/>
      <c r="AV68" s="34"/>
      <c r="AW68" s="34"/>
      <c r="AX68" s="34"/>
      <c r="AY68" s="34"/>
      <c r="AZ68" s="34"/>
      <c r="BA68" s="35">
        <f t="shared" si="64"/>
        <v>1</v>
      </c>
      <c r="BB68" s="35">
        <f t="shared" si="65"/>
        <v>2</v>
      </c>
      <c r="BC68" s="35">
        <f t="shared" si="66"/>
        <v>3</v>
      </c>
      <c r="BD68" s="35">
        <f t="shared" si="67"/>
        <v>4</v>
      </c>
      <c r="BE68" s="36">
        <v>1</v>
      </c>
      <c r="BF68" s="36">
        <v>1</v>
      </c>
      <c r="BG68" s="36">
        <v>1</v>
      </c>
      <c r="BH68" s="36"/>
      <c r="BI68" s="37">
        <f t="shared" si="2"/>
        <v>1</v>
      </c>
      <c r="BJ68" s="37">
        <f t="shared" ref="BJ68:BL68" si="95">BF68+BI68</f>
        <v>2</v>
      </c>
      <c r="BK68" s="37">
        <f t="shared" si="95"/>
        <v>3</v>
      </c>
      <c r="BL68" s="37">
        <f t="shared" si="95"/>
        <v>3</v>
      </c>
      <c r="BM68" s="38">
        <v>1.3400000000000002E-2</v>
      </c>
      <c r="BN68" s="38">
        <v>1.3400000000000002E-2</v>
      </c>
      <c r="BO68" s="38">
        <v>1.3400000000000002E-2</v>
      </c>
      <c r="BP68" s="38">
        <v>1.3400000000000002E-2</v>
      </c>
      <c r="BQ68" s="39">
        <v>1.3400000000000002E-2</v>
      </c>
      <c r="BR68" s="39">
        <v>1.3400000000000002E-2</v>
      </c>
      <c r="BS68" s="39">
        <v>1.3400000000000002E-2</v>
      </c>
      <c r="BT68" s="39" t="s">
        <v>222</v>
      </c>
      <c r="BU68" s="40">
        <v>1</v>
      </c>
      <c r="BV68" s="40">
        <v>1</v>
      </c>
      <c r="BW68" s="40">
        <v>1</v>
      </c>
      <c r="BX68" s="40" t="s">
        <v>222</v>
      </c>
      <c r="BY68" s="41">
        <v>1.3400000000000002E-2</v>
      </c>
      <c r="BZ68" s="41">
        <v>1.3400000000000002E-2</v>
      </c>
      <c r="CA68" s="41">
        <v>1.3400000000000002E-2</v>
      </c>
      <c r="CB68" s="41" t="s">
        <v>222</v>
      </c>
      <c r="CC68" s="42">
        <v>3.3500000000000005E-3</v>
      </c>
      <c r="CD68" s="42">
        <v>6.7000000000000011E-3</v>
      </c>
      <c r="CE68" s="42">
        <v>1.0050000000000002E-2</v>
      </c>
      <c r="CF68" s="42">
        <v>1.3400000000000002E-2</v>
      </c>
      <c r="CG68" s="43">
        <v>3.3500000000000005E-3</v>
      </c>
      <c r="CH68" s="43">
        <v>6.7000000000000011E-3</v>
      </c>
      <c r="CI68" s="43">
        <v>1.0050000000000002E-2</v>
      </c>
      <c r="CJ68" s="43" t="e">
        <f t="shared" si="19"/>
        <v>#REF!</v>
      </c>
      <c r="CP68" s="22" t="s">
        <v>348</v>
      </c>
      <c r="CQ68" s="22" t="s">
        <v>349</v>
      </c>
      <c r="CS68" s="22" t="s">
        <v>16</v>
      </c>
      <c r="CT68" s="22">
        <v>1</v>
      </c>
      <c r="CU68" s="22">
        <v>1</v>
      </c>
      <c r="CV68" s="22">
        <v>1</v>
      </c>
      <c r="CW68" s="22" t="s">
        <v>222</v>
      </c>
      <c r="CY68" s="22">
        <v>1.3400000000000002E-2</v>
      </c>
      <c r="CZ68" s="22">
        <v>1.3400000000000002E-2</v>
      </c>
      <c r="DA68" s="22">
        <v>1.3400000000000002E-2</v>
      </c>
      <c r="DB68" s="22" t="s">
        <v>222</v>
      </c>
      <c r="DC68" s="22" t="s">
        <v>16</v>
      </c>
      <c r="DD68" s="22">
        <v>1.3400000000000002E-2</v>
      </c>
      <c r="DE68" s="22">
        <v>1.3400000000000002E-2</v>
      </c>
      <c r="DF68" s="22">
        <v>1.3400000000000002E-2</v>
      </c>
      <c r="DG68" s="22">
        <v>1.3400000000000002E-2</v>
      </c>
      <c r="DI68" s="22">
        <v>1.7956000000000005E-4</v>
      </c>
      <c r="DJ68" s="22">
        <v>1.7956000000000005E-4</v>
      </c>
      <c r="DK68" s="22">
        <v>1.7956000000000005E-4</v>
      </c>
      <c r="DL68" s="22" t="e">
        <v>#VALUE!</v>
      </c>
      <c r="DN68" s="22">
        <v>1</v>
      </c>
      <c r="DO68" s="22">
        <v>1</v>
      </c>
      <c r="DP68" s="22">
        <v>1</v>
      </c>
      <c r="DQ68" s="22" t="s">
        <v>222</v>
      </c>
      <c r="ER68" s="30" t="s">
        <v>3188</v>
      </c>
      <c r="ES68" s="85" t="e">
        <f t="shared" si="21"/>
        <v>#REF!</v>
      </c>
      <c r="ET68" s="85"/>
      <c r="EU68" s="30" t="s">
        <v>841</v>
      </c>
      <c r="EV68" s="85" t="e">
        <f t="shared" si="22"/>
        <v>#REF!</v>
      </c>
      <c r="EW68" s="85"/>
      <c r="EX68" s="44" t="s">
        <v>401</v>
      </c>
      <c r="EY68" s="85" t="e">
        <f t="shared" si="23"/>
        <v>#REF!</v>
      </c>
      <c r="EZ68" s="85"/>
    </row>
    <row r="69" spans="1:156" x14ac:dyDescent="0.25">
      <c r="A69" s="22" t="str">
        <f t="shared" si="4"/>
        <v>1201613</v>
      </c>
      <c r="E69" s="22" t="e">
        <f>IF(T69="","",VLOOKUP(T69,#REF!,4,0))</f>
        <v>#REF!</v>
      </c>
      <c r="F69" s="22" t="e">
        <f>IF(U69="","",VLOOKUP(U69,#REF!,4,0))</f>
        <v>#REF!</v>
      </c>
      <c r="G69" s="22" t="e">
        <f>IF(V69="","",VLOOKUP(V69,#REF!,3,0))</f>
        <v>#REF!</v>
      </c>
      <c r="H69" s="22" t="e">
        <f t="shared" ref="H69:H132" si="96">IF(Y69="","",Y69*G69*F69*E69)</f>
        <v>#REF!</v>
      </c>
      <c r="I69" s="22" t="e">
        <f t="shared" si="5"/>
        <v>#REF!</v>
      </c>
      <c r="J69" s="22" t="e">
        <f t="shared" si="6"/>
        <v>#REF!</v>
      </c>
      <c r="K69" s="22" t="e">
        <f t="shared" si="7"/>
        <v>#REF!</v>
      </c>
      <c r="M69" s="22">
        <f t="shared" si="8"/>
        <v>30</v>
      </c>
      <c r="R69" s="22" t="str">
        <f t="shared" si="9"/>
        <v>1230</v>
      </c>
      <c r="S69" s="22" t="s">
        <v>22</v>
      </c>
      <c r="T69" s="30" t="s">
        <v>3450</v>
      </c>
      <c r="U69" s="30" t="s">
        <v>3061</v>
      </c>
      <c r="V69" s="30" t="s">
        <v>339</v>
      </c>
      <c r="W69" s="30" t="s">
        <v>350</v>
      </c>
      <c r="X69" s="30" t="s">
        <v>351</v>
      </c>
      <c r="Y69" s="31">
        <v>0.5</v>
      </c>
      <c r="Z69" s="30">
        <v>4</v>
      </c>
      <c r="AA69" s="30"/>
      <c r="AB69" s="30"/>
      <c r="AC69" s="30">
        <v>1</v>
      </c>
      <c r="AD69" s="30"/>
      <c r="AE69" s="30"/>
      <c r="AF69" s="30">
        <v>1</v>
      </c>
      <c r="AG69" s="30"/>
      <c r="AH69" s="30"/>
      <c r="AI69" s="30">
        <v>1</v>
      </c>
      <c r="AJ69" s="30"/>
      <c r="AK69" s="30"/>
      <c r="AL69" s="30">
        <v>1</v>
      </c>
      <c r="AM69" s="30" t="s">
        <v>352</v>
      </c>
      <c r="AN69" s="30" t="s">
        <v>265</v>
      </c>
      <c r="AO69" s="32">
        <f t="shared" si="60"/>
        <v>1</v>
      </c>
      <c r="AP69" s="32">
        <f t="shared" si="61"/>
        <v>1</v>
      </c>
      <c r="AQ69" s="32">
        <f t="shared" si="62"/>
        <v>1</v>
      </c>
      <c r="AR69" s="32">
        <f t="shared" si="63"/>
        <v>1</v>
      </c>
      <c r="AS69" s="33">
        <v>6.7000000000000004E-2</v>
      </c>
      <c r="AT69" s="34" t="s">
        <v>222</v>
      </c>
      <c r="AU69" s="34"/>
      <c r="AV69" s="34"/>
      <c r="AW69" s="34"/>
      <c r="AX69" s="34"/>
      <c r="AY69" s="34"/>
      <c r="AZ69" s="34"/>
      <c r="BA69" s="35">
        <f t="shared" si="64"/>
        <v>1</v>
      </c>
      <c r="BB69" s="35">
        <f t="shared" si="65"/>
        <v>2</v>
      </c>
      <c r="BC69" s="35">
        <f t="shared" si="66"/>
        <v>3</v>
      </c>
      <c r="BD69" s="35">
        <f t="shared" si="67"/>
        <v>4</v>
      </c>
      <c r="BE69" s="36">
        <v>1</v>
      </c>
      <c r="BF69" s="36">
        <v>1</v>
      </c>
      <c r="BG69" s="36">
        <v>1</v>
      </c>
      <c r="BH69" s="36"/>
      <c r="BI69" s="37">
        <f t="shared" ref="BI69:BI132" si="97">BE69</f>
        <v>1</v>
      </c>
      <c r="BJ69" s="37">
        <f t="shared" ref="BJ69:BL69" si="98">BF69+BI69</f>
        <v>2</v>
      </c>
      <c r="BK69" s="37">
        <f t="shared" si="98"/>
        <v>3</v>
      </c>
      <c r="BL69" s="37">
        <f t="shared" si="98"/>
        <v>3</v>
      </c>
      <c r="BM69" s="38">
        <v>6.7000000000000004E-2</v>
      </c>
      <c r="BN69" s="38">
        <v>6.7000000000000004E-2</v>
      </c>
      <c r="BO69" s="38">
        <v>6.7000000000000004E-2</v>
      </c>
      <c r="BP69" s="38">
        <v>6.7000000000000004E-2</v>
      </c>
      <c r="BQ69" s="39">
        <v>6.7000000000000004E-2</v>
      </c>
      <c r="BR69" s="39">
        <v>6.7000000000000004E-2</v>
      </c>
      <c r="BS69" s="39">
        <v>6.7000000000000004E-2</v>
      </c>
      <c r="BT69" s="39" t="s">
        <v>222</v>
      </c>
      <c r="BU69" s="40">
        <v>1</v>
      </c>
      <c r="BV69" s="40">
        <v>1</v>
      </c>
      <c r="BW69" s="40">
        <v>1</v>
      </c>
      <c r="BX69" s="40" t="s">
        <v>222</v>
      </c>
      <c r="BY69" s="41">
        <v>6.7000000000000004E-2</v>
      </c>
      <c r="BZ69" s="41">
        <v>6.7000000000000004E-2</v>
      </c>
      <c r="CA69" s="41">
        <v>6.7000000000000004E-2</v>
      </c>
      <c r="CB69" s="41" t="s">
        <v>222</v>
      </c>
      <c r="CC69" s="42">
        <v>1.6750000000000001E-2</v>
      </c>
      <c r="CD69" s="42">
        <v>3.3500000000000002E-2</v>
      </c>
      <c r="CE69" s="42">
        <v>5.0250000000000003E-2</v>
      </c>
      <c r="CF69" s="42">
        <v>6.7000000000000004E-2</v>
      </c>
      <c r="CG69" s="43">
        <v>1.6750000000000001E-2</v>
      </c>
      <c r="CH69" s="43">
        <v>3.3500000000000002E-2</v>
      </c>
      <c r="CI69" s="43">
        <v>5.0250000000000003E-2</v>
      </c>
      <c r="CJ69" s="43" t="e">
        <f t="shared" si="19"/>
        <v>#REF!</v>
      </c>
      <c r="CP69" s="22" t="s">
        <v>353</v>
      </c>
      <c r="CQ69" s="22" t="s">
        <v>354</v>
      </c>
      <c r="CS69" s="22" t="s">
        <v>16</v>
      </c>
      <c r="CT69" s="22">
        <v>1</v>
      </c>
      <c r="CU69" s="22">
        <v>1</v>
      </c>
      <c r="CV69" s="22">
        <v>1</v>
      </c>
      <c r="CW69" s="22" t="s">
        <v>222</v>
      </c>
      <c r="CY69" s="22">
        <v>6.7000000000000004E-2</v>
      </c>
      <c r="CZ69" s="22">
        <v>6.7000000000000004E-2</v>
      </c>
      <c r="DA69" s="22">
        <v>6.7000000000000004E-2</v>
      </c>
      <c r="DB69" s="22" t="s">
        <v>222</v>
      </c>
      <c r="DC69" s="22" t="s">
        <v>16</v>
      </c>
      <c r="DD69" s="22">
        <v>6.7000000000000004E-2</v>
      </c>
      <c r="DE69" s="22">
        <v>6.7000000000000004E-2</v>
      </c>
      <c r="DF69" s="22">
        <v>6.7000000000000004E-2</v>
      </c>
      <c r="DG69" s="22">
        <v>6.7000000000000004E-2</v>
      </c>
      <c r="DI69" s="22">
        <v>4.4890000000000008E-3</v>
      </c>
      <c r="DJ69" s="22">
        <v>4.4890000000000008E-3</v>
      </c>
      <c r="DK69" s="22">
        <v>4.4890000000000008E-3</v>
      </c>
      <c r="DL69" s="22" t="e">
        <v>#VALUE!</v>
      </c>
      <c r="DN69" s="22">
        <v>1</v>
      </c>
      <c r="DO69" s="22">
        <v>1</v>
      </c>
      <c r="DP69" s="22">
        <v>1</v>
      </c>
      <c r="DQ69" s="22" t="s">
        <v>222</v>
      </c>
      <c r="ER69" s="30" t="s">
        <v>3191</v>
      </c>
      <c r="ES69" s="85" t="e">
        <f t="shared" si="21"/>
        <v>#REF!</v>
      </c>
      <c r="ET69" s="85"/>
      <c r="EU69" s="30" t="s">
        <v>849</v>
      </c>
      <c r="EV69" s="85" t="e">
        <f t="shared" si="22"/>
        <v>#REF!</v>
      </c>
      <c r="EW69" s="85"/>
      <c r="EX69" s="44" t="s">
        <v>406</v>
      </c>
      <c r="EY69" s="85" t="e">
        <f t="shared" si="23"/>
        <v>#REF!</v>
      </c>
      <c r="EZ69" s="85"/>
    </row>
    <row r="70" spans="1:156" x14ac:dyDescent="0.25">
      <c r="A70" s="22" t="str">
        <f t="shared" ref="A70:A133" si="99">W70</f>
        <v>1201614</v>
      </c>
      <c r="E70" s="22" t="e">
        <f>IF(T70="","",VLOOKUP(T70,#REF!,4,0))</f>
        <v>#REF!</v>
      </c>
      <c r="F70" s="22" t="e">
        <f>IF(U70="","",VLOOKUP(U70,#REF!,4,0))</f>
        <v>#REF!</v>
      </c>
      <c r="G70" s="22" t="e">
        <f>IF(V70="","",VLOOKUP(V70,#REF!,3,0))</f>
        <v>#REF!</v>
      </c>
      <c r="H70" s="22" t="e">
        <f t="shared" si="96"/>
        <v>#REF!</v>
      </c>
      <c r="I70" s="22" t="e">
        <f t="shared" ref="I70:I133" si="100">IF(E70="","",IF(BL70="","",BL70/BD70))</f>
        <v>#REF!</v>
      </c>
      <c r="J70" s="22" t="e">
        <f t="shared" ref="J70:J133" si="101">IF(I70="","",IF(I70&gt;=1,1,I70))</f>
        <v>#REF!</v>
      </c>
      <c r="K70" s="22" t="e">
        <f t="shared" ref="K70:K133" si="102">IF(OR(H70=0,H70=""),"",J70*H70)</f>
        <v>#REF!</v>
      </c>
      <c r="M70" s="22">
        <f t="shared" ref="M70:M133" si="103">IF(S70="","",IF(S70=S69,M69+1,1))</f>
        <v>31</v>
      </c>
      <c r="R70" s="22" t="str">
        <f t="shared" ref="R70:R133" si="104">S70&amp;M70</f>
        <v>1231</v>
      </c>
      <c r="S70" s="22" t="s">
        <v>22</v>
      </c>
      <c r="T70" s="30" t="s">
        <v>3450</v>
      </c>
      <c r="U70" s="30" t="s">
        <v>3061</v>
      </c>
      <c r="V70" s="30" t="s">
        <v>339</v>
      </c>
      <c r="W70" s="30" t="s">
        <v>355</v>
      </c>
      <c r="X70" s="30" t="s">
        <v>356</v>
      </c>
      <c r="Y70" s="31">
        <v>0.2</v>
      </c>
      <c r="Z70" s="30">
        <v>4</v>
      </c>
      <c r="AA70" s="30"/>
      <c r="AB70" s="30"/>
      <c r="AC70" s="30">
        <v>1</v>
      </c>
      <c r="AD70" s="30"/>
      <c r="AE70" s="30"/>
      <c r="AF70" s="30">
        <v>1</v>
      </c>
      <c r="AG70" s="30"/>
      <c r="AH70" s="30"/>
      <c r="AI70" s="30">
        <v>1</v>
      </c>
      <c r="AJ70" s="30"/>
      <c r="AK70" s="30"/>
      <c r="AL70" s="30">
        <v>1</v>
      </c>
      <c r="AM70" s="30" t="s">
        <v>357</v>
      </c>
      <c r="AN70" s="30" t="s">
        <v>271</v>
      </c>
      <c r="AO70" s="32">
        <f t="shared" si="60"/>
        <v>1</v>
      </c>
      <c r="AP70" s="32">
        <f t="shared" si="61"/>
        <v>1</v>
      </c>
      <c r="AQ70" s="32">
        <f t="shared" si="62"/>
        <v>1</v>
      </c>
      <c r="AR70" s="32">
        <f t="shared" si="63"/>
        <v>1</v>
      </c>
      <c r="AS70" s="33">
        <v>2.6800000000000004E-2</v>
      </c>
      <c r="AT70" s="34" t="s">
        <v>222</v>
      </c>
      <c r="AU70" s="34"/>
      <c r="AV70" s="34"/>
      <c r="AW70" s="34"/>
      <c r="AX70" s="34"/>
      <c r="AY70" s="34"/>
      <c r="AZ70" s="34"/>
      <c r="BA70" s="35">
        <f t="shared" si="64"/>
        <v>1</v>
      </c>
      <c r="BB70" s="35">
        <f t="shared" si="65"/>
        <v>2</v>
      </c>
      <c r="BC70" s="35">
        <f t="shared" si="66"/>
        <v>3</v>
      </c>
      <c r="BD70" s="35">
        <f t="shared" si="67"/>
        <v>4</v>
      </c>
      <c r="BE70" s="36">
        <v>1</v>
      </c>
      <c r="BF70" s="36">
        <v>1</v>
      </c>
      <c r="BG70" s="36">
        <v>1</v>
      </c>
      <c r="BH70" s="36"/>
      <c r="BI70" s="37">
        <f t="shared" si="97"/>
        <v>1</v>
      </c>
      <c r="BJ70" s="37">
        <f t="shared" ref="BJ70:BL70" si="105">BF70+BI70</f>
        <v>2</v>
      </c>
      <c r="BK70" s="37">
        <f t="shared" si="105"/>
        <v>3</v>
      </c>
      <c r="BL70" s="37">
        <f t="shared" si="105"/>
        <v>3</v>
      </c>
      <c r="BM70" s="38">
        <v>2.6800000000000004E-2</v>
      </c>
      <c r="BN70" s="38">
        <v>2.6800000000000004E-2</v>
      </c>
      <c r="BO70" s="38">
        <v>2.6800000000000004E-2</v>
      </c>
      <c r="BP70" s="38">
        <v>2.6800000000000004E-2</v>
      </c>
      <c r="BQ70" s="39">
        <v>2.6800000000000004E-2</v>
      </c>
      <c r="BR70" s="39">
        <v>2.6800000000000004E-2</v>
      </c>
      <c r="BS70" s="39">
        <v>2.6800000000000004E-2</v>
      </c>
      <c r="BT70" s="39" t="s">
        <v>222</v>
      </c>
      <c r="BU70" s="40">
        <v>1</v>
      </c>
      <c r="BV70" s="40">
        <v>1</v>
      </c>
      <c r="BW70" s="40">
        <v>1</v>
      </c>
      <c r="BX70" s="40" t="s">
        <v>222</v>
      </c>
      <c r="BY70" s="41">
        <v>2.6800000000000004E-2</v>
      </c>
      <c r="BZ70" s="41">
        <v>2.6800000000000004E-2</v>
      </c>
      <c r="CA70" s="41">
        <v>2.6800000000000004E-2</v>
      </c>
      <c r="CB70" s="41" t="s">
        <v>222</v>
      </c>
      <c r="CC70" s="42">
        <v>6.7000000000000011E-3</v>
      </c>
      <c r="CD70" s="42">
        <v>1.3400000000000002E-2</v>
      </c>
      <c r="CE70" s="42">
        <v>2.0100000000000003E-2</v>
      </c>
      <c r="CF70" s="42">
        <v>2.6800000000000004E-2</v>
      </c>
      <c r="CG70" s="43">
        <v>6.7000000000000011E-3</v>
      </c>
      <c r="CH70" s="43">
        <v>1.3400000000000002E-2</v>
      </c>
      <c r="CI70" s="43">
        <v>2.0100000000000003E-2</v>
      </c>
      <c r="CJ70" s="43" t="e">
        <f t="shared" ref="CJ70:CJ133" si="106">IF(OR(BL70="",BL70=0),"",BL70/BD70*H70)</f>
        <v>#REF!</v>
      </c>
      <c r="CP70" s="22" t="s">
        <v>358</v>
      </c>
      <c r="CQ70" s="22" t="s">
        <v>359</v>
      </c>
      <c r="CS70" s="22" t="s">
        <v>16</v>
      </c>
      <c r="CT70" s="22">
        <v>1</v>
      </c>
      <c r="CU70" s="22">
        <v>1</v>
      </c>
      <c r="CV70" s="22">
        <v>1</v>
      </c>
      <c r="CW70" s="22" t="s">
        <v>222</v>
      </c>
      <c r="CY70" s="22">
        <v>2.6800000000000004E-2</v>
      </c>
      <c r="CZ70" s="22">
        <v>2.6800000000000004E-2</v>
      </c>
      <c r="DA70" s="22">
        <v>2.6800000000000004E-2</v>
      </c>
      <c r="DB70" s="22" t="s">
        <v>222</v>
      </c>
      <c r="DC70" s="22" t="s">
        <v>16</v>
      </c>
      <c r="DD70" s="22">
        <v>2.6800000000000004E-2</v>
      </c>
      <c r="DE70" s="22">
        <v>2.6800000000000004E-2</v>
      </c>
      <c r="DF70" s="22">
        <v>2.6800000000000004E-2</v>
      </c>
      <c r="DG70" s="22">
        <v>2.6800000000000004E-2</v>
      </c>
      <c r="DI70" s="22">
        <v>7.182400000000002E-4</v>
      </c>
      <c r="DJ70" s="22">
        <v>7.182400000000002E-4</v>
      </c>
      <c r="DK70" s="22">
        <v>7.182400000000002E-4</v>
      </c>
      <c r="DL70" s="22" t="e">
        <v>#VALUE!</v>
      </c>
      <c r="DN70" s="22">
        <v>1</v>
      </c>
      <c r="DO70" s="22">
        <v>1</v>
      </c>
      <c r="DP70" s="22">
        <v>1</v>
      </c>
      <c r="DQ70" s="22" t="s">
        <v>222</v>
      </c>
      <c r="ER70" s="30" t="s">
        <v>3194</v>
      </c>
      <c r="ES70" s="85" t="e">
        <f t="shared" ref="ES70:ES128" si="107">SUMIF($U$5:$U$817,ER70,$H$5:$H$817)</f>
        <v>#REF!</v>
      </c>
      <c r="ET70" s="85"/>
      <c r="EU70" s="30" t="s">
        <v>866</v>
      </c>
      <c r="EV70" s="85" t="e">
        <f t="shared" ref="EV70:EV133" si="108">SUMIF($V$5:$V$817,EU70,$H$5:$H$817)</f>
        <v>#REF!</v>
      </c>
      <c r="EW70" s="85"/>
      <c r="EX70" s="30" t="s">
        <v>411</v>
      </c>
      <c r="EY70" s="85" t="e">
        <f t="shared" ref="EY70:EY133" si="109">SUMIF($W$5:$W$817,EX70,$H$5:$H$817)</f>
        <v>#REF!</v>
      </c>
      <c r="EZ70" s="85"/>
    </row>
    <row r="71" spans="1:156" x14ac:dyDescent="0.25">
      <c r="A71" s="22" t="str">
        <f t="shared" si="99"/>
        <v>1202111</v>
      </c>
      <c r="E71" s="22" t="e">
        <f>IF(T71="","",VLOOKUP(T71,#REF!,4,0))</f>
        <v>#REF!</v>
      </c>
      <c r="F71" s="22" t="e">
        <f>IF(U71="","",VLOOKUP(U71,#REF!,4,0))</f>
        <v>#REF!</v>
      </c>
      <c r="G71" s="22" t="e">
        <f>IF(V71="","",VLOOKUP(V71,#REF!,3,0))</f>
        <v>#REF!</v>
      </c>
      <c r="H71" s="22" t="e">
        <f t="shared" si="96"/>
        <v>#REF!</v>
      </c>
      <c r="I71" s="22" t="e">
        <f t="shared" si="100"/>
        <v>#REF!</v>
      </c>
      <c r="J71" s="22" t="e">
        <f t="shared" si="101"/>
        <v>#REF!</v>
      </c>
      <c r="K71" s="22" t="e">
        <f t="shared" si="102"/>
        <v>#REF!</v>
      </c>
      <c r="M71" s="22">
        <f t="shared" si="103"/>
        <v>32</v>
      </c>
      <c r="R71" s="22" t="str">
        <f t="shared" si="104"/>
        <v>1232</v>
      </c>
      <c r="S71" s="22" t="s">
        <v>22</v>
      </c>
      <c r="T71" s="30" t="s">
        <v>3457</v>
      </c>
      <c r="U71" s="30" t="s">
        <v>3064</v>
      </c>
      <c r="V71" s="30" t="s">
        <v>360</v>
      </c>
      <c r="W71" s="30" t="s">
        <v>361</v>
      </c>
      <c r="X71" s="30" t="s">
        <v>362</v>
      </c>
      <c r="Y71" s="31">
        <v>0.3</v>
      </c>
      <c r="Z71" s="30">
        <v>4</v>
      </c>
      <c r="AA71" s="30"/>
      <c r="AB71" s="30"/>
      <c r="AC71" s="30">
        <v>1</v>
      </c>
      <c r="AD71" s="30"/>
      <c r="AE71" s="30"/>
      <c r="AF71" s="30">
        <v>1</v>
      </c>
      <c r="AG71" s="30"/>
      <c r="AH71" s="30"/>
      <c r="AI71" s="30">
        <v>1</v>
      </c>
      <c r="AJ71" s="30"/>
      <c r="AK71" s="30"/>
      <c r="AL71" s="30">
        <v>1</v>
      </c>
      <c r="AM71" s="30" t="s">
        <v>363</v>
      </c>
      <c r="AN71" s="30" t="s">
        <v>364</v>
      </c>
      <c r="AO71" s="32">
        <f t="shared" si="60"/>
        <v>1</v>
      </c>
      <c r="AP71" s="32">
        <f t="shared" si="61"/>
        <v>1</v>
      </c>
      <c r="AQ71" s="32">
        <f t="shared" si="62"/>
        <v>1</v>
      </c>
      <c r="AR71" s="32">
        <f t="shared" si="63"/>
        <v>1</v>
      </c>
      <c r="AS71" s="33">
        <v>2.7600000000000003E-2</v>
      </c>
      <c r="AT71" s="34" t="s">
        <v>222</v>
      </c>
      <c r="AU71" s="34"/>
      <c r="AV71" s="34"/>
      <c r="AW71" s="34"/>
      <c r="AX71" s="34"/>
      <c r="AY71" s="34"/>
      <c r="AZ71" s="34"/>
      <c r="BA71" s="35">
        <f t="shared" si="64"/>
        <v>1</v>
      </c>
      <c r="BB71" s="35">
        <f t="shared" si="65"/>
        <v>2</v>
      </c>
      <c r="BC71" s="35">
        <f t="shared" si="66"/>
        <v>3</v>
      </c>
      <c r="BD71" s="35">
        <f t="shared" si="67"/>
        <v>4</v>
      </c>
      <c r="BE71" s="36">
        <v>1</v>
      </c>
      <c r="BF71" s="36">
        <v>1</v>
      </c>
      <c r="BG71" s="36">
        <v>1</v>
      </c>
      <c r="BH71" s="36"/>
      <c r="BI71" s="37">
        <f t="shared" si="97"/>
        <v>1</v>
      </c>
      <c r="BJ71" s="37">
        <f t="shared" ref="BJ71:BL71" si="110">BF71+BI71</f>
        <v>2</v>
      </c>
      <c r="BK71" s="37">
        <f t="shared" si="110"/>
        <v>3</v>
      </c>
      <c r="BL71" s="37">
        <f t="shared" si="110"/>
        <v>3</v>
      </c>
      <c r="BM71" s="38">
        <v>2.7600000000000003E-2</v>
      </c>
      <c r="BN71" s="38">
        <v>2.7600000000000003E-2</v>
      </c>
      <c r="BO71" s="38">
        <v>2.7600000000000003E-2</v>
      </c>
      <c r="BP71" s="38">
        <v>2.7600000000000003E-2</v>
      </c>
      <c r="BQ71" s="39">
        <v>2.7600000000000003E-2</v>
      </c>
      <c r="BR71" s="39">
        <v>2.7600000000000003E-2</v>
      </c>
      <c r="BS71" s="39">
        <v>2.7600000000000003E-2</v>
      </c>
      <c r="BT71" s="39" t="s">
        <v>222</v>
      </c>
      <c r="BU71" s="40">
        <v>1</v>
      </c>
      <c r="BV71" s="40">
        <v>1</v>
      </c>
      <c r="BW71" s="40">
        <v>1</v>
      </c>
      <c r="BX71" s="40" t="s">
        <v>222</v>
      </c>
      <c r="BY71" s="41">
        <v>2.7600000000000003E-2</v>
      </c>
      <c r="BZ71" s="41">
        <v>2.7600000000000003E-2</v>
      </c>
      <c r="CA71" s="41">
        <v>2.7600000000000003E-2</v>
      </c>
      <c r="CB71" s="41" t="s">
        <v>222</v>
      </c>
      <c r="CC71" s="42">
        <v>6.9000000000000008E-3</v>
      </c>
      <c r="CD71" s="42">
        <v>1.3800000000000002E-2</v>
      </c>
      <c r="CE71" s="42">
        <v>2.0700000000000003E-2</v>
      </c>
      <c r="CF71" s="42">
        <v>2.7600000000000003E-2</v>
      </c>
      <c r="CG71" s="43">
        <v>6.9000000000000008E-3</v>
      </c>
      <c r="CH71" s="43">
        <v>1.3800000000000002E-2</v>
      </c>
      <c r="CI71" s="43">
        <v>2.0700000000000003E-2</v>
      </c>
      <c r="CJ71" s="43" t="e">
        <f t="shared" si="106"/>
        <v>#REF!</v>
      </c>
      <c r="CP71" s="22" t="s">
        <v>365</v>
      </c>
      <c r="CQ71" s="22" t="s">
        <v>366</v>
      </c>
      <c r="CS71" s="22" t="s">
        <v>16</v>
      </c>
      <c r="CT71" s="22">
        <v>1</v>
      </c>
      <c r="CU71" s="22">
        <v>1</v>
      </c>
      <c r="CV71" s="22">
        <v>1</v>
      </c>
      <c r="CW71" s="22" t="s">
        <v>222</v>
      </c>
      <c r="CY71" s="22">
        <v>2.7600000000000003E-2</v>
      </c>
      <c r="CZ71" s="22">
        <v>2.7600000000000003E-2</v>
      </c>
      <c r="DA71" s="22">
        <v>2.7600000000000003E-2</v>
      </c>
      <c r="DB71" s="22" t="s">
        <v>222</v>
      </c>
      <c r="DC71" s="22" t="s">
        <v>16</v>
      </c>
      <c r="DD71" s="22">
        <v>2.7600000000000003E-2</v>
      </c>
      <c r="DE71" s="22">
        <v>2.7600000000000003E-2</v>
      </c>
      <c r="DF71" s="22">
        <v>2.7600000000000003E-2</v>
      </c>
      <c r="DG71" s="22">
        <v>2.7600000000000003E-2</v>
      </c>
      <c r="DI71" s="22">
        <v>7.6176000000000021E-4</v>
      </c>
      <c r="DJ71" s="22">
        <v>7.6176000000000021E-4</v>
      </c>
      <c r="DK71" s="22">
        <v>7.6176000000000021E-4</v>
      </c>
      <c r="DL71" s="22" t="e">
        <v>#VALUE!</v>
      </c>
      <c r="DN71" s="22">
        <v>1</v>
      </c>
      <c r="DO71" s="22">
        <v>1</v>
      </c>
      <c r="DP71" s="22">
        <v>1</v>
      </c>
      <c r="DQ71" s="22" t="s">
        <v>222</v>
      </c>
      <c r="ER71" s="30" t="s">
        <v>3199</v>
      </c>
      <c r="ES71" s="85" t="e">
        <f t="shared" si="107"/>
        <v>#REF!</v>
      </c>
      <c r="ET71" s="85"/>
      <c r="EU71" s="30" t="s">
        <v>875</v>
      </c>
      <c r="EV71" s="85" t="e">
        <f t="shared" si="108"/>
        <v>#REF!</v>
      </c>
      <c r="EW71" s="85"/>
      <c r="EX71" s="30" t="s">
        <v>415</v>
      </c>
      <c r="EY71" s="85" t="e">
        <f t="shared" si="109"/>
        <v>#REF!</v>
      </c>
      <c r="EZ71" s="85"/>
    </row>
    <row r="72" spans="1:156" x14ac:dyDescent="0.25">
      <c r="A72" s="22" t="str">
        <f t="shared" si="99"/>
        <v>1202112</v>
      </c>
      <c r="E72" s="22" t="e">
        <f>IF(T72="","",VLOOKUP(T72,#REF!,4,0))</f>
        <v>#REF!</v>
      </c>
      <c r="F72" s="22" t="e">
        <f>IF(U72="","",VLOOKUP(U72,#REF!,4,0))</f>
        <v>#REF!</v>
      </c>
      <c r="G72" s="22" t="e">
        <f>IF(V72="","",VLOOKUP(V72,#REF!,3,0))</f>
        <v>#REF!</v>
      </c>
      <c r="H72" s="22" t="e">
        <f t="shared" si="96"/>
        <v>#REF!</v>
      </c>
      <c r="I72" s="22" t="e">
        <f t="shared" si="100"/>
        <v>#REF!</v>
      </c>
      <c r="J72" s="22" t="e">
        <f t="shared" si="101"/>
        <v>#REF!</v>
      </c>
      <c r="K72" s="22" t="e">
        <f t="shared" si="102"/>
        <v>#REF!</v>
      </c>
      <c r="M72" s="22">
        <f t="shared" si="103"/>
        <v>33</v>
      </c>
      <c r="R72" s="22" t="str">
        <f t="shared" si="104"/>
        <v>1233</v>
      </c>
      <c r="S72" s="22" t="s">
        <v>22</v>
      </c>
      <c r="T72" s="30" t="s">
        <v>3457</v>
      </c>
      <c r="U72" s="30" t="s">
        <v>3064</v>
      </c>
      <c r="V72" s="30" t="s">
        <v>360</v>
      </c>
      <c r="W72" s="30" t="s">
        <v>367</v>
      </c>
      <c r="X72" s="30" t="s">
        <v>368</v>
      </c>
      <c r="Y72" s="31">
        <v>0.3</v>
      </c>
      <c r="Z72" s="30">
        <v>4</v>
      </c>
      <c r="AA72" s="30"/>
      <c r="AB72" s="30"/>
      <c r="AC72" s="30">
        <v>1</v>
      </c>
      <c r="AD72" s="30"/>
      <c r="AE72" s="30"/>
      <c r="AF72" s="30">
        <v>1</v>
      </c>
      <c r="AG72" s="30"/>
      <c r="AH72" s="30"/>
      <c r="AI72" s="30">
        <v>1</v>
      </c>
      <c r="AJ72" s="30"/>
      <c r="AK72" s="30"/>
      <c r="AL72" s="30">
        <v>1</v>
      </c>
      <c r="AM72" s="30" t="s">
        <v>369</v>
      </c>
      <c r="AN72" s="30" t="s">
        <v>364</v>
      </c>
      <c r="AO72" s="32">
        <f t="shared" si="60"/>
        <v>1</v>
      </c>
      <c r="AP72" s="32">
        <f t="shared" si="61"/>
        <v>1</v>
      </c>
      <c r="AQ72" s="32">
        <f t="shared" si="62"/>
        <v>1</v>
      </c>
      <c r="AR72" s="32">
        <f t="shared" si="63"/>
        <v>1</v>
      </c>
      <c r="AS72" s="33">
        <v>2.7600000000000003E-2</v>
      </c>
      <c r="AT72" s="34" t="s">
        <v>222</v>
      </c>
      <c r="AU72" s="34"/>
      <c r="AV72" s="34"/>
      <c r="AW72" s="34"/>
      <c r="AX72" s="34"/>
      <c r="AY72" s="34"/>
      <c r="AZ72" s="34"/>
      <c r="BA72" s="35">
        <f t="shared" si="64"/>
        <v>1</v>
      </c>
      <c r="BB72" s="35">
        <f t="shared" si="65"/>
        <v>2</v>
      </c>
      <c r="BC72" s="35">
        <f t="shared" si="66"/>
        <v>3</v>
      </c>
      <c r="BD72" s="35">
        <f t="shared" si="67"/>
        <v>4</v>
      </c>
      <c r="BE72" s="36">
        <v>1</v>
      </c>
      <c r="BF72" s="36">
        <v>1</v>
      </c>
      <c r="BG72" s="36">
        <v>1</v>
      </c>
      <c r="BH72" s="36"/>
      <c r="BI72" s="37">
        <f t="shared" si="97"/>
        <v>1</v>
      </c>
      <c r="BJ72" s="37">
        <f t="shared" ref="BJ72:BL72" si="111">BF72+BI72</f>
        <v>2</v>
      </c>
      <c r="BK72" s="37">
        <f t="shared" si="111"/>
        <v>3</v>
      </c>
      <c r="BL72" s="37">
        <f t="shared" si="111"/>
        <v>3</v>
      </c>
      <c r="BM72" s="38">
        <v>2.7600000000000003E-2</v>
      </c>
      <c r="BN72" s="38">
        <v>2.7600000000000003E-2</v>
      </c>
      <c r="BO72" s="38">
        <v>2.7600000000000003E-2</v>
      </c>
      <c r="BP72" s="38">
        <v>2.7600000000000003E-2</v>
      </c>
      <c r="BQ72" s="39">
        <v>2.7600000000000003E-2</v>
      </c>
      <c r="BR72" s="39">
        <v>2.7600000000000003E-2</v>
      </c>
      <c r="BS72" s="39">
        <v>2.7600000000000003E-2</v>
      </c>
      <c r="BT72" s="39" t="s">
        <v>222</v>
      </c>
      <c r="BU72" s="40">
        <v>1</v>
      </c>
      <c r="BV72" s="40">
        <v>1</v>
      </c>
      <c r="BW72" s="40">
        <v>1</v>
      </c>
      <c r="BX72" s="40" t="s">
        <v>222</v>
      </c>
      <c r="BY72" s="41">
        <v>2.7600000000000003E-2</v>
      </c>
      <c r="BZ72" s="41">
        <v>2.7600000000000003E-2</v>
      </c>
      <c r="CA72" s="41">
        <v>2.7600000000000003E-2</v>
      </c>
      <c r="CB72" s="41" t="s">
        <v>222</v>
      </c>
      <c r="CC72" s="42">
        <v>6.9000000000000008E-3</v>
      </c>
      <c r="CD72" s="42">
        <v>1.3800000000000002E-2</v>
      </c>
      <c r="CE72" s="42">
        <v>2.0700000000000003E-2</v>
      </c>
      <c r="CF72" s="42">
        <v>2.7600000000000003E-2</v>
      </c>
      <c r="CG72" s="43">
        <v>6.9000000000000008E-3</v>
      </c>
      <c r="CH72" s="43">
        <v>1.3800000000000002E-2</v>
      </c>
      <c r="CI72" s="43">
        <v>2.0700000000000003E-2</v>
      </c>
      <c r="CJ72" s="43" t="e">
        <f t="shared" si="106"/>
        <v>#REF!</v>
      </c>
      <c r="CP72" s="22" t="s">
        <v>370</v>
      </c>
      <c r="CQ72" s="22" t="s">
        <v>371</v>
      </c>
      <c r="CS72" s="22" t="s">
        <v>16</v>
      </c>
      <c r="CT72" s="22">
        <v>1</v>
      </c>
      <c r="CU72" s="22">
        <v>1</v>
      </c>
      <c r="CV72" s="22">
        <v>1</v>
      </c>
      <c r="CW72" s="22" t="s">
        <v>222</v>
      </c>
      <c r="CY72" s="22">
        <v>2.7600000000000003E-2</v>
      </c>
      <c r="CZ72" s="22">
        <v>2.7600000000000003E-2</v>
      </c>
      <c r="DA72" s="22">
        <v>2.7600000000000003E-2</v>
      </c>
      <c r="DB72" s="22" t="s">
        <v>222</v>
      </c>
      <c r="DC72" s="22" t="s">
        <v>16</v>
      </c>
      <c r="DD72" s="22">
        <v>2.7600000000000003E-2</v>
      </c>
      <c r="DE72" s="22">
        <v>2.7600000000000003E-2</v>
      </c>
      <c r="DF72" s="22">
        <v>2.7600000000000003E-2</v>
      </c>
      <c r="DG72" s="22">
        <v>2.7600000000000003E-2</v>
      </c>
      <c r="DI72" s="22">
        <v>7.6176000000000021E-4</v>
      </c>
      <c r="DJ72" s="22">
        <v>7.6176000000000021E-4</v>
      </c>
      <c r="DK72" s="22">
        <v>7.6176000000000021E-4</v>
      </c>
      <c r="DL72" s="22" t="e">
        <v>#VALUE!</v>
      </c>
      <c r="DN72" s="22">
        <v>1</v>
      </c>
      <c r="DO72" s="22">
        <v>1</v>
      </c>
      <c r="DP72" s="22">
        <v>1</v>
      </c>
      <c r="DQ72" s="22" t="s">
        <v>222</v>
      </c>
      <c r="ER72" s="30" t="s">
        <v>3206</v>
      </c>
      <c r="ES72" s="85" t="e">
        <f t="shared" si="107"/>
        <v>#REF!</v>
      </c>
      <c r="ET72" s="85"/>
      <c r="EU72" s="30" t="s">
        <v>885</v>
      </c>
      <c r="EV72" s="85" t="e">
        <f t="shared" si="108"/>
        <v>#REF!</v>
      </c>
      <c r="EW72" s="85"/>
      <c r="EX72" s="30" t="s">
        <v>417</v>
      </c>
      <c r="EY72" s="85" t="e">
        <f t="shared" si="109"/>
        <v>#REF!</v>
      </c>
      <c r="EZ72" s="85"/>
    </row>
    <row r="73" spans="1:156" x14ac:dyDescent="0.25">
      <c r="A73" s="22" t="str">
        <f t="shared" si="99"/>
        <v>1202113</v>
      </c>
      <c r="E73" s="22" t="e">
        <f>IF(T73="","",VLOOKUP(T73,#REF!,4,0))</f>
        <v>#REF!</v>
      </c>
      <c r="F73" s="22" t="e">
        <f>IF(U73="","",VLOOKUP(U73,#REF!,4,0))</f>
        <v>#REF!</v>
      </c>
      <c r="G73" s="22" t="e">
        <f>IF(V73="","",VLOOKUP(V73,#REF!,3,0))</f>
        <v>#REF!</v>
      </c>
      <c r="H73" s="22" t="e">
        <f t="shared" si="96"/>
        <v>#REF!</v>
      </c>
      <c r="I73" s="22" t="e">
        <f t="shared" si="100"/>
        <v>#REF!</v>
      </c>
      <c r="J73" s="22" t="e">
        <f t="shared" si="101"/>
        <v>#REF!</v>
      </c>
      <c r="K73" s="22" t="e">
        <f t="shared" si="102"/>
        <v>#REF!</v>
      </c>
      <c r="M73" s="22">
        <f t="shared" si="103"/>
        <v>34</v>
      </c>
      <c r="R73" s="22" t="str">
        <f t="shared" si="104"/>
        <v>1234</v>
      </c>
      <c r="S73" s="22" t="s">
        <v>22</v>
      </c>
      <c r="T73" s="30" t="s">
        <v>3457</v>
      </c>
      <c r="U73" s="30" t="s">
        <v>3064</v>
      </c>
      <c r="V73" s="30" t="s">
        <v>360</v>
      </c>
      <c r="W73" s="30" t="s">
        <v>372</v>
      </c>
      <c r="X73" s="30" t="s">
        <v>373</v>
      </c>
      <c r="Y73" s="31">
        <v>0.4</v>
      </c>
      <c r="Z73" s="30">
        <v>4</v>
      </c>
      <c r="AA73" s="30"/>
      <c r="AB73" s="30"/>
      <c r="AC73" s="30">
        <v>1</v>
      </c>
      <c r="AD73" s="30"/>
      <c r="AE73" s="30"/>
      <c r="AF73" s="30">
        <v>1</v>
      </c>
      <c r="AG73" s="30"/>
      <c r="AH73" s="30"/>
      <c r="AI73" s="30">
        <v>1</v>
      </c>
      <c r="AJ73" s="30"/>
      <c r="AK73" s="30"/>
      <c r="AL73" s="30">
        <v>1</v>
      </c>
      <c r="AM73" s="30" t="s">
        <v>374</v>
      </c>
      <c r="AN73" s="30" t="s">
        <v>364</v>
      </c>
      <c r="AO73" s="32">
        <f t="shared" si="60"/>
        <v>1</v>
      </c>
      <c r="AP73" s="32">
        <f t="shared" si="61"/>
        <v>1</v>
      </c>
      <c r="AQ73" s="32">
        <f t="shared" si="62"/>
        <v>1</v>
      </c>
      <c r="AR73" s="32">
        <f t="shared" si="63"/>
        <v>1</v>
      </c>
      <c r="AS73" s="33">
        <v>3.6800000000000006E-2</v>
      </c>
      <c r="AT73" s="34" t="s">
        <v>222</v>
      </c>
      <c r="AU73" s="34"/>
      <c r="AV73" s="34"/>
      <c r="AW73" s="34"/>
      <c r="AX73" s="34"/>
      <c r="AY73" s="34"/>
      <c r="AZ73" s="34"/>
      <c r="BA73" s="35">
        <f t="shared" si="64"/>
        <v>1</v>
      </c>
      <c r="BB73" s="35">
        <f t="shared" si="65"/>
        <v>2</v>
      </c>
      <c r="BC73" s="35">
        <f t="shared" si="66"/>
        <v>3</v>
      </c>
      <c r="BD73" s="35">
        <f t="shared" si="67"/>
        <v>4</v>
      </c>
      <c r="BE73" s="36">
        <v>1</v>
      </c>
      <c r="BF73" s="36">
        <v>1</v>
      </c>
      <c r="BG73" s="36">
        <v>1</v>
      </c>
      <c r="BH73" s="36"/>
      <c r="BI73" s="37">
        <f t="shared" si="97"/>
        <v>1</v>
      </c>
      <c r="BJ73" s="37">
        <f t="shared" ref="BJ73:BL73" si="112">BF73+BI73</f>
        <v>2</v>
      </c>
      <c r="BK73" s="37">
        <f t="shared" si="112"/>
        <v>3</v>
      </c>
      <c r="BL73" s="37">
        <f t="shared" si="112"/>
        <v>3</v>
      </c>
      <c r="BM73" s="38">
        <v>3.6800000000000006E-2</v>
      </c>
      <c r="BN73" s="38">
        <v>3.6800000000000006E-2</v>
      </c>
      <c r="BO73" s="38">
        <v>3.6800000000000006E-2</v>
      </c>
      <c r="BP73" s="38">
        <v>3.6800000000000006E-2</v>
      </c>
      <c r="BQ73" s="39">
        <v>3.6800000000000006E-2</v>
      </c>
      <c r="BR73" s="39">
        <v>3.6800000000000006E-2</v>
      </c>
      <c r="BS73" s="39">
        <v>3.6800000000000006E-2</v>
      </c>
      <c r="BT73" s="39" t="s">
        <v>222</v>
      </c>
      <c r="BU73" s="40">
        <v>1</v>
      </c>
      <c r="BV73" s="40">
        <v>1</v>
      </c>
      <c r="BW73" s="40">
        <v>1</v>
      </c>
      <c r="BX73" s="40" t="s">
        <v>222</v>
      </c>
      <c r="BY73" s="41">
        <v>3.6800000000000006E-2</v>
      </c>
      <c r="BZ73" s="41">
        <v>3.6800000000000006E-2</v>
      </c>
      <c r="CA73" s="41">
        <v>3.6800000000000006E-2</v>
      </c>
      <c r="CB73" s="41" t="s">
        <v>222</v>
      </c>
      <c r="CC73" s="42">
        <v>9.2000000000000016E-3</v>
      </c>
      <c r="CD73" s="42">
        <v>1.8400000000000003E-2</v>
      </c>
      <c r="CE73" s="42">
        <v>2.7600000000000006E-2</v>
      </c>
      <c r="CF73" s="42">
        <v>3.6800000000000006E-2</v>
      </c>
      <c r="CG73" s="43">
        <v>9.2000000000000016E-3</v>
      </c>
      <c r="CH73" s="43">
        <v>1.8400000000000003E-2</v>
      </c>
      <c r="CI73" s="43">
        <v>2.7600000000000006E-2</v>
      </c>
      <c r="CJ73" s="43" t="e">
        <f t="shared" si="106"/>
        <v>#REF!</v>
      </c>
      <c r="CP73" s="22" t="s">
        <v>375</v>
      </c>
      <c r="CQ73" s="22" t="s">
        <v>376</v>
      </c>
      <c r="CS73" s="22" t="s">
        <v>16</v>
      </c>
      <c r="CT73" s="22">
        <v>1</v>
      </c>
      <c r="CU73" s="22">
        <v>1</v>
      </c>
      <c r="CV73" s="22">
        <v>1</v>
      </c>
      <c r="CW73" s="22" t="s">
        <v>222</v>
      </c>
      <c r="CY73" s="22">
        <v>3.6800000000000006E-2</v>
      </c>
      <c r="CZ73" s="22">
        <v>3.6800000000000006E-2</v>
      </c>
      <c r="DA73" s="22">
        <v>3.6800000000000006E-2</v>
      </c>
      <c r="DB73" s="22" t="s">
        <v>222</v>
      </c>
      <c r="DC73" s="22" t="s">
        <v>16</v>
      </c>
      <c r="DD73" s="22">
        <v>3.6800000000000006E-2</v>
      </c>
      <c r="DE73" s="22">
        <v>3.6800000000000006E-2</v>
      </c>
      <c r="DF73" s="22">
        <v>3.6800000000000006E-2</v>
      </c>
      <c r="DG73" s="22">
        <v>3.6800000000000006E-2</v>
      </c>
      <c r="DI73" s="22">
        <v>1.3542400000000005E-3</v>
      </c>
      <c r="DJ73" s="22">
        <v>1.3542400000000005E-3</v>
      </c>
      <c r="DK73" s="22">
        <v>1.3542400000000005E-3</v>
      </c>
      <c r="DL73" s="22" t="e">
        <v>#VALUE!</v>
      </c>
      <c r="DN73" s="22">
        <v>1</v>
      </c>
      <c r="DO73" s="22">
        <v>1</v>
      </c>
      <c r="DP73" s="22">
        <v>1</v>
      </c>
      <c r="DQ73" s="22" t="s">
        <v>222</v>
      </c>
      <c r="ER73" s="30" t="s">
        <v>3209</v>
      </c>
      <c r="ES73" s="85" t="e">
        <f t="shared" si="107"/>
        <v>#REF!</v>
      </c>
      <c r="ET73" s="85"/>
      <c r="EU73" s="30" t="s">
        <v>888</v>
      </c>
      <c r="EV73" s="85" t="e">
        <f t="shared" si="108"/>
        <v>#REF!</v>
      </c>
      <c r="EW73" s="85"/>
      <c r="EX73" s="30" t="s">
        <v>420</v>
      </c>
      <c r="EY73" s="85" t="e">
        <f t="shared" si="109"/>
        <v>#REF!</v>
      </c>
      <c r="EZ73" s="85"/>
    </row>
    <row r="74" spans="1:156" x14ac:dyDescent="0.25">
      <c r="A74" s="22" t="str">
        <f t="shared" si="99"/>
        <v>1202211</v>
      </c>
      <c r="E74" s="22" t="e">
        <f>IF(T74="","",VLOOKUP(T74,#REF!,4,0))</f>
        <v>#REF!</v>
      </c>
      <c r="F74" s="22" t="e">
        <f>IF(U74="","",VLOOKUP(U74,#REF!,4,0))</f>
        <v>#REF!</v>
      </c>
      <c r="G74" s="22" t="e">
        <f>IF(V74="","",VLOOKUP(V74,#REF!,3,0))</f>
        <v>#REF!</v>
      </c>
      <c r="H74" s="22" t="e">
        <f t="shared" si="96"/>
        <v>#REF!</v>
      </c>
      <c r="I74" s="22" t="e">
        <f t="shared" si="100"/>
        <v>#REF!</v>
      </c>
      <c r="J74" s="22" t="e">
        <f t="shared" si="101"/>
        <v>#REF!</v>
      </c>
      <c r="K74" s="22" t="e">
        <f t="shared" si="102"/>
        <v>#REF!</v>
      </c>
      <c r="M74" s="22">
        <f t="shared" si="103"/>
        <v>35</v>
      </c>
      <c r="R74" s="22" t="str">
        <f t="shared" si="104"/>
        <v>1235</v>
      </c>
      <c r="S74" s="22" t="s">
        <v>22</v>
      </c>
      <c r="T74" s="30" t="s">
        <v>3457</v>
      </c>
      <c r="U74" s="30" t="s">
        <v>3067</v>
      </c>
      <c r="V74" s="30" t="s">
        <v>377</v>
      </c>
      <c r="W74" s="30" t="s">
        <v>378</v>
      </c>
      <c r="X74" s="30" t="s">
        <v>379</v>
      </c>
      <c r="Y74" s="31">
        <v>0.2</v>
      </c>
      <c r="Z74" s="30">
        <v>2</v>
      </c>
      <c r="AA74" s="30"/>
      <c r="AB74" s="30"/>
      <c r="AC74" s="30"/>
      <c r="AD74" s="30"/>
      <c r="AE74" s="30"/>
      <c r="AF74" s="30">
        <v>1</v>
      </c>
      <c r="AG74" s="30"/>
      <c r="AH74" s="30"/>
      <c r="AI74" s="30"/>
      <c r="AJ74" s="30"/>
      <c r="AK74" s="30"/>
      <c r="AL74" s="30">
        <v>1</v>
      </c>
      <c r="AM74" s="30" t="s">
        <v>380</v>
      </c>
      <c r="AN74" s="30" t="s">
        <v>381</v>
      </c>
      <c r="AO74" s="32">
        <f t="shared" si="60"/>
        <v>0</v>
      </c>
      <c r="AP74" s="32">
        <f t="shared" si="61"/>
        <v>1</v>
      </c>
      <c r="AQ74" s="32">
        <f t="shared" si="62"/>
        <v>0</v>
      </c>
      <c r="AR74" s="32">
        <f t="shared" si="63"/>
        <v>1</v>
      </c>
      <c r="AS74" s="33">
        <v>1.8400000000000003E-2</v>
      </c>
      <c r="AT74" s="34" t="s">
        <v>222</v>
      </c>
      <c r="AU74" s="34"/>
      <c r="AV74" s="34"/>
      <c r="AW74" s="34"/>
      <c r="AX74" s="34"/>
      <c r="AY74" s="34"/>
      <c r="AZ74" s="34"/>
      <c r="BA74" s="35">
        <f t="shared" si="64"/>
        <v>0</v>
      </c>
      <c r="BB74" s="35">
        <f t="shared" si="65"/>
        <v>1</v>
      </c>
      <c r="BC74" s="35">
        <f t="shared" si="66"/>
        <v>1</v>
      </c>
      <c r="BD74" s="35">
        <f t="shared" si="67"/>
        <v>2</v>
      </c>
      <c r="BE74" s="36">
        <v>0</v>
      </c>
      <c r="BF74" s="36">
        <v>1</v>
      </c>
      <c r="BG74" s="36">
        <v>0</v>
      </c>
      <c r="BH74" s="36"/>
      <c r="BI74" s="37">
        <f t="shared" si="97"/>
        <v>0</v>
      </c>
      <c r="BJ74" s="37">
        <f t="shared" ref="BJ74:BL74" si="113">BF74+BI74</f>
        <v>1</v>
      </c>
      <c r="BK74" s="37">
        <f t="shared" si="113"/>
        <v>1</v>
      </c>
      <c r="BL74" s="37">
        <f t="shared" si="113"/>
        <v>1</v>
      </c>
      <c r="BM74" s="38" t="s">
        <v>222</v>
      </c>
      <c r="BN74" s="38">
        <v>1.8400000000000003E-2</v>
      </c>
      <c r="BO74" s="38" t="s">
        <v>222</v>
      </c>
      <c r="BP74" s="38">
        <v>1.8400000000000003E-2</v>
      </c>
      <c r="BQ74" s="39" t="s">
        <v>222</v>
      </c>
      <c r="BR74" s="39">
        <v>1.8400000000000003E-2</v>
      </c>
      <c r="BS74" s="39" t="s">
        <v>222</v>
      </c>
      <c r="BT74" s="39" t="s">
        <v>222</v>
      </c>
      <c r="BU74" s="40" t="s">
        <v>222</v>
      </c>
      <c r="BV74" s="40">
        <v>1</v>
      </c>
      <c r="BW74" s="40" t="s">
        <v>222</v>
      </c>
      <c r="BX74" s="40" t="s">
        <v>222</v>
      </c>
      <c r="BY74" s="41" t="s">
        <v>222</v>
      </c>
      <c r="BZ74" s="41">
        <v>1.8400000000000003E-2</v>
      </c>
      <c r="CA74" s="41">
        <v>1.8400000000000003E-2</v>
      </c>
      <c r="CB74" s="41" t="s">
        <v>222</v>
      </c>
      <c r="CC74" s="42" t="s">
        <v>222</v>
      </c>
      <c r="CD74" s="42">
        <v>9.2000000000000016E-3</v>
      </c>
      <c r="CE74" s="42">
        <v>9.2000000000000016E-3</v>
      </c>
      <c r="CF74" s="42">
        <v>1.8400000000000003E-2</v>
      </c>
      <c r="CG74" s="43" t="s">
        <v>222</v>
      </c>
      <c r="CH74" s="43">
        <v>9.2000000000000016E-3</v>
      </c>
      <c r="CI74" s="43">
        <v>9.2000000000000016E-3</v>
      </c>
      <c r="CJ74" s="43" t="e">
        <f t="shared" si="106"/>
        <v>#REF!</v>
      </c>
      <c r="CP74" s="22" t="s">
        <v>382</v>
      </c>
      <c r="CQ74" s="22" t="s">
        <v>383</v>
      </c>
      <c r="CS74" s="22" t="s">
        <v>16</v>
      </c>
      <c r="CT74" s="22" t="s">
        <v>222</v>
      </c>
      <c r="CU74" s="22">
        <v>1</v>
      </c>
      <c r="CV74" s="22">
        <v>1</v>
      </c>
      <c r="CW74" s="22" t="s">
        <v>222</v>
      </c>
      <c r="CY74" s="22" t="s">
        <v>222</v>
      </c>
      <c r="CZ74" s="22">
        <v>1.8400000000000003E-2</v>
      </c>
      <c r="DA74" s="22">
        <v>1.8400000000000003E-2</v>
      </c>
      <c r="DB74" s="22" t="s">
        <v>222</v>
      </c>
      <c r="DC74" s="22" t="s">
        <v>16</v>
      </c>
      <c r="DD74" s="22" t="s">
        <v>222</v>
      </c>
      <c r="DE74" s="22">
        <v>1.8400000000000003E-2</v>
      </c>
      <c r="DF74" s="22">
        <v>1.8400000000000003E-2</v>
      </c>
      <c r="DG74" s="22">
        <v>1.8400000000000003E-2</v>
      </c>
      <c r="DI74" s="22" t="e">
        <v>#VALUE!</v>
      </c>
      <c r="DJ74" s="22">
        <v>3.3856000000000012E-4</v>
      </c>
      <c r="DK74" s="22">
        <v>3.3856000000000012E-4</v>
      </c>
      <c r="DL74" s="22" t="e">
        <v>#VALUE!</v>
      </c>
      <c r="DN74" s="22">
        <v>0</v>
      </c>
      <c r="DO74" s="22">
        <v>1</v>
      </c>
      <c r="DP74" s="22">
        <v>1</v>
      </c>
      <c r="DQ74" s="22" t="s">
        <v>222</v>
      </c>
      <c r="ER74" s="30" t="s">
        <v>3214</v>
      </c>
      <c r="ES74" s="85" t="e">
        <f t="shared" si="107"/>
        <v>#REF!</v>
      </c>
      <c r="ET74" s="85"/>
      <c r="EU74" s="30" t="s">
        <v>897</v>
      </c>
      <c r="EV74" s="85" t="e">
        <f t="shared" si="108"/>
        <v>#REF!</v>
      </c>
      <c r="EW74" s="85"/>
      <c r="EX74" s="30" t="s">
        <v>423</v>
      </c>
      <c r="EY74" s="85" t="e">
        <f t="shared" si="109"/>
        <v>#REF!</v>
      </c>
      <c r="EZ74" s="85"/>
    </row>
    <row r="75" spans="1:156" x14ac:dyDescent="0.25">
      <c r="A75" s="22" t="str">
        <f t="shared" si="99"/>
        <v>1202212</v>
      </c>
      <c r="E75" s="22" t="e">
        <f>IF(T75="","",VLOOKUP(T75,#REF!,4,0))</f>
        <v>#REF!</v>
      </c>
      <c r="F75" s="22" t="e">
        <f>IF(U75="","",VLOOKUP(U75,#REF!,4,0))</f>
        <v>#REF!</v>
      </c>
      <c r="G75" s="22" t="e">
        <f>IF(V75="","",VLOOKUP(V75,#REF!,3,0))</f>
        <v>#REF!</v>
      </c>
      <c r="H75" s="22" t="e">
        <f t="shared" si="96"/>
        <v>#REF!</v>
      </c>
      <c r="I75" s="22" t="e">
        <f t="shared" si="100"/>
        <v>#REF!</v>
      </c>
      <c r="J75" s="22" t="e">
        <f t="shared" si="101"/>
        <v>#REF!</v>
      </c>
      <c r="K75" s="22" t="e">
        <f t="shared" si="102"/>
        <v>#REF!</v>
      </c>
      <c r="M75" s="22">
        <f t="shared" si="103"/>
        <v>36</v>
      </c>
      <c r="R75" s="22" t="str">
        <f t="shared" si="104"/>
        <v>1236</v>
      </c>
      <c r="S75" s="22" t="s">
        <v>22</v>
      </c>
      <c r="T75" s="30" t="s">
        <v>3457</v>
      </c>
      <c r="U75" s="30" t="s">
        <v>3067</v>
      </c>
      <c r="V75" s="30" t="s">
        <v>377</v>
      </c>
      <c r="W75" s="30" t="s">
        <v>384</v>
      </c>
      <c r="X75" s="30" t="s">
        <v>385</v>
      </c>
      <c r="Y75" s="31">
        <v>0.5</v>
      </c>
      <c r="Z75" s="30">
        <v>4</v>
      </c>
      <c r="AA75" s="30"/>
      <c r="AB75" s="30"/>
      <c r="AC75" s="30">
        <v>1</v>
      </c>
      <c r="AD75" s="30"/>
      <c r="AE75" s="30"/>
      <c r="AF75" s="30">
        <v>1</v>
      </c>
      <c r="AG75" s="30"/>
      <c r="AH75" s="30"/>
      <c r="AI75" s="30">
        <v>1</v>
      </c>
      <c r="AJ75" s="30"/>
      <c r="AK75" s="30"/>
      <c r="AL75" s="30">
        <v>1</v>
      </c>
      <c r="AM75" s="30" t="s">
        <v>386</v>
      </c>
      <c r="AN75" s="30" t="s">
        <v>381</v>
      </c>
      <c r="AO75" s="32">
        <f t="shared" si="60"/>
        <v>1</v>
      </c>
      <c r="AP75" s="32">
        <f t="shared" si="61"/>
        <v>1</v>
      </c>
      <c r="AQ75" s="32">
        <f t="shared" si="62"/>
        <v>1</v>
      </c>
      <c r="AR75" s="32">
        <f t="shared" si="63"/>
        <v>1</v>
      </c>
      <c r="AS75" s="33">
        <v>4.6000000000000006E-2</v>
      </c>
      <c r="AT75" s="34" t="s">
        <v>222</v>
      </c>
      <c r="AU75" s="34"/>
      <c r="AV75" s="34"/>
      <c r="AW75" s="34"/>
      <c r="AX75" s="34"/>
      <c r="AY75" s="34"/>
      <c r="AZ75" s="34"/>
      <c r="BA75" s="35">
        <f t="shared" si="64"/>
        <v>1</v>
      </c>
      <c r="BB75" s="35">
        <f t="shared" si="65"/>
        <v>2</v>
      </c>
      <c r="BC75" s="35">
        <f t="shared" si="66"/>
        <v>3</v>
      </c>
      <c r="BD75" s="35">
        <f t="shared" si="67"/>
        <v>4</v>
      </c>
      <c r="BE75" s="36">
        <v>1</v>
      </c>
      <c r="BF75" s="36">
        <v>1</v>
      </c>
      <c r="BG75" s="36">
        <v>1</v>
      </c>
      <c r="BH75" s="36"/>
      <c r="BI75" s="37">
        <f t="shared" si="97"/>
        <v>1</v>
      </c>
      <c r="BJ75" s="37">
        <f t="shared" ref="BJ75:BL75" si="114">BF75+BI75</f>
        <v>2</v>
      </c>
      <c r="BK75" s="37">
        <f t="shared" si="114"/>
        <v>3</v>
      </c>
      <c r="BL75" s="37">
        <f t="shared" si="114"/>
        <v>3</v>
      </c>
      <c r="BM75" s="38">
        <v>4.6000000000000006E-2</v>
      </c>
      <c r="BN75" s="38">
        <v>4.6000000000000006E-2</v>
      </c>
      <c r="BO75" s="38">
        <v>4.6000000000000006E-2</v>
      </c>
      <c r="BP75" s="38">
        <v>4.6000000000000006E-2</v>
      </c>
      <c r="BQ75" s="39">
        <v>4.6000000000000006E-2</v>
      </c>
      <c r="BR75" s="39">
        <v>4.6000000000000006E-2</v>
      </c>
      <c r="BS75" s="39">
        <v>4.6000000000000006E-2</v>
      </c>
      <c r="BT75" s="39" t="s">
        <v>222</v>
      </c>
      <c r="BU75" s="40">
        <v>1</v>
      </c>
      <c r="BV75" s="40">
        <v>1</v>
      </c>
      <c r="BW75" s="40">
        <v>1</v>
      </c>
      <c r="BX75" s="40" t="s">
        <v>222</v>
      </c>
      <c r="BY75" s="41">
        <v>4.6000000000000006E-2</v>
      </c>
      <c r="BZ75" s="41">
        <v>4.6000000000000006E-2</v>
      </c>
      <c r="CA75" s="41">
        <v>4.6000000000000006E-2</v>
      </c>
      <c r="CB75" s="41" t="s">
        <v>222</v>
      </c>
      <c r="CC75" s="42">
        <v>1.1500000000000002E-2</v>
      </c>
      <c r="CD75" s="42">
        <v>2.3000000000000003E-2</v>
      </c>
      <c r="CE75" s="42">
        <v>3.4500000000000003E-2</v>
      </c>
      <c r="CF75" s="42">
        <v>4.6000000000000006E-2</v>
      </c>
      <c r="CG75" s="43">
        <v>1.1500000000000002E-2</v>
      </c>
      <c r="CH75" s="43">
        <v>2.3000000000000003E-2</v>
      </c>
      <c r="CI75" s="43">
        <v>3.4500000000000003E-2</v>
      </c>
      <c r="CJ75" s="43" t="e">
        <f t="shared" si="106"/>
        <v>#REF!</v>
      </c>
      <c r="CP75" s="22" t="s">
        <v>387</v>
      </c>
      <c r="CQ75" s="22" t="s">
        <v>388</v>
      </c>
      <c r="CS75" s="22" t="s">
        <v>16</v>
      </c>
      <c r="CT75" s="22">
        <v>1</v>
      </c>
      <c r="CU75" s="22">
        <v>1</v>
      </c>
      <c r="CV75" s="22">
        <v>1</v>
      </c>
      <c r="CW75" s="22" t="s">
        <v>222</v>
      </c>
      <c r="CY75" s="22">
        <v>4.6000000000000006E-2</v>
      </c>
      <c r="CZ75" s="22">
        <v>4.6000000000000006E-2</v>
      </c>
      <c r="DA75" s="22">
        <v>4.6000000000000006E-2</v>
      </c>
      <c r="DB75" s="22" t="s">
        <v>222</v>
      </c>
      <c r="DC75" s="22" t="s">
        <v>16</v>
      </c>
      <c r="DD75" s="22">
        <v>4.6000000000000006E-2</v>
      </c>
      <c r="DE75" s="22">
        <v>4.6000000000000006E-2</v>
      </c>
      <c r="DF75" s="22">
        <v>4.6000000000000006E-2</v>
      </c>
      <c r="DG75" s="22">
        <v>4.6000000000000006E-2</v>
      </c>
      <c r="DI75" s="22">
        <v>2.1160000000000007E-3</v>
      </c>
      <c r="DJ75" s="22">
        <v>2.1160000000000007E-3</v>
      </c>
      <c r="DK75" s="22">
        <v>2.1160000000000007E-3</v>
      </c>
      <c r="DL75" s="22" t="e">
        <v>#VALUE!</v>
      </c>
      <c r="DN75" s="22">
        <v>1</v>
      </c>
      <c r="DO75" s="22">
        <v>1</v>
      </c>
      <c r="DP75" s="22">
        <v>1</v>
      </c>
      <c r="DQ75" s="22" t="s">
        <v>222</v>
      </c>
      <c r="ER75" s="30" t="s">
        <v>3223</v>
      </c>
      <c r="ES75" s="85" t="e">
        <f t="shared" si="107"/>
        <v>#REF!</v>
      </c>
      <c r="ET75" s="85"/>
      <c r="EU75" s="30" t="s">
        <v>905</v>
      </c>
      <c r="EV75" s="85" t="e">
        <f t="shared" si="108"/>
        <v>#REF!</v>
      </c>
      <c r="EW75" s="85"/>
      <c r="EX75" s="30" t="s">
        <v>427</v>
      </c>
      <c r="EY75" s="85" t="e">
        <f t="shared" si="109"/>
        <v>#REF!</v>
      </c>
      <c r="EZ75" s="85"/>
    </row>
    <row r="76" spans="1:156" x14ac:dyDescent="0.25">
      <c r="A76" s="22" t="str">
        <f t="shared" si="99"/>
        <v>1202213</v>
      </c>
      <c r="E76" s="22" t="e">
        <f>IF(T76="","",VLOOKUP(T76,#REF!,4,0))</f>
        <v>#REF!</v>
      </c>
      <c r="F76" s="22" t="e">
        <f>IF(U76="","",VLOOKUP(U76,#REF!,4,0))</f>
        <v>#REF!</v>
      </c>
      <c r="G76" s="22" t="e">
        <f>IF(V76="","",VLOOKUP(V76,#REF!,3,0))</f>
        <v>#REF!</v>
      </c>
      <c r="H76" s="22" t="e">
        <f t="shared" si="96"/>
        <v>#REF!</v>
      </c>
      <c r="I76" s="22" t="e">
        <f t="shared" si="100"/>
        <v>#REF!</v>
      </c>
      <c r="J76" s="22" t="e">
        <f t="shared" si="101"/>
        <v>#REF!</v>
      </c>
      <c r="K76" s="22" t="e">
        <f t="shared" si="102"/>
        <v>#REF!</v>
      </c>
      <c r="M76" s="22">
        <f t="shared" si="103"/>
        <v>37</v>
      </c>
      <c r="R76" s="22" t="str">
        <f t="shared" si="104"/>
        <v>1237</v>
      </c>
      <c r="S76" s="22" t="s">
        <v>22</v>
      </c>
      <c r="T76" s="30" t="s">
        <v>3457</v>
      </c>
      <c r="U76" s="30" t="s">
        <v>3067</v>
      </c>
      <c r="V76" s="30" t="s">
        <v>377</v>
      </c>
      <c r="W76" s="30" t="s">
        <v>389</v>
      </c>
      <c r="X76" s="30" t="s">
        <v>390</v>
      </c>
      <c r="Y76" s="31">
        <v>0.3</v>
      </c>
      <c r="Z76" s="30">
        <v>4</v>
      </c>
      <c r="AA76" s="30"/>
      <c r="AB76" s="30"/>
      <c r="AC76" s="30">
        <v>1</v>
      </c>
      <c r="AD76" s="30"/>
      <c r="AE76" s="30"/>
      <c r="AF76" s="30">
        <v>1</v>
      </c>
      <c r="AG76" s="30"/>
      <c r="AH76" s="30"/>
      <c r="AI76" s="30">
        <v>1</v>
      </c>
      <c r="AJ76" s="30"/>
      <c r="AK76" s="30"/>
      <c r="AL76" s="30">
        <v>1</v>
      </c>
      <c r="AM76" s="30" t="s">
        <v>391</v>
      </c>
      <c r="AN76" s="30" t="s">
        <v>381</v>
      </c>
      <c r="AO76" s="32">
        <f t="shared" si="60"/>
        <v>1</v>
      </c>
      <c r="AP76" s="32">
        <f t="shared" si="61"/>
        <v>1</v>
      </c>
      <c r="AQ76" s="32">
        <f t="shared" si="62"/>
        <v>1</v>
      </c>
      <c r="AR76" s="32">
        <f t="shared" si="63"/>
        <v>1</v>
      </c>
      <c r="AS76" s="33">
        <v>2.7600000000000003E-2</v>
      </c>
      <c r="AT76" s="34" t="s">
        <v>222</v>
      </c>
      <c r="AU76" s="34"/>
      <c r="AV76" s="34"/>
      <c r="AW76" s="34"/>
      <c r="AX76" s="34"/>
      <c r="AY76" s="34"/>
      <c r="AZ76" s="34"/>
      <c r="BA76" s="35">
        <f t="shared" si="64"/>
        <v>1</v>
      </c>
      <c r="BB76" s="35">
        <f t="shared" si="65"/>
        <v>2</v>
      </c>
      <c r="BC76" s="35">
        <f t="shared" si="66"/>
        <v>3</v>
      </c>
      <c r="BD76" s="35">
        <f t="shared" si="67"/>
        <v>4</v>
      </c>
      <c r="BE76" s="36">
        <v>1</v>
      </c>
      <c r="BF76" s="36">
        <v>1</v>
      </c>
      <c r="BG76" s="36">
        <v>1</v>
      </c>
      <c r="BH76" s="36"/>
      <c r="BI76" s="37">
        <f t="shared" si="97"/>
        <v>1</v>
      </c>
      <c r="BJ76" s="37">
        <f t="shared" ref="BJ76:BL76" si="115">BF76+BI76</f>
        <v>2</v>
      </c>
      <c r="BK76" s="37">
        <f t="shared" si="115"/>
        <v>3</v>
      </c>
      <c r="BL76" s="37">
        <f t="shared" si="115"/>
        <v>3</v>
      </c>
      <c r="BM76" s="38">
        <v>2.7600000000000003E-2</v>
      </c>
      <c r="BN76" s="38">
        <v>2.7600000000000003E-2</v>
      </c>
      <c r="BO76" s="38">
        <v>2.7600000000000003E-2</v>
      </c>
      <c r="BP76" s="38">
        <v>2.7600000000000003E-2</v>
      </c>
      <c r="BQ76" s="39">
        <v>2.7600000000000003E-2</v>
      </c>
      <c r="BR76" s="39">
        <v>2.7600000000000003E-2</v>
      </c>
      <c r="BS76" s="39">
        <v>2.7600000000000003E-2</v>
      </c>
      <c r="BT76" s="39" t="s">
        <v>222</v>
      </c>
      <c r="BU76" s="40">
        <v>1</v>
      </c>
      <c r="BV76" s="40">
        <v>1</v>
      </c>
      <c r="BW76" s="40">
        <v>1</v>
      </c>
      <c r="BX76" s="40" t="s">
        <v>222</v>
      </c>
      <c r="BY76" s="41">
        <v>2.7600000000000003E-2</v>
      </c>
      <c r="BZ76" s="41">
        <v>2.7600000000000003E-2</v>
      </c>
      <c r="CA76" s="41">
        <v>2.7600000000000003E-2</v>
      </c>
      <c r="CB76" s="41" t="s">
        <v>222</v>
      </c>
      <c r="CC76" s="42">
        <v>6.9000000000000008E-3</v>
      </c>
      <c r="CD76" s="42">
        <v>1.3800000000000002E-2</v>
      </c>
      <c r="CE76" s="42">
        <v>2.0700000000000003E-2</v>
      </c>
      <c r="CF76" s="42">
        <v>2.7600000000000003E-2</v>
      </c>
      <c r="CG76" s="43">
        <v>6.9000000000000008E-3</v>
      </c>
      <c r="CH76" s="43">
        <v>1.3800000000000002E-2</v>
      </c>
      <c r="CI76" s="43">
        <v>2.0700000000000003E-2</v>
      </c>
      <c r="CJ76" s="43" t="e">
        <f t="shared" si="106"/>
        <v>#REF!</v>
      </c>
      <c r="CP76" s="22" t="s">
        <v>392</v>
      </c>
      <c r="CQ76" s="22" t="s">
        <v>393</v>
      </c>
      <c r="CS76" s="22" t="s">
        <v>16</v>
      </c>
      <c r="CT76" s="22">
        <v>1</v>
      </c>
      <c r="CU76" s="22">
        <v>1</v>
      </c>
      <c r="CV76" s="22">
        <v>1</v>
      </c>
      <c r="CW76" s="22" t="s">
        <v>222</v>
      </c>
      <c r="CY76" s="22">
        <v>2.7600000000000003E-2</v>
      </c>
      <c r="CZ76" s="22">
        <v>2.7600000000000003E-2</v>
      </c>
      <c r="DA76" s="22">
        <v>2.7600000000000003E-2</v>
      </c>
      <c r="DB76" s="22" t="s">
        <v>222</v>
      </c>
      <c r="DC76" s="22" t="s">
        <v>16</v>
      </c>
      <c r="DD76" s="22">
        <v>2.7600000000000003E-2</v>
      </c>
      <c r="DE76" s="22">
        <v>2.7600000000000003E-2</v>
      </c>
      <c r="DF76" s="22">
        <v>2.7600000000000003E-2</v>
      </c>
      <c r="DG76" s="22">
        <v>2.7600000000000003E-2</v>
      </c>
      <c r="DI76" s="22">
        <v>7.6176000000000021E-4</v>
      </c>
      <c r="DJ76" s="22">
        <v>7.6176000000000021E-4</v>
      </c>
      <c r="DK76" s="22">
        <v>7.6176000000000021E-4</v>
      </c>
      <c r="DL76" s="22" t="e">
        <v>#VALUE!</v>
      </c>
      <c r="DN76" s="22">
        <v>1</v>
      </c>
      <c r="DO76" s="22">
        <v>1</v>
      </c>
      <c r="DP76" s="22">
        <v>1</v>
      </c>
      <c r="DQ76" s="22" t="s">
        <v>222</v>
      </c>
      <c r="ER76" s="30" t="s">
        <v>3226</v>
      </c>
      <c r="ES76" s="85" t="e">
        <f t="shared" si="107"/>
        <v>#REF!</v>
      </c>
      <c r="ET76" s="85"/>
      <c r="EU76" s="30" t="s">
        <v>914</v>
      </c>
      <c r="EV76" s="85" t="e">
        <f t="shared" si="108"/>
        <v>#REF!</v>
      </c>
      <c r="EW76" s="85"/>
      <c r="EX76" s="30" t="s">
        <v>429</v>
      </c>
      <c r="EY76" s="85" t="e">
        <f t="shared" si="109"/>
        <v>#REF!</v>
      </c>
      <c r="EZ76" s="85"/>
    </row>
    <row r="77" spans="1:156" x14ac:dyDescent="0.25">
      <c r="A77" s="22" t="str">
        <f t="shared" si="99"/>
        <v>1202311</v>
      </c>
      <c r="E77" s="22" t="e">
        <f>IF(T77="","",VLOOKUP(T77,#REF!,4,0))</f>
        <v>#REF!</v>
      </c>
      <c r="F77" s="22" t="e">
        <f>IF(U77="","",VLOOKUP(U77,#REF!,4,0))</f>
        <v>#REF!</v>
      </c>
      <c r="G77" s="22" t="e">
        <f>IF(V77="","",VLOOKUP(V77,#REF!,3,0))</f>
        <v>#REF!</v>
      </c>
      <c r="H77" s="22" t="e">
        <f t="shared" si="96"/>
        <v>#REF!</v>
      </c>
      <c r="I77" s="22" t="e">
        <f t="shared" si="100"/>
        <v>#REF!</v>
      </c>
      <c r="J77" s="22" t="e">
        <f t="shared" si="101"/>
        <v>#REF!</v>
      </c>
      <c r="K77" s="22" t="e">
        <f t="shared" si="102"/>
        <v>#REF!</v>
      </c>
      <c r="M77" s="22">
        <f t="shared" si="103"/>
        <v>38</v>
      </c>
      <c r="R77" s="22" t="str">
        <f t="shared" si="104"/>
        <v>1238</v>
      </c>
      <c r="S77" s="22" t="s">
        <v>22</v>
      </c>
      <c r="T77" s="30" t="s">
        <v>3457</v>
      </c>
      <c r="U77" s="30" t="s">
        <v>3070</v>
      </c>
      <c r="V77" s="44" t="s">
        <v>394</v>
      </c>
      <c r="W77" s="44" t="s">
        <v>395</v>
      </c>
      <c r="X77" s="30" t="s">
        <v>396</v>
      </c>
      <c r="Y77" s="31">
        <v>0.25</v>
      </c>
      <c r="Z77" s="30">
        <v>2</v>
      </c>
      <c r="AA77" s="30"/>
      <c r="AB77" s="30"/>
      <c r="AC77" s="30"/>
      <c r="AD77" s="30">
        <v>1</v>
      </c>
      <c r="AE77" s="30"/>
      <c r="AF77" s="30"/>
      <c r="AG77" s="30"/>
      <c r="AH77" s="30"/>
      <c r="AI77" s="30"/>
      <c r="AJ77" s="30"/>
      <c r="AK77" s="30">
        <v>1</v>
      </c>
      <c r="AL77" s="30"/>
      <c r="AM77" s="30" t="s">
        <v>397</v>
      </c>
      <c r="AN77" s="30" t="s">
        <v>398</v>
      </c>
      <c r="AO77" s="32">
        <f t="shared" si="60"/>
        <v>0</v>
      </c>
      <c r="AP77" s="32">
        <f t="shared" si="61"/>
        <v>1</v>
      </c>
      <c r="AQ77" s="32">
        <f t="shared" si="62"/>
        <v>0</v>
      </c>
      <c r="AR77" s="32">
        <f t="shared" si="63"/>
        <v>1</v>
      </c>
      <c r="AS77" s="33">
        <v>1.1500000000000002E-2</v>
      </c>
      <c r="AT77" s="34" t="s">
        <v>222</v>
      </c>
      <c r="AU77" s="34"/>
      <c r="AV77" s="34"/>
      <c r="AW77" s="34"/>
      <c r="AX77" s="34"/>
      <c r="AY77" s="34"/>
      <c r="AZ77" s="34"/>
      <c r="BA77" s="35">
        <f t="shared" si="64"/>
        <v>0</v>
      </c>
      <c r="BB77" s="35">
        <f t="shared" si="65"/>
        <v>1</v>
      </c>
      <c r="BC77" s="35">
        <f t="shared" si="66"/>
        <v>1</v>
      </c>
      <c r="BD77" s="35">
        <f t="shared" si="67"/>
        <v>2</v>
      </c>
      <c r="BE77" s="36">
        <v>0</v>
      </c>
      <c r="BF77" s="36">
        <v>1</v>
      </c>
      <c r="BG77" s="36">
        <v>0</v>
      </c>
      <c r="BH77" s="36"/>
      <c r="BI77" s="37">
        <f t="shared" si="97"/>
        <v>0</v>
      </c>
      <c r="BJ77" s="37">
        <f t="shared" ref="BJ77:BL77" si="116">BF77+BI77</f>
        <v>1</v>
      </c>
      <c r="BK77" s="37">
        <f t="shared" si="116"/>
        <v>1</v>
      </c>
      <c r="BL77" s="37">
        <f t="shared" si="116"/>
        <v>1</v>
      </c>
      <c r="BM77" s="38" t="s">
        <v>222</v>
      </c>
      <c r="BN77" s="38">
        <v>1.1500000000000002E-2</v>
      </c>
      <c r="BO77" s="38" t="s">
        <v>222</v>
      </c>
      <c r="BP77" s="38">
        <v>1.1500000000000002E-2</v>
      </c>
      <c r="BQ77" s="39" t="s">
        <v>222</v>
      </c>
      <c r="BR77" s="39">
        <v>1.1500000000000002E-2</v>
      </c>
      <c r="BS77" s="39" t="s">
        <v>222</v>
      </c>
      <c r="BT77" s="39" t="s">
        <v>222</v>
      </c>
      <c r="BU77" s="40" t="s">
        <v>222</v>
      </c>
      <c r="BV77" s="40">
        <v>1</v>
      </c>
      <c r="BW77" s="40" t="s">
        <v>222</v>
      </c>
      <c r="BX77" s="40" t="s">
        <v>222</v>
      </c>
      <c r="BY77" s="41" t="s">
        <v>222</v>
      </c>
      <c r="BZ77" s="41">
        <v>1.1500000000000002E-2</v>
      </c>
      <c r="CA77" s="41">
        <v>1.1500000000000002E-2</v>
      </c>
      <c r="CB77" s="41" t="s">
        <v>222</v>
      </c>
      <c r="CC77" s="42" t="s">
        <v>222</v>
      </c>
      <c r="CD77" s="42">
        <v>5.7500000000000008E-3</v>
      </c>
      <c r="CE77" s="42">
        <v>5.7500000000000008E-3</v>
      </c>
      <c r="CF77" s="42">
        <v>1.1500000000000002E-2</v>
      </c>
      <c r="CG77" s="43" t="s">
        <v>222</v>
      </c>
      <c r="CH77" s="43">
        <v>5.7500000000000008E-3</v>
      </c>
      <c r="CI77" s="43">
        <v>5.7500000000000008E-3</v>
      </c>
      <c r="CJ77" s="43" t="e">
        <f t="shared" si="106"/>
        <v>#REF!</v>
      </c>
      <c r="CP77" s="22" t="s">
        <v>399</v>
      </c>
      <c r="CQ77" s="22" t="s">
        <v>400</v>
      </c>
      <c r="CS77" s="22" t="s">
        <v>16</v>
      </c>
      <c r="CT77" s="22" t="s">
        <v>222</v>
      </c>
      <c r="CU77" s="22">
        <v>1</v>
      </c>
      <c r="CV77" s="22">
        <v>1</v>
      </c>
      <c r="CW77" s="22" t="s">
        <v>222</v>
      </c>
      <c r="CY77" s="22" t="s">
        <v>222</v>
      </c>
      <c r="CZ77" s="22">
        <v>1.1500000000000002E-2</v>
      </c>
      <c r="DA77" s="22">
        <v>1.1500000000000002E-2</v>
      </c>
      <c r="DB77" s="22" t="s">
        <v>222</v>
      </c>
      <c r="DC77" s="22" t="s">
        <v>16</v>
      </c>
      <c r="DD77" s="22" t="s">
        <v>222</v>
      </c>
      <c r="DE77" s="22">
        <v>1.1500000000000002E-2</v>
      </c>
      <c r="DF77" s="22">
        <v>1.1500000000000002E-2</v>
      </c>
      <c r="DG77" s="22">
        <v>1.1500000000000002E-2</v>
      </c>
      <c r="DI77" s="22" t="e">
        <v>#VALUE!</v>
      </c>
      <c r="DJ77" s="22">
        <v>1.3225000000000004E-4</v>
      </c>
      <c r="DK77" s="22">
        <v>1.3225000000000004E-4</v>
      </c>
      <c r="DL77" s="22" t="e">
        <v>#VALUE!</v>
      </c>
      <c r="DN77" s="22">
        <v>0</v>
      </c>
      <c r="DO77" s="22">
        <v>1</v>
      </c>
      <c r="DP77" s="22">
        <v>1</v>
      </c>
      <c r="DQ77" s="22" t="s">
        <v>222</v>
      </c>
      <c r="ER77" s="30" t="s">
        <v>3237</v>
      </c>
      <c r="ES77" s="85" t="e">
        <f t="shared" si="107"/>
        <v>#REF!</v>
      </c>
      <c r="ET77" s="85"/>
      <c r="EU77" s="44" t="s">
        <v>920</v>
      </c>
      <c r="EV77" s="85" t="e">
        <f t="shared" si="108"/>
        <v>#REF!</v>
      </c>
      <c r="EW77" s="85"/>
      <c r="EX77" s="30" t="s">
        <v>432</v>
      </c>
      <c r="EY77" s="85" t="e">
        <f t="shared" si="109"/>
        <v>#REF!</v>
      </c>
      <c r="EZ77" s="85"/>
    </row>
    <row r="78" spans="1:156" x14ac:dyDescent="0.25">
      <c r="A78" s="22" t="str">
        <f t="shared" si="99"/>
        <v>1202312</v>
      </c>
      <c r="E78" s="22" t="e">
        <f>IF(T78="","",VLOOKUP(T78,#REF!,4,0))</f>
        <v>#REF!</v>
      </c>
      <c r="F78" s="22" t="e">
        <f>IF(U78="","",VLOOKUP(U78,#REF!,4,0))</f>
        <v>#REF!</v>
      </c>
      <c r="G78" s="22" t="e">
        <f>IF(V78="","",VLOOKUP(V78,#REF!,3,0))</f>
        <v>#REF!</v>
      </c>
      <c r="H78" s="22" t="e">
        <f t="shared" si="96"/>
        <v>#REF!</v>
      </c>
      <c r="I78" s="22" t="e">
        <f t="shared" si="100"/>
        <v>#REF!</v>
      </c>
      <c r="J78" s="22" t="e">
        <f t="shared" si="101"/>
        <v>#REF!</v>
      </c>
      <c r="K78" s="22" t="e">
        <f t="shared" si="102"/>
        <v>#REF!</v>
      </c>
      <c r="M78" s="22">
        <f t="shared" si="103"/>
        <v>39</v>
      </c>
      <c r="R78" s="22" t="str">
        <f t="shared" si="104"/>
        <v>1239</v>
      </c>
      <c r="S78" s="22" t="s">
        <v>22</v>
      </c>
      <c r="T78" s="30" t="s">
        <v>3457</v>
      </c>
      <c r="U78" s="30" t="s">
        <v>3070</v>
      </c>
      <c r="V78" s="44" t="s">
        <v>394</v>
      </c>
      <c r="W78" s="44" t="s">
        <v>401</v>
      </c>
      <c r="X78" s="30" t="s">
        <v>402</v>
      </c>
      <c r="Y78" s="31">
        <v>0.5</v>
      </c>
      <c r="Z78" s="30">
        <v>3</v>
      </c>
      <c r="AA78" s="30"/>
      <c r="AB78" s="30"/>
      <c r="AC78" s="30"/>
      <c r="AD78" s="30">
        <v>1</v>
      </c>
      <c r="AE78" s="30"/>
      <c r="AF78" s="30"/>
      <c r="AG78" s="30"/>
      <c r="AH78" s="30">
        <v>1</v>
      </c>
      <c r="AI78" s="30"/>
      <c r="AJ78" s="30"/>
      <c r="AK78" s="30"/>
      <c r="AL78" s="30">
        <v>1</v>
      </c>
      <c r="AM78" s="30" t="s">
        <v>403</v>
      </c>
      <c r="AN78" s="30" t="s">
        <v>398</v>
      </c>
      <c r="AO78" s="32">
        <f t="shared" si="60"/>
        <v>0</v>
      </c>
      <c r="AP78" s="32">
        <f t="shared" si="61"/>
        <v>1</v>
      </c>
      <c r="AQ78" s="32">
        <f t="shared" si="62"/>
        <v>1</v>
      </c>
      <c r="AR78" s="32">
        <f t="shared" si="63"/>
        <v>1</v>
      </c>
      <c r="AS78" s="33">
        <v>2.3000000000000003E-2</v>
      </c>
      <c r="AT78" s="34" t="s">
        <v>222</v>
      </c>
      <c r="AU78" s="34"/>
      <c r="AV78" s="34"/>
      <c r="AW78" s="34"/>
      <c r="AX78" s="34"/>
      <c r="AY78" s="34"/>
      <c r="AZ78" s="34"/>
      <c r="BA78" s="35">
        <f t="shared" si="64"/>
        <v>0</v>
      </c>
      <c r="BB78" s="35">
        <f t="shared" si="65"/>
        <v>1</v>
      </c>
      <c r="BC78" s="35">
        <f t="shared" si="66"/>
        <v>2</v>
      </c>
      <c r="BD78" s="35">
        <f t="shared" si="67"/>
        <v>3</v>
      </c>
      <c r="BE78" s="36">
        <v>0</v>
      </c>
      <c r="BF78" s="36">
        <v>1</v>
      </c>
      <c r="BG78" s="36">
        <v>2</v>
      </c>
      <c r="BH78" s="36"/>
      <c r="BI78" s="37">
        <f t="shared" si="97"/>
        <v>0</v>
      </c>
      <c r="BJ78" s="37">
        <f t="shared" ref="BJ78:BL78" si="117">BF78+BI78</f>
        <v>1</v>
      </c>
      <c r="BK78" s="37">
        <f t="shared" si="117"/>
        <v>3</v>
      </c>
      <c r="BL78" s="37">
        <f t="shared" si="117"/>
        <v>3</v>
      </c>
      <c r="BM78" s="38" t="s">
        <v>222</v>
      </c>
      <c r="BN78" s="38">
        <v>2.3000000000000003E-2</v>
      </c>
      <c r="BO78" s="38">
        <v>2.3000000000000003E-2</v>
      </c>
      <c r="BP78" s="38">
        <v>2.3000000000000003E-2</v>
      </c>
      <c r="BQ78" s="39" t="s">
        <v>222</v>
      </c>
      <c r="BR78" s="39">
        <v>2.3000000000000003E-2</v>
      </c>
      <c r="BS78" s="39">
        <v>2.3000000000000003E-2</v>
      </c>
      <c r="BT78" s="39" t="s">
        <v>222</v>
      </c>
      <c r="BU78" s="40" t="s">
        <v>222</v>
      </c>
      <c r="BV78" s="40">
        <v>1</v>
      </c>
      <c r="BW78" s="40">
        <v>1</v>
      </c>
      <c r="BX78" s="40" t="s">
        <v>222</v>
      </c>
      <c r="BY78" s="41" t="s">
        <v>222</v>
      </c>
      <c r="BZ78" s="41">
        <v>2.3000000000000003E-2</v>
      </c>
      <c r="CA78" s="41">
        <v>2.3000000000000003E-2</v>
      </c>
      <c r="CB78" s="41" t="s">
        <v>222</v>
      </c>
      <c r="CC78" s="42" t="s">
        <v>222</v>
      </c>
      <c r="CD78" s="42">
        <v>7.6666666666666671E-3</v>
      </c>
      <c r="CE78" s="42">
        <v>1.5333333333333334E-2</v>
      </c>
      <c r="CF78" s="42">
        <v>2.3000000000000003E-2</v>
      </c>
      <c r="CG78" s="43" t="s">
        <v>222</v>
      </c>
      <c r="CH78" s="43">
        <v>7.6666666666666671E-3</v>
      </c>
      <c r="CI78" s="43">
        <v>2.3000000000000003E-2</v>
      </c>
      <c r="CJ78" s="43" t="e">
        <f t="shared" si="106"/>
        <v>#REF!</v>
      </c>
      <c r="CP78" s="22" t="s">
        <v>404</v>
      </c>
      <c r="CQ78" s="22" t="s">
        <v>405</v>
      </c>
      <c r="CS78" s="22" t="s">
        <v>16</v>
      </c>
      <c r="CT78" s="22" t="s">
        <v>222</v>
      </c>
      <c r="CU78" s="22">
        <v>1</v>
      </c>
      <c r="CV78" s="22">
        <v>1</v>
      </c>
      <c r="CW78" s="22" t="s">
        <v>222</v>
      </c>
      <c r="CY78" s="22" t="s">
        <v>222</v>
      </c>
      <c r="CZ78" s="22">
        <v>2.3000000000000003E-2</v>
      </c>
      <c r="DA78" s="22">
        <v>2.3000000000000003E-2</v>
      </c>
      <c r="DB78" s="22" t="s">
        <v>222</v>
      </c>
      <c r="DC78" s="22" t="s">
        <v>16</v>
      </c>
      <c r="DD78" s="22" t="s">
        <v>222</v>
      </c>
      <c r="DE78" s="22">
        <v>2.3000000000000003E-2</v>
      </c>
      <c r="DF78" s="22">
        <v>2.3000000000000003E-2</v>
      </c>
      <c r="DG78" s="22">
        <v>2.3000000000000003E-2</v>
      </c>
      <c r="DI78" s="22" t="e">
        <v>#VALUE!</v>
      </c>
      <c r="DJ78" s="22">
        <v>5.2900000000000017E-4</v>
      </c>
      <c r="DK78" s="22">
        <v>5.2900000000000017E-4</v>
      </c>
      <c r="DL78" s="22" t="e">
        <v>#VALUE!</v>
      </c>
      <c r="DN78" s="22">
        <v>0</v>
      </c>
      <c r="DO78" s="22">
        <v>1</v>
      </c>
      <c r="DP78" s="22">
        <v>1</v>
      </c>
      <c r="DQ78" s="22" t="s">
        <v>222</v>
      </c>
      <c r="ER78" s="30" t="s">
        <v>3244</v>
      </c>
      <c r="ES78" s="85" t="e">
        <f t="shared" si="107"/>
        <v>#REF!</v>
      </c>
      <c r="ET78" s="85"/>
      <c r="EU78" s="44" t="s">
        <v>925</v>
      </c>
      <c r="EV78" s="85" t="e">
        <f t="shared" si="108"/>
        <v>#REF!</v>
      </c>
      <c r="EW78" s="85"/>
      <c r="EX78" s="30" t="s">
        <v>434</v>
      </c>
      <c r="EY78" s="85" t="e">
        <f t="shared" si="109"/>
        <v>#REF!</v>
      </c>
      <c r="EZ78" s="85"/>
    </row>
    <row r="79" spans="1:156" x14ac:dyDescent="0.25">
      <c r="A79" s="22" t="str">
        <f t="shared" si="99"/>
        <v>1202313</v>
      </c>
      <c r="E79" s="22" t="e">
        <f>IF(T79="","",VLOOKUP(T79,#REF!,4,0))</f>
        <v>#REF!</v>
      </c>
      <c r="F79" s="22" t="e">
        <f>IF(U79="","",VLOOKUP(U79,#REF!,4,0))</f>
        <v>#REF!</v>
      </c>
      <c r="G79" s="22" t="e">
        <f>IF(V79="","",VLOOKUP(V79,#REF!,3,0))</f>
        <v>#REF!</v>
      </c>
      <c r="H79" s="22" t="e">
        <f t="shared" si="96"/>
        <v>#REF!</v>
      </c>
      <c r="I79" s="22" t="e">
        <f t="shared" si="100"/>
        <v>#REF!</v>
      </c>
      <c r="J79" s="22" t="e">
        <f t="shared" si="101"/>
        <v>#REF!</v>
      </c>
      <c r="K79" s="22" t="e">
        <f t="shared" si="102"/>
        <v>#REF!</v>
      </c>
      <c r="M79" s="22">
        <f t="shared" si="103"/>
        <v>40</v>
      </c>
      <c r="R79" s="22" t="str">
        <f t="shared" si="104"/>
        <v>1240</v>
      </c>
      <c r="S79" s="22" t="s">
        <v>22</v>
      </c>
      <c r="T79" s="30" t="s">
        <v>3457</v>
      </c>
      <c r="U79" s="30" t="s">
        <v>3070</v>
      </c>
      <c r="V79" s="44" t="s">
        <v>394</v>
      </c>
      <c r="W79" s="44" t="s">
        <v>406</v>
      </c>
      <c r="X79" s="30" t="s">
        <v>407</v>
      </c>
      <c r="Y79" s="31">
        <v>0.25</v>
      </c>
      <c r="Z79" s="30">
        <v>1</v>
      </c>
      <c r="AA79" s="30"/>
      <c r="AB79" s="30"/>
      <c r="AC79" s="30"/>
      <c r="AD79" s="30"/>
      <c r="AE79" s="30"/>
      <c r="AF79" s="30"/>
      <c r="AG79" s="30"/>
      <c r="AH79" s="30"/>
      <c r="AI79" s="30"/>
      <c r="AJ79" s="30"/>
      <c r="AK79" s="30">
        <v>1</v>
      </c>
      <c r="AL79" s="30"/>
      <c r="AM79" s="30" t="s">
        <v>403</v>
      </c>
      <c r="AN79" s="30" t="s">
        <v>398</v>
      </c>
      <c r="AO79" s="32">
        <f t="shared" si="60"/>
        <v>0</v>
      </c>
      <c r="AP79" s="32">
        <f t="shared" si="61"/>
        <v>0</v>
      </c>
      <c r="AQ79" s="32">
        <f t="shared" si="62"/>
        <v>0</v>
      </c>
      <c r="AR79" s="32">
        <f t="shared" si="63"/>
        <v>1</v>
      </c>
      <c r="AS79" s="33">
        <v>1.1500000000000002E-2</v>
      </c>
      <c r="AT79" s="34" t="s">
        <v>222</v>
      </c>
      <c r="AU79" s="34"/>
      <c r="AV79" s="34"/>
      <c r="AW79" s="34"/>
      <c r="AX79" s="34"/>
      <c r="AY79" s="34"/>
      <c r="AZ79" s="34"/>
      <c r="BA79" s="35">
        <f t="shared" si="64"/>
        <v>0</v>
      </c>
      <c r="BB79" s="35">
        <f t="shared" si="65"/>
        <v>0</v>
      </c>
      <c r="BC79" s="35">
        <f t="shared" si="66"/>
        <v>0</v>
      </c>
      <c r="BD79" s="35">
        <f t="shared" si="67"/>
        <v>1</v>
      </c>
      <c r="BE79" s="36">
        <v>0</v>
      </c>
      <c r="BF79" s="36">
        <v>0</v>
      </c>
      <c r="BG79" s="36">
        <v>0</v>
      </c>
      <c r="BH79" s="36"/>
      <c r="BI79" s="37">
        <f t="shared" si="97"/>
        <v>0</v>
      </c>
      <c r="BJ79" s="37">
        <f t="shared" ref="BJ79:BL79" si="118">BF79+BI79</f>
        <v>0</v>
      </c>
      <c r="BK79" s="37">
        <f t="shared" si="118"/>
        <v>0</v>
      </c>
      <c r="BL79" s="37">
        <f t="shared" si="118"/>
        <v>0</v>
      </c>
      <c r="BM79" s="38" t="s">
        <v>222</v>
      </c>
      <c r="BN79" s="38" t="s">
        <v>222</v>
      </c>
      <c r="BO79" s="38" t="s">
        <v>222</v>
      </c>
      <c r="BP79" s="38">
        <v>1.1500000000000002E-2</v>
      </c>
      <c r="BQ79" s="39" t="s">
        <v>222</v>
      </c>
      <c r="BR79" s="39" t="s">
        <v>222</v>
      </c>
      <c r="BS79" s="39" t="s">
        <v>222</v>
      </c>
      <c r="BT79" s="39" t="s">
        <v>222</v>
      </c>
      <c r="BU79" s="40" t="s">
        <v>222</v>
      </c>
      <c r="BV79" s="40" t="s">
        <v>222</v>
      </c>
      <c r="BW79" s="40" t="s">
        <v>222</v>
      </c>
      <c r="BX79" s="40" t="s">
        <v>222</v>
      </c>
      <c r="BY79" s="41" t="s">
        <v>222</v>
      </c>
      <c r="BZ79" s="41" t="s">
        <v>222</v>
      </c>
      <c r="CA79" s="41" t="s">
        <v>222</v>
      </c>
      <c r="CB79" s="41" t="s">
        <v>222</v>
      </c>
      <c r="CC79" s="42" t="s">
        <v>222</v>
      </c>
      <c r="CD79" s="42" t="s">
        <v>222</v>
      </c>
      <c r="CE79" s="42" t="s">
        <v>222</v>
      </c>
      <c r="CF79" s="42">
        <v>1.1500000000000002E-2</v>
      </c>
      <c r="CG79" s="43" t="s">
        <v>222</v>
      </c>
      <c r="CH79" s="43" t="s">
        <v>222</v>
      </c>
      <c r="CI79" s="43" t="s">
        <v>222</v>
      </c>
      <c r="CJ79" s="43" t="str">
        <f t="shared" si="106"/>
        <v/>
      </c>
      <c r="CP79" s="22" t="s">
        <v>408</v>
      </c>
      <c r="CQ79" s="22" t="s">
        <v>409</v>
      </c>
      <c r="CS79" s="22" t="s">
        <v>16</v>
      </c>
      <c r="CT79" s="22" t="s">
        <v>222</v>
      </c>
      <c r="CU79" s="22" t="s">
        <v>222</v>
      </c>
      <c r="CV79" s="22" t="s">
        <v>222</v>
      </c>
      <c r="CW79" s="22" t="s">
        <v>222</v>
      </c>
      <c r="CY79" s="22" t="s">
        <v>222</v>
      </c>
      <c r="CZ79" s="22" t="s">
        <v>222</v>
      </c>
      <c r="DA79" s="22" t="s">
        <v>222</v>
      </c>
      <c r="DB79" s="22" t="s">
        <v>222</v>
      </c>
      <c r="DC79" s="22" t="s">
        <v>16</v>
      </c>
      <c r="DD79" s="22" t="s">
        <v>222</v>
      </c>
      <c r="DE79" s="22" t="s">
        <v>222</v>
      </c>
      <c r="DF79" s="22" t="s">
        <v>222</v>
      </c>
      <c r="DG79" s="22">
        <v>1.1500000000000002E-2</v>
      </c>
      <c r="DI79" s="22" t="e">
        <v>#VALUE!</v>
      </c>
      <c r="DJ79" s="22" t="e">
        <v>#VALUE!</v>
      </c>
      <c r="DK79" s="22" t="e">
        <v>#VALUE!</v>
      </c>
      <c r="DL79" s="22" t="e">
        <v>#VALUE!</v>
      </c>
      <c r="DN79" s="22">
        <v>0</v>
      </c>
      <c r="DO79" s="22">
        <v>0</v>
      </c>
      <c r="DP79" s="22">
        <v>0</v>
      </c>
      <c r="DQ79" s="22" t="s">
        <v>222</v>
      </c>
      <c r="ER79" s="30" t="s">
        <v>3247</v>
      </c>
      <c r="ES79" s="85" t="e">
        <f t="shared" si="107"/>
        <v>#REF!</v>
      </c>
      <c r="ET79" s="85"/>
      <c r="EU79" s="44" t="s">
        <v>930</v>
      </c>
      <c r="EV79" s="85" t="e">
        <f t="shared" si="108"/>
        <v>#REF!</v>
      </c>
      <c r="EW79" s="85"/>
      <c r="EX79" s="30" t="s">
        <v>436</v>
      </c>
      <c r="EY79" s="85" t="e">
        <f t="shared" si="109"/>
        <v>#REF!</v>
      </c>
      <c r="EZ79" s="85"/>
    </row>
    <row r="80" spans="1:156" x14ac:dyDescent="0.25">
      <c r="A80" s="22">
        <f t="shared" si="99"/>
        <v>0</v>
      </c>
      <c r="E80" s="22" t="str">
        <f>IF(T80="","",VLOOKUP(T80,#REF!,4,0))</f>
        <v/>
      </c>
      <c r="F80" s="22" t="str">
        <f>IF(U80="","",VLOOKUP(U80,#REF!,4,0))</f>
        <v/>
      </c>
      <c r="G80" s="22" t="str">
        <f>IF(V80="","",VLOOKUP(V80,#REF!,3,0))</f>
        <v/>
      </c>
      <c r="H80" s="22" t="str">
        <f t="shared" si="96"/>
        <v/>
      </c>
      <c r="I80" s="22" t="str">
        <f t="shared" si="100"/>
        <v/>
      </c>
      <c r="J80" s="22" t="str">
        <f t="shared" si="101"/>
        <v/>
      </c>
      <c r="K80" s="22" t="str">
        <f t="shared" si="102"/>
        <v/>
      </c>
      <c r="M80" s="22" t="str">
        <f t="shared" si="103"/>
        <v/>
      </c>
      <c r="R80" s="22" t="str">
        <f t="shared" si="104"/>
        <v/>
      </c>
      <c r="S80" s="22" t="s">
        <v>222</v>
      </c>
      <c r="T80" s="30" t="s">
        <v>222</v>
      </c>
      <c r="U80" s="30" t="s">
        <v>222</v>
      </c>
      <c r="V80" s="30"/>
      <c r="W80" s="30"/>
      <c r="X80" s="30"/>
      <c r="Y80" s="31"/>
      <c r="Z80" s="30"/>
      <c r="AA80" s="30"/>
      <c r="AB80" s="30"/>
      <c r="AC80" s="30"/>
      <c r="AD80" s="30"/>
      <c r="AE80" s="30"/>
      <c r="AF80" s="30"/>
      <c r="AG80" s="30"/>
      <c r="AH80" s="30"/>
      <c r="AI80" s="30"/>
      <c r="AJ80" s="30"/>
      <c r="AK80" s="30"/>
      <c r="AL80" s="30"/>
      <c r="AM80" s="30"/>
      <c r="AN80" s="30"/>
      <c r="AO80" s="32" t="s">
        <v>222</v>
      </c>
      <c r="AP80" s="32" t="s">
        <v>222</v>
      </c>
      <c r="AQ80" s="32" t="s">
        <v>222</v>
      </c>
      <c r="AR80" s="32" t="s">
        <v>222</v>
      </c>
      <c r="AS80" s="33" t="s">
        <v>222</v>
      </c>
      <c r="AT80" s="34" t="s">
        <v>222</v>
      </c>
      <c r="AU80" s="34"/>
      <c r="AV80" s="34"/>
      <c r="AW80" s="34"/>
      <c r="AX80" s="34"/>
      <c r="AY80" s="34"/>
      <c r="AZ80" s="34"/>
      <c r="BA80" s="35" t="s">
        <v>222</v>
      </c>
      <c r="BB80" s="35" t="s">
        <v>222</v>
      </c>
      <c r="BC80" s="35" t="s">
        <v>222</v>
      </c>
      <c r="BD80" s="35" t="s">
        <v>222</v>
      </c>
      <c r="BE80" s="36" t="s">
        <v>222</v>
      </c>
      <c r="BF80" s="36"/>
      <c r="BG80" s="36"/>
      <c r="BH80" s="36"/>
      <c r="BI80" s="37"/>
      <c r="BJ80" s="37"/>
      <c r="BK80" s="37"/>
      <c r="BL80" s="37"/>
      <c r="BM80" s="38" t="s">
        <v>222</v>
      </c>
      <c r="BN80" s="38" t="s">
        <v>222</v>
      </c>
      <c r="BO80" s="38" t="s">
        <v>222</v>
      </c>
      <c r="BP80" s="38" t="s">
        <v>222</v>
      </c>
      <c r="BQ80" s="39" t="s">
        <v>222</v>
      </c>
      <c r="BR80" s="39" t="s">
        <v>222</v>
      </c>
      <c r="BS80" s="39" t="s">
        <v>222</v>
      </c>
      <c r="BT80" s="39" t="s">
        <v>222</v>
      </c>
      <c r="BU80" s="40" t="s">
        <v>222</v>
      </c>
      <c r="BV80" s="40" t="s">
        <v>222</v>
      </c>
      <c r="BW80" s="40" t="s">
        <v>222</v>
      </c>
      <c r="BX80" s="40" t="s">
        <v>222</v>
      </c>
      <c r="BY80" s="41" t="s">
        <v>222</v>
      </c>
      <c r="BZ80" s="41" t="s">
        <v>222</v>
      </c>
      <c r="CA80" s="41" t="s">
        <v>222</v>
      </c>
      <c r="CB80" s="41" t="s">
        <v>222</v>
      </c>
      <c r="CC80" s="42" t="s">
        <v>222</v>
      </c>
      <c r="CD80" s="42" t="s">
        <v>222</v>
      </c>
      <c r="CE80" s="42" t="s">
        <v>222</v>
      </c>
      <c r="CF80" s="42" t="s">
        <v>222</v>
      </c>
      <c r="CG80" s="43" t="s">
        <v>222</v>
      </c>
      <c r="CH80" s="43" t="s">
        <v>222</v>
      </c>
      <c r="CI80" s="43" t="s">
        <v>222</v>
      </c>
      <c r="CJ80" s="43" t="str">
        <f t="shared" si="106"/>
        <v/>
      </c>
      <c r="CS80" s="22" t="s">
        <v>16</v>
      </c>
      <c r="CT80" s="22" t="s">
        <v>222</v>
      </c>
      <c r="CU80" s="22" t="s">
        <v>222</v>
      </c>
      <c r="CV80" s="22" t="s">
        <v>222</v>
      </c>
      <c r="CW80" s="22" t="s">
        <v>222</v>
      </c>
      <c r="CY80" s="22" t="s">
        <v>222</v>
      </c>
      <c r="CZ80" s="22" t="s">
        <v>222</v>
      </c>
      <c r="DA80" s="22" t="s">
        <v>222</v>
      </c>
      <c r="DB80" s="22" t="s">
        <v>222</v>
      </c>
      <c r="DC80" s="22" t="s">
        <v>16</v>
      </c>
      <c r="DD80" s="22" t="s">
        <v>222</v>
      </c>
      <c r="DE80" s="22" t="s">
        <v>222</v>
      </c>
      <c r="DF80" s="22" t="s">
        <v>222</v>
      </c>
      <c r="DG80" s="22" t="s">
        <v>222</v>
      </c>
      <c r="DI80" s="22" t="s">
        <v>222</v>
      </c>
      <c r="DJ80" s="22" t="s">
        <v>222</v>
      </c>
      <c r="DK80" s="22" t="s">
        <v>222</v>
      </c>
      <c r="DL80" s="22" t="s">
        <v>222</v>
      </c>
      <c r="DN80" s="22" t="s">
        <v>222</v>
      </c>
      <c r="DO80" s="22" t="s">
        <v>222</v>
      </c>
      <c r="DP80" s="22" t="s">
        <v>222</v>
      </c>
      <c r="DQ80" s="22" t="s">
        <v>222</v>
      </c>
      <c r="ER80" s="30" t="s">
        <v>3252</v>
      </c>
      <c r="ES80" s="85" t="e">
        <f t="shared" si="107"/>
        <v>#REF!</v>
      </c>
      <c r="ET80" s="85"/>
      <c r="EU80" s="44" t="s">
        <v>935</v>
      </c>
      <c r="EV80" s="85" t="e">
        <f t="shared" si="108"/>
        <v>#REF!</v>
      </c>
      <c r="EW80" s="85"/>
      <c r="EX80" s="30" t="s">
        <v>439</v>
      </c>
      <c r="EY80" s="85" t="e">
        <f t="shared" si="109"/>
        <v>#REF!</v>
      </c>
      <c r="EZ80" s="85"/>
    </row>
    <row r="81" spans="1:156" x14ac:dyDescent="0.25">
      <c r="A81" s="22">
        <f t="shared" si="99"/>
        <v>0</v>
      </c>
      <c r="E81" s="22" t="str">
        <f>IF(T81="","",VLOOKUP(T81,#REF!,4,0))</f>
        <v/>
      </c>
      <c r="F81" s="22" t="str">
        <f>IF(U81="","",VLOOKUP(U81,#REF!,4,0))</f>
        <v/>
      </c>
      <c r="G81" s="22" t="str">
        <f>IF(V81="","",VLOOKUP(V81,#REF!,3,0))</f>
        <v/>
      </c>
      <c r="H81" s="22" t="str">
        <f t="shared" si="96"/>
        <v/>
      </c>
      <c r="I81" s="22" t="str">
        <f t="shared" si="100"/>
        <v/>
      </c>
      <c r="J81" s="22" t="str">
        <f t="shared" si="101"/>
        <v/>
      </c>
      <c r="K81" s="22" t="str">
        <f t="shared" si="102"/>
        <v/>
      </c>
      <c r="M81" s="22" t="str">
        <f t="shared" si="103"/>
        <v/>
      </c>
      <c r="R81" s="22" t="str">
        <f t="shared" si="104"/>
        <v/>
      </c>
      <c r="S81" s="22" t="s">
        <v>222</v>
      </c>
      <c r="T81" s="30" t="s">
        <v>222</v>
      </c>
      <c r="U81" s="30" t="s">
        <v>222</v>
      </c>
      <c r="V81" s="30"/>
      <c r="W81" s="30"/>
      <c r="X81" s="30"/>
      <c r="Y81" s="31"/>
      <c r="Z81" s="30"/>
      <c r="AA81" s="30"/>
      <c r="AB81" s="30"/>
      <c r="AC81" s="30"/>
      <c r="AD81" s="30"/>
      <c r="AE81" s="30"/>
      <c r="AF81" s="30"/>
      <c r="AG81" s="30"/>
      <c r="AH81" s="30"/>
      <c r="AI81" s="30"/>
      <c r="AJ81" s="30"/>
      <c r="AK81" s="30"/>
      <c r="AL81" s="30"/>
      <c r="AM81" s="30"/>
      <c r="AN81" s="30"/>
      <c r="AO81" s="32" t="s">
        <v>222</v>
      </c>
      <c r="AP81" s="32" t="s">
        <v>222</v>
      </c>
      <c r="AQ81" s="32" t="s">
        <v>222</v>
      </c>
      <c r="AR81" s="32" t="s">
        <v>222</v>
      </c>
      <c r="AS81" s="33" t="s">
        <v>222</v>
      </c>
      <c r="AT81" s="34" t="s">
        <v>222</v>
      </c>
      <c r="AU81" s="34"/>
      <c r="AV81" s="34"/>
      <c r="AW81" s="34"/>
      <c r="AX81" s="34"/>
      <c r="AY81" s="34"/>
      <c r="AZ81" s="34"/>
      <c r="BA81" s="35" t="s">
        <v>222</v>
      </c>
      <c r="BB81" s="35" t="s">
        <v>222</v>
      </c>
      <c r="BC81" s="35" t="s">
        <v>222</v>
      </c>
      <c r="BD81" s="35" t="s">
        <v>222</v>
      </c>
      <c r="BE81" s="36" t="s">
        <v>222</v>
      </c>
      <c r="BF81" s="36"/>
      <c r="BG81" s="36"/>
      <c r="BH81" s="36"/>
      <c r="BI81" s="37"/>
      <c r="BJ81" s="37"/>
      <c r="BK81" s="37"/>
      <c r="BL81" s="37"/>
      <c r="BM81" s="38" t="s">
        <v>222</v>
      </c>
      <c r="BN81" s="38" t="s">
        <v>222</v>
      </c>
      <c r="BO81" s="38" t="s">
        <v>222</v>
      </c>
      <c r="BP81" s="38" t="s">
        <v>222</v>
      </c>
      <c r="BQ81" s="39" t="s">
        <v>222</v>
      </c>
      <c r="BR81" s="39" t="s">
        <v>222</v>
      </c>
      <c r="BS81" s="39" t="s">
        <v>222</v>
      </c>
      <c r="BT81" s="39" t="s">
        <v>222</v>
      </c>
      <c r="BU81" s="40" t="s">
        <v>222</v>
      </c>
      <c r="BV81" s="40" t="s">
        <v>222</v>
      </c>
      <c r="BW81" s="40" t="s">
        <v>222</v>
      </c>
      <c r="BX81" s="40" t="s">
        <v>222</v>
      </c>
      <c r="BY81" s="41" t="s">
        <v>222</v>
      </c>
      <c r="BZ81" s="41" t="s">
        <v>222</v>
      </c>
      <c r="CA81" s="41" t="s">
        <v>222</v>
      </c>
      <c r="CB81" s="41" t="s">
        <v>222</v>
      </c>
      <c r="CC81" s="42" t="s">
        <v>222</v>
      </c>
      <c r="CD81" s="42" t="s">
        <v>222</v>
      </c>
      <c r="CE81" s="42" t="s">
        <v>222</v>
      </c>
      <c r="CF81" s="42" t="s">
        <v>222</v>
      </c>
      <c r="CG81" s="43" t="s">
        <v>222</v>
      </c>
      <c r="CH81" s="43" t="s">
        <v>222</v>
      </c>
      <c r="CI81" s="43" t="s">
        <v>222</v>
      </c>
      <c r="CJ81" s="43" t="str">
        <f t="shared" si="106"/>
        <v/>
      </c>
      <c r="CS81" s="22" t="s">
        <v>16</v>
      </c>
      <c r="CT81" s="22" t="s">
        <v>222</v>
      </c>
      <c r="CU81" s="22" t="s">
        <v>222</v>
      </c>
      <c r="CV81" s="22" t="s">
        <v>222</v>
      </c>
      <c r="CW81" s="22" t="s">
        <v>222</v>
      </c>
      <c r="CY81" s="22" t="s">
        <v>222</v>
      </c>
      <c r="CZ81" s="22" t="s">
        <v>222</v>
      </c>
      <c r="DA81" s="22" t="s">
        <v>222</v>
      </c>
      <c r="DB81" s="22" t="s">
        <v>222</v>
      </c>
      <c r="DC81" s="22" t="s">
        <v>16</v>
      </c>
      <c r="DD81" s="22" t="s">
        <v>222</v>
      </c>
      <c r="DE81" s="22" t="s">
        <v>222</v>
      </c>
      <c r="DF81" s="22" t="s">
        <v>222</v>
      </c>
      <c r="DG81" s="22" t="s">
        <v>222</v>
      </c>
      <c r="DI81" s="22" t="s">
        <v>222</v>
      </c>
      <c r="DJ81" s="22" t="s">
        <v>222</v>
      </c>
      <c r="DK81" s="22" t="s">
        <v>222</v>
      </c>
      <c r="DL81" s="22" t="s">
        <v>222</v>
      </c>
      <c r="DN81" s="22" t="s">
        <v>222</v>
      </c>
      <c r="DO81" s="22" t="s">
        <v>222</v>
      </c>
      <c r="DP81" s="22" t="s">
        <v>222</v>
      </c>
      <c r="DQ81" s="22" t="s">
        <v>222</v>
      </c>
      <c r="ER81" s="30" t="s">
        <v>3256</v>
      </c>
      <c r="ES81" s="85" t="e">
        <f t="shared" si="107"/>
        <v>#REF!</v>
      </c>
      <c r="ET81" s="85"/>
      <c r="EU81" s="30" t="s">
        <v>944</v>
      </c>
      <c r="EV81" s="85" t="e">
        <f t="shared" si="108"/>
        <v>#REF!</v>
      </c>
      <c r="EW81" s="85"/>
      <c r="EX81" s="30" t="s">
        <v>442</v>
      </c>
      <c r="EY81" s="85" t="e">
        <f t="shared" si="109"/>
        <v>#REF!</v>
      </c>
      <c r="EZ81" s="85"/>
    </row>
    <row r="82" spans="1:156" x14ac:dyDescent="0.25">
      <c r="A82" s="22">
        <f t="shared" si="99"/>
        <v>0</v>
      </c>
      <c r="E82" s="22" t="str">
        <f>IF(T82="","",VLOOKUP(T82,#REF!,4,0))</f>
        <v/>
      </c>
      <c r="F82" s="22" t="str">
        <f>IF(U82="","",VLOOKUP(U82,#REF!,4,0))</f>
        <v/>
      </c>
      <c r="G82" s="22" t="str">
        <f>IF(V82="","",VLOOKUP(V82,#REF!,3,0))</f>
        <v/>
      </c>
      <c r="H82" s="22" t="str">
        <f t="shared" si="96"/>
        <v/>
      </c>
      <c r="I82" s="22" t="str">
        <f t="shared" si="100"/>
        <v/>
      </c>
      <c r="J82" s="22" t="str">
        <f t="shared" si="101"/>
        <v/>
      </c>
      <c r="K82" s="22" t="str">
        <f t="shared" si="102"/>
        <v/>
      </c>
      <c r="M82" s="22" t="str">
        <f t="shared" si="103"/>
        <v/>
      </c>
      <c r="R82" s="22" t="str">
        <f t="shared" si="104"/>
        <v/>
      </c>
      <c r="S82" s="22" t="s">
        <v>222</v>
      </c>
      <c r="T82" s="30" t="s">
        <v>222</v>
      </c>
      <c r="U82" s="30" t="s">
        <v>222</v>
      </c>
      <c r="V82" s="30"/>
      <c r="W82" s="30"/>
      <c r="X82" s="30"/>
      <c r="Y82" s="31"/>
      <c r="Z82" s="30"/>
      <c r="AA82" s="30"/>
      <c r="AB82" s="30"/>
      <c r="AC82" s="30"/>
      <c r="AD82" s="30"/>
      <c r="AE82" s="30"/>
      <c r="AF82" s="30"/>
      <c r="AG82" s="30"/>
      <c r="AH82" s="30"/>
      <c r="AI82" s="30"/>
      <c r="AJ82" s="30"/>
      <c r="AK82" s="30"/>
      <c r="AL82" s="30"/>
      <c r="AM82" s="30"/>
      <c r="AN82" s="30"/>
      <c r="AO82" s="32" t="s">
        <v>222</v>
      </c>
      <c r="AP82" s="32" t="s">
        <v>222</v>
      </c>
      <c r="AQ82" s="32" t="s">
        <v>222</v>
      </c>
      <c r="AR82" s="32" t="s">
        <v>222</v>
      </c>
      <c r="AS82" s="33" t="s">
        <v>222</v>
      </c>
      <c r="AT82" s="34" t="s">
        <v>222</v>
      </c>
      <c r="AU82" s="34"/>
      <c r="AV82" s="34"/>
      <c r="AW82" s="34"/>
      <c r="AX82" s="34"/>
      <c r="AY82" s="34"/>
      <c r="AZ82" s="34"/>
      <c r="BA82" s="35" t="s">
        <v>222</v>
      </c>
      <c r="BB82" s="35" t="s">
        <v>222</v>
      </c>
      <c r="BC82" s="35" t="s">
        <v>222</v>
      </c>
      <c r="BD82" s="35" t="s">
        <v>222</v>
      </c>
      <c r="BE82" s="36" t="s">
        <v>222</v>
      </c>
      <c r="BF82" s="36"/>
      <c r="BG82" s="36"/>
      <c r="BH82" s="36"/>
      <c r="BI82" s="37"/>
      <c r="BJ82" s="37"/>
      <c r="BK82" s="37"/>
      <c r="BL82" s="37"/>
      <c r="BM82" s="38" t="s">
        <v>222</v>
      </c>
      <c r="BN82" s="38" t="s">
        <v>222</v>
      </c>
      <c r="BO82" s="38" t="s">
        <v>222</v>
      </c>
      <c r="BP82" s="38" t="s">
        <v>222</v>
      </c>
      <c r="BQ82" s="39" t="s">
        <v>222</v>
      </c>
      <c r="BR82" s="39" t="s">
        <v>222</v>
      </c>
      <c r="BS82" s="39" t="s">
        <v>222</v>
      </c>
      <c r="BT82" s="39" t="s">
        <v>222</v>
      </c>
      <c r="BU82" s="40" t="s">
        <v>222</v>
      </c>
      <c r="BV82" s="40" t="s">
        <v>222</v>
      </c>
      <c r="BW82" s="40" t="s">
        <v>222</v>
      </c>
      <c r="BX82" s="40" t="s">
        <v>222</v>
      </c>
      <c r="BY82" s="41" t="s">
        <v>222</v>
      </c>
      <c r="BZ82" s="41" t="s">
        <v>222</v>
      </c>
      <c r="CA82" s="41" t="s">
        <v>222</v>
      </c>
      <c r="CB82" s="41" t="s">
        <v>222</v>
      </c>
      <c r="CC82" s="42" t="s">
        <v>222</v>
      </c>
      <c r="CD82" s="42" t="s">
        <v>222</v>
      </c>
      <c r="CE82" s="42" t="s">
        <v>222</v>
      </c>
      <c r="CF82" s="42" t="s">
        <v>222</v>
      </c>
      <c r="CG82" s="43" t="s">
        <v>222</v>
      </c>
      <c r="CH82" s="43" t="s">
        <v>222</v>
      </c>
      <c r="CI82" s="43" t="s">
        <v>222</v>
      </c>
      <c r="CJ82" s="43" t="str">
        <f t="shared" si="106"/>
        <v/>
      </c>
      <c r="CS82" s="22" t="s">
        <v>16</v>
      </c>
      <c r="CT82" s="22" t="s">
        <v>222</v>
      </c>
      <c r="CU82" s="22" t="s">
        <v>222</v>
      </c>
      <c r="CV82" s="22" t="s">
        <v>222</v>
      </c>
      <c r="CW82" s="22" t="s">
        <v>222</v>
      </c>
      <c r="CY82" s="22" t="s">
        <v>222</v>
      </c>
      <c r="CZ82" s="22" t="s">
        <v>222</v>
      </c>
      <c r="DA82" s="22" t="s">
        <v>222</v>
      </c>
      <c r="DB82" s="22" t="s">
        <v>222</v>
      </c>
      <c r="DC82" s="22" t="s">
        <v>16</v>
      </c>
      <c r="DD82" s="22" t="s">
        <v>222</v>
      </c>
      <c r="DE82" s="22" t="s">
        <v>222</v>
      </c>
      <c r="DF82" s="22" t="s">
        <v>222</v>
      </c>
      <c r="DG82" s="22" t="s">
        <v>222</v>
      </c>
      <c r="DI82" s="22" t="s">
        <v>222</v>
      </c>
      <c r="DJ82" s="22" t="s">
        <v>222</v>
      </c>
      <c r="DK82" s="22" t="s">
        <v>222</v>
      </c>
      <c r="DL82" s="22" t="s">
        <v>222</v>
      </c>
      <c r="DN82" s="22" t="s">
        <v>222</v>
      </c>
      <c r="DO82" s="22" t="s">
        <v>222</v>
      </c>
      <c r="DP82" s="22" t="s">
        <v>222</v>
      </c>
      <c r="DQ82" s="22" t="s">
        <v>222</v>
      </c>
      <c r="ER82" s="30" t="s">
        <v>3258</v>
      </c>
      <c r="ES82" s="85" t="e">
        <f t="shared" si="107"/>
        <v>#REF!</v>
      </c>
      <c r="ET82" s="85"/>
      <c r="EU82" s="30" t="s">
        <v>948</v>
      </c>
      <c r="EV82" s="85" t="e">
        <f t="shared" si="108"/>
        <v>#REF!</v>
      </c>
      <c r="EW82" s="85"/>
      <c r="EX82" s="30" t="s">
        <v>444</v>
      </c>
      <c r="EY82" s="85" t="e">
        <f t="shared" si="109"/>
        <v>#REF!</v>
      </c>
      <c r="EZ82" s="85"/>
    </row>
    <row r="83" spans="1:156" x14ac:dyDescent="0.25">
      <c r="A83" s="22">
        <f t="shared" si="99"/>
        <v>0</v>
      </c>
      <c r="E83" s="22" t="str">
        <f>IF(T83="","",VLOOKUP(T83,#REF!,4,0))</f>
        <v/>
      </c>
      <c r="F83" s="22" t="str">
        <f>IF(U83="","",VLOOKUP(U83,#REF!,4,0))</f>
        <v/>
      </c>
      <c r="G83" s="22" t="str">
        <f>IF(V83="","",VLOOKUP(V83,#REF!,3,0))</f>
        <v/>
      </c>
      <c r="H83" s="22" t="str">
        <f t="shared" si="96"/>
        <v/>
      </c>
      <c r="I83" s="22" t="str">
        <f t="shared" si="100"/>
        <v/>
      </c>
      <c r="J83" s="22" t="str">
        <f t="shared" si="101"/>
        <v/>
      </c>
      <c r="K83" s="22" t="str">
        <f t="shared" si="102"/>
        <v/>
      </c>
      <c r="M83" s="22" t="str">
        <f t="shared" si="103"/>
        <v/>
      </c>
      <c r="R83" s="22" t="str">
        <f t="shared" si="104"/>
        <v/>
      </c>
      <c r="S83" s="22" t="s">
        <v>222</v>
      </c>
      <c r="T83" s="30" t="s">
        <v>222</v>
      </c>
      <c r="U83" s="30" t="s">
        <v>222</v>
      </c>
      <c r="V83" s="30"/>
      <c r="W83" s="30"/>
      <c r="X83" s="30"/>
      <c r="Y83" s="31"/>
      <c r="Z83" s="30"/>
      <c r="AA83" s="30"/>
      <c r="AB83" s="30"/>
      <c r="AC83" s="30"/>
      <c r="AD83" s="30"/>
      <c r="AE83" s="30"/>
      <c r="AF83" s="30"/>
      <c r="AG83" s="30"/>
      <c r="AH83" s="30"/>
      <c r="AI83" s="30"/>
      <c r="AJ83" s="30"/>
      <c r="AK83" s="30"/>
      <c r="AL83" s="30"/>
      <c r="AM83" s="30"/>
      <c r="AN83" s="30"/>
      <c r="AO83" s="32" t="s">
        <v>222</v>
      </c>
      <c r="AP83" s="32" t="s">
        <v>222</v>
      </c>
      <c r="AQ83" s="32" t="s">
        <v>222</v>
      </c>
      <c r="AR83" s="32" t="s">
        <v>222</v>
      </c>
      <c r="AS83" s="33" t="s">
        <v>222</v>
      </c>
      <c r="AT83" s="34" t="s">
        <v>222</v>
      </c>
      <c r="AU83" s="34"/>
      <c r="AV83" s="34"/>
      <c r="AW83" s="34"/>
      <c r="AX83" s="34"/>
      <c r="AY83" s="34"/>
      <c r="AZ83" s="34"/>
      <c r="BA83" s="35" t="s">
        <v>222</v>
      </c>
      <c r="BB83" s="35" t="s">
        <v>222</v>
      </c>
      <c r="BC83" s="35" t="s">
        <v>222</v>
      </c>
      <c r="BD83" s="35" t="s">
        <v>222</v>
      </c>
      <c r="BE83" s="36" t="s">
        <v>222</v>
      </c>
      <c r="BF83" s="36"/>
      <c r="BG83" s="36"/>
      <c r="BH83" s="36"/>
      <c r="BI83" s="37"/>
      <c r="BJ83" s="37"/>
      <c r="BK83" s="37"/>
      <c r="BL83" s="37"/>
      <c r="BM83" s="38" t="s">
        <v>222</v>
      </c>
      <c r="BN83" s="38" t="s">
        <v>222</v>
      </c>
      <c r="BO83" s="38" t="s">
        <v>222</v>
      </c>
      <c r="BP83" s="38" t="s">
        <v>222</v>
      </c>
      <c r="BQ83" s="39" t="s">
        <v>222</v>
      </c>
      <c r="BR83" s="39" t="s">
        <v>222</v>
      </c>
      <c r="BS83" s="39" t="s">
        <v>222</v>
      </c>
      <c r="BT83" s="39" t="s">
        <v>222</v>
      </c>
      <c r="BU83" s="40" t="s">
        <v>222</v>
      </c>
      <c r="BV83" s="40" t="s">
        <v>222</v>
      </c>
      <c r="BW83" s="40" t="s">
        <v>222</v>
      </c>
      <c r="BX83" s="40" t="s">
        <v>222</v>
      </c>
      <c r="BY83" s="41" t="s">
        <v>222</v>
      </c>
      <c r="BZ83" s="41" t="s">
        <v>222</v>
      </c>
      <c r="CA83" s="41" t="s">
        <v>222</v>
      </c>
      <c r="CB83" s="41" t="s">
        <v>222</v>
      </c>
      <c r="CC83" s="42" t="s">
        <v>222</v>
      </c>
      <c r="CD83" s="42" t="s">
        <v>222</v>
      </c>
      <c r="CE83" s="42" t="s">
        <v>222</v>
      </c>
      <c r="CF83" s="42" t="s">
        <v>222</v>
      </c>
      <c r="CG83" s="43" t="s">
        <v>222</v>
      </c>
      <c r="CH83" s="43" t="s">
        <v>222</v>
      </c>
      <c r="CI83" s="43" t="s">
        <v>222</v>
      </c>
      <c r="CJ83" s="43" t="str">
        <f t="shared" si="106"/>
        <v/>
      </c>
      <c r="CS83" s="22" t="s">
        <v>16</v>
      </c>
      <c r="CT83" s="22" t="s">
        <v>222</v>
      </c>
      <c r="CU83" s="22" t="s">
        <v>222</v>
      </c>
      <c r="CV83" s="22" t="s">
        <v>222</v>
      </c>
      <c r="CW83" s="22" t="s">
        <v>222</v>
      </c>
      <c r="CY83" s="22" t="s">
        <v>222</v>
      </c>
      <c r="CZ83" s="22" t="s">
        <v>222</v>
      </c>
      <c r="DA83" s="22" t="s">
        <v>222</v>
      </c>
      <c r="DB83" s="22" t="s">
        <v>222</v>
      </c>
      <c r="DC83" s="22" t="s">
        <v>16</v>
      </c>
      <c r="DD83" s="22" t="s">
        <v>222</v>
      </c>
      <c r="DE83" s="22" t="s">
        <v>222</v>
      </c>
      <c r="DF83" s="22" t="s">
        <v>222</v>
      </c>
      <c r="DG83" s="22" t="s">
        <v>222</v>
      </c>
      <c r="DI83" s="22" t="s">
        <v>222</v>
      </c>
      <c r="DJ83" s="22" t="s">
        <v>222</v>
      </c>
      <c r="DK83" s="22" t="s">
        <v>222</v>
      </c>
      <c r="DL83" s="22" t="s">
        <v>222</v>
      </c>
      <c r="DN83" s="22" t="s">
        <v>222</v>
      </c>
      <c r="DO83" s="22" t="s">
        <v>222</v>
      </c>
      <c r="DP83" s="22" t="s">
        <v>222</v>
      </c>
      <c r="DQ83" s="22" t="s">
        <v>222</v>
      </c>
      <c r="ER83" s="30" t="s">
        <v>3260</v>
      </c>
      <c r="ES83" s="85" t="e">
        <f t="shared" si="107"/>
        <v>#REF!</v>
      </c>
      <c r="ET83" s="85"/>
      <c r="EU83" s="30" t="s">
        <v>960</v>
      </c>
      <c r="EV83" s="85" t="e">
        <f t="shared" si="108"/>
        <v>#REF!</v>
      </c>
      <c r="EW83" s="85"/>
      <c r="EX83" s="30" t="s">
        <v>447</v>
      </c>
      <c r="EY83" s="85" t="e">
        <f t="shared" si="109"/>
        <v>#REF!</v>
      </c>
      <c r="EZ83" s="85"/>
    </row>
    <row r="84" spans="1:156" x14ac:dyDescent="0.25">
      <c r="A84" s="22">
        <f t="shared" si="99"/>
        <v>0</v>
      </c>
      <c r="E84" s="22" t="str">
        <f>IF(T84="","",VLOOKUP(T84,#REF!,4,0))</f>
        <v/>
      </c>
      <c r="F84" s="22" t="str">
        <f>IF(U84="","",VLOOKUP(U84,#REF!,4,0))</f>
        <v/>
      </c>
      <c r="G84" s="22" t="str">
        <f>IF(V84="","",VLOOKUP(V84,#REF!,3,0))</f>
        <v/>
      </c>
      <c r="H84" s="22" t="str">
        <f t="shared" si="96"/>
        <v/>
      </c>
      <c r="I84" s="22" t="str">
        <f t="shared" si="100"/>
        <v/>
      </c>
      <c r="J84" s="22" t="str">
        <f t="shared" si="101"/>
        <v/>
      </c>
      <c r="K84" s="22" t="str">
        <f t="shared" si="102"/>
        <v/>
      </c>
      <c r="M84" s="22" t="str">
        <f t="shared" si="103"/>
        <v/>
      </c>
      <c r="R84" s="22" t="str">
        <f t="shared" si="104"/>
        <v/>
      </c>
      <c r="S84" s="22" t="s">
        <v>222</v>
      </c>
      <c r="T84" s="30" t="s">
        <v>222</v>
      </c>
      <c r="U84" s="30" t="s">
        <v>222</v>
      </c>
      <c r="V84" s="30"/>
      <c r="W84" s="30"/>
      <c r="X84" s="30"/>
      <c r="Y84" s="31"/>
      <c r="Z84" s="30"/>
      <c r="AA84" s="30"/>
      <c r="AB84" s="30"/>
      <c r="AC84" s="30"/>
      <c r="AD84" s="30"/>
      <c r="AE84" s="30"/>
      <c r="AF84" s="30"/>
      <c r="AG84" s="30"/>
      <c r="AH84" s="30"/>
      <c r="AI84" s="30"/>
      <c r="AJ84" s="30"/>
      <c r="AK84" s="30"/>
      <c r="AL84" s="30"/>
      <c r="AM84" s="30"/>
      <c r="AN84" s="30"/>
      <c r="AO84" s="32" t="s">
        <v>222</v>
      </c>
      <c r="AP84" s="32" t="s">
        <v>222</v>
      </c>
      <c r="AQ84" s="32" t="s">
        <v>222</v>
      </c>
      <c r="AR84" s="32" t="s">
        <v>222</v>
      </c>
      <c r="AS84" s="33" t="s">
        <v>222</v>
      </c>
      <c r="AT84" s="34" t="s">
        <v>222</v>
      </c>
      <c r="AU84" s="34"/>
      <c r="AV84" s="34"/>
      <c r="AW84" s="34"/>
      <c r="AX84" s="34"/>
      <c r="AY84" s="34"/>
      <c r="AZ84" s="34"/>
      <c r="BA84" s="35" t="s">
        <v>222</v>
      </c>
      <c r="BB84" s="35" t="s">
        <v>222</v>
      </c>
      <c r="BC84" s="35" t="s">
        <v>222</v>
      </c>
      <c r="BD84" s="35" t="s">
        <v>222</v>
      </c>
      <c r="BE84" s="36" t="s">
        <v>222</v>
      </c>
      <c r="BF84" s="36"/>
      <c r="BG84" s="36"/>
      <c r="BH84" s="36"/>
      <c r="BI84" s="37"/>
      <c r="BJ84" s="37"/>
      <c r="BK84" s="37"/>
      <c r="BL84" s="37"/>
      <c r="BM84" s="38" t="s">
        <v>222</v>
      </c>
      <c r="BN84" s="38" t="s">
        <v>222</v>
      </c>
      <c r="BO84" s="38" t="s">
        <v>222</v>
      </c>
      <c r="BP84" s="38" t="s">
        <v>222</v>
      </c>
      <c r="BQ84" s="39" t="s">
        <v>222</v>
      </c>
      <c r="BR84" s="39" t="s">
        <v>222</v>
      </c>
      <c r="BS84" s="39" t="s">
        <v>222</v>
      </c>
      <c r="BT84" s="39" t="s">
        <v>222</v>
      </c>
      <c r="BU84" s="40" t="s">
        <v>222</v>
      </c>
      <c r="BV84" s="40" t="s">
        <v>222</v>
      </c>
      <c r="BW84" s="40" t="s">
        <v>222</v>
      </c>
      <c r="BX84" s="40" t="s">
        <v>222</v>
      </c>
      <c r="BY84" s="41" t="s">
        <v>222</v>
      </c>
      <c r="BZ84" s="41" t="s">
        <v>222</v>
      </c>
      <c r="CA84" s="41" t="s">
        <v>222</v>
      </c>
      <c r="CB84" s="41" t="s">
        <v>222</v>
      </c>
      <c r="CC84" s="42" t="s">
        <v>222</v>
      </c>
      <c r="CD84" s="42" t="s">
        <v>222</v>
      </c>
      <c r="CE84" s="42" t="s">
        <v>222</v>
      </c>
      <c r="CF84" s="42" t="s">
        <v>222</v>
      </c>
      <c r="CG84" s="43" t="s">
        <v>222</v>
      </c>
      <c r="CH84" s="43" t="s">
        <v>222</v>
      </c>
      <c r="CI84" s="43" t="s">
        <v>222</v>
      </c>
      <c r="CJ84" s="43" t="str">
        <f t="shared" si="106"/>
        <v/>
      </c>
      <c r="CS84" s="22" t="s">
        <v>16</v>
      </c>
      <c r="CT84" s="22" t="s">
        <v>222</v>
      </c>
      <c r="CU84" s="22" t="s">
        <v>222</v>
      </c>
      <c r="CV84" s="22" t="s">
        <v>222</v>
      </c>
      <c r="CW84" s="22" t="s">
        <v>222</v>
      </c>
      <c r="CY84" s="22" t="s">
        <v>222</v>
      </c>
      <c r="CZ84" s="22" t="s">
        <v>222</v>
      </c>
      <c r="DA84" s="22" t="s">
        <v>222</v>
      </c>
      <c r="DB84" s="22" t="s">
        <v>222</v>
      </c>
      <c r="DC84" s="22" t="s">
        <v>16</v>
      </c>
      <c r="DD84" s="22" t="s">
        <v>222</v>
      </c>
      <c r="DE84" s="22" t="s">
        <v>222</v>
      </c>
      <c r="DF84" s="22" t="s">
        <v>222</v>
      </c>
      <c r="DG84" s="22" t="s">
        <v>222</v>
      </c>
      <c r="DI84" s="22" t="s">
        <v>222</v>
      </c>
      <c r="DJ84" s="22" t="s">
        <v>222</v>
      </c>
      <c r="DK84" s="22" t="s">
        <v>222</v>
      </c>
      <c r="DL84" s="22" t="s">
        <v>222</v>
      </c>
      <c r="DN84" s="22" t="s">
        <v>222</v>
      </c>
      <c r="DO84" s="22" t="s">
        <v>222</v>
      </c>
      <c r="DP84" s="22" t="s">
        <v>222</v>
      </c>
      <c r="DQ84" s="22" t="s">
        <v>222</v>
      </c>
      <c r="ER84" s="30" t="s">
        <v>3262</v>
      </c>
      <c r="ES84" s="85" t="e">
        <f t="shared" si="107"/>
        <v>#REF!</v>
      </c>
      <c r="ET84" s="85"/>
      <c r="EU84" s="30" t="s">
        <v>970</v>
      </c>
      <c r="EV84" s="85" t="e">
        <f t="shared" si="108"/>
        <v>#REF!</v>
      </c>
      <c r="EW84" s="85"/>
      <c r="EX84" s="30" t="s">
        <v>453</v>
      </c>
      <c r="EY84" s="85" t="e">
        <f t="shared" si="109"/>
        <v>#REF!</v>
      </c>
      <c r="EZ84" s="85"/>
    </row>
    <row r="85" spans="1:156" x14ac:dyDescent="0.25">
      <c r="A85" s="22">
        <f t="shared" si="99"/>
        <v>0</v>
      </c>
      <c r="E85" s="22" t="str">
        <f>IF(T85="","",VLOOKUP(T85,#REF!,4,0))</f>
        <v/>
      </c>
      <c r="F85" s="22" t="str">
        <f>IF(U85="","",VLOOKUP(U85,#REF!,4,0))</f>
        <v/>
      </c>
      <c r="G85" s="22" t="str">
        <f>IF(V85="","",VLOOKUP(V85,#REF!,3,0))</f>
        <v/>
      </c>
      <c r="H85" s="22" t="str">
        <f t="shared" si="96"/>
        <v/>
      </c>
      <c r="I85" s="22" t="str">
        <f t="shared" si="100"/>
        <v/>
      </c>
      <c r="J85" s="22" t="str">
        <f t="shared" si="101"/>
        <v/>
      </c>
      <c r="K85" s="22" t="str">
        <f t="shared" si="102"/>
        <v/>
      </c>
      <c r="M85" s="22" t="str">
        <f t="shared" si="103"/>
        <v/>
      </c>
      <c r="R85" s="22" t="str">
        <f t="shared" si="104"/>
        <v/>
      </c>
      <c r="S85" s="22" t="s">
        <v>222</v>
      </c>
      <c r="T85" s="30" t="s">
        <v>222</v>
      </c>
      <c r="U85" s="30" t="s">
        <v>222</v>
      </c>
      <c r="V85" s="30"/>
      <c r="W85" s="30"/>
      <c r="X85" s="30"/>
      <c r="Y85" s="31"/>
      <c r="Z85" s="30"/>
      <c r="AA85" s="30"/>
      <c r="AB85" s="30"/>
      <c r="AC85" s="30"/>
      <c r="AD85" s="30"/>
      <c r="AE85" s="30"/>
      <c r="AF85" s="30"/>
      <c r="AG85" s="30"/>
      <c r="AH85" s="30"/>
      <c r="AI85" s="30"/>
      <c r="AJ85" s="30"/>
      <c r="AK85" s="30"/>
      <c r="AL85" s="30"/>
      <c r="AM85" s="30"/>
      <c r="AN85" s="30"/>
      <c r="AO85" s="32" t="s">
        <v>222</v>
      </c>
      <c r="AP85" s="32" t="s">
        <v>222</v>
      </c>
      <c r="AQ85" s="32" t="s">
        <v>222</v>
      </c>
      <c r="AR85" s="32" t="s">
        <v>222</v>
      </c>
      <c r="AS85" s="33" t="s">
        <v>222</v>
      </c>
      <c r="AT85" s="34" t="s">
        <v>222</v>
      </c>
      <c r="AU85" s="34"/>
      <c r="AV85" s="34"/>
      <c r="AW85" s="34"/>
      <c r="AX85" s="34"/>
      <c r="AY85" s="34"/>
      <c r="AZ85" s="34"/>
      <c r="BA85" s="35" t="s">
        <v>222</v>
      </c>
      <c r="BB85" s="35" t="s">
        <v>222</v>
      </c>
      <c r="BC85" s="35" t="s">
        <v>222</v>
      </c>
      <c r="BD85" s="35" t="s">
        <v>222</v>
      </c>
      <c r="BE85" s="36" t="s">
        <v>222</v>
      </c>
      <c r="BF85" s="36"/>
      <c r="BG85" s="36"/>
      <c r="BH85" s="36"/>
      <c r="BI85" s="37"/>
      <c r="BJ85" s="37"/>
      <c r="BK85" s="37"/>
      <c r="BL85" s="37"/>
      <c r="BM85" s="38" t="s">
        <v>222</v>
      </c>
      <c r="BN85" s="38" t="s">
        <v>222</v>
      </c>
      <c r="BO85" s="38" t="s">
        <v>222</v>
      </c>
      <c r="BP85" s="38" t="s">
        <v>222</v>
      </c>
      <c r="BQ85" s="39" t="s">
        <v>222</v>
      </c>
      <c r="BR85" s="39" t="s">
        <v>222</v>
      </c>
      <c r="BS85" s="39" t="s">
        <v>222</v>
      </c>
      <c r="BT85" s="39" t="s">
        <v>222</v>
      </c>
      <c r="BU85" s="40" t="s">
        <v>222</v>
      </c>
      <c r="BV85" s="40" t="s">
        <v>222</v>
      </c>
      <c r="BW85" s="40" t="s">
        <v>222</v>
      </c>
      <c r="BX85" s="40" t="s">
        <v>222</v>
      </c>
      <c r="BY85" s="41" t="s">
        <v>222</v>
      </c>
      <c r="BZ85" s="41" t="s">
        <v>222</v>
      </c>
      <c r="CA85" s="41" t="s">
        <v>222</v>
      </c>
      <c r="CB85" s="41" t="s">
        <v>222</v>
      </c>
      <c r="CC85" s="42" t="s">
        <v>222</v>
      </c>
      <c r="CD85" s="42" t="s">
        <v>222</v>
      </c>
      <c r="CE85" s="42" t="s">
        <v>222</v>
      </c>
      <c r="CF85" s="42" t="s">
        <v>222</v>
      </c>
      <c r="CG85" s="43" t="s">
        <v>222</v>
      </c>
      <c r="CH85" s="43" t="s">
        <v>222</v>
      </c>
      <c r="CI85" s="43" t="s">
        <v>222</v>
      </c>
      <c r="CJ85" s="43" t="str">
        <f t="shared" si="106"/>
        <v/>
      </c>
      <c r="CS85" s="22" t="s">
        <v>16</v>
      </c>
      <c r="CT85" s="22" t="s">
        <v>222</v>
      </c>
      <c r="CU85" s="22" t="s">
        <v>222</v>
      </c>
      <c r="CV85" s="22" t="s">
        <v>222</v>
      </c>
      <c r="CW85" s="22" t="s">
        <v>222</v>
      </c>
      <c r="CY85" s="22" t="s">
        <v>222</v>
      </c>
      <c r="CZ85" s="22" t="s">
        <v>222</v>
      </c>
      <c r="DA85" s="22" t="s">
        <v>222</v>
      </c>
      <c r="DB85" s="22" t="s">
        <v>222</v>
      </c>
      <c r="DC85" s="22" t="s">
        <v>16</v>
      </c>
      <c r="DD85" s="22" t="s">
        <v>222</v>
      </c>
      <c r="DE85" s="22" t="s">
        <v>222</v>
      </c>
      <c r="DF85" s="22" t="s">
        <v>222</v>
      </c>
      <c r="DG85" s="22" t="s">
        <v>222</v>
      </c>
      <c r="DI85" s="22" t="s">
        <v>222</v>
      </c>
      <c r="DJ85" s="22" t="s">
        <v>222</v>
      </c>
      <c r="DK85" s="22" t="s">
        <v>222</v>
      </c>
      <c r="DL85" s="22" t="s">
        <v>222</v>
      </c>
      <c r="DN85" s="22" t="s">
        <v>222</v>
      </c>
      <c r="DO85" s="22" t="s">
        <v>222</v>
      </c>
      <c r="DP85" s="22" t="s">
        <v>222</v>
      </c>
      <c r="DQ85" s="22" t="s">
        <v>222</v>
      </c>
      <c r="ER85" s="30" t="s">
        <v>3263</v>
      </c>
      <c r="ES85" s="85" t="e">
        <f t="shared" si="107"/>
        <v>#REF!</v>
      </c>
      <c r="ET85" s="85"/>
      <c r="EU85" s="30" t="s">
        <v>982</v>
      </c>
      <c r="EV85" s="85" t="e">
        <f t="shared" si="108"/>
        <v>#REF!</v>
      </c>
      <c r="EW85" s="85"/>
      <c r="EX85" s="30" t="s">
        <v>457</v>
      </c>
      <c r="EY85" s="85" t="e">
        <f t="shared" si="109"/>
        <v>#REF!</v>
      </c>
      <c r="EZ85" s="85"/>
    </row>
    <row r="86" spans="1:156" x14ac:dyDescent="0.25">
      <c r="A86" s="22">
        <f t="shared" si="99"/>
        <v>0</v>
      </c>
      <c r="E86" s="22" t="str">
        <f>IF(T86="","",VLOOKUP(T86,#REF!,4,0))</f>
        <v/>
      </c>
      <c r="F86" s="22" t="str">
        <f>IF(U86="","",VLOOKUP(U86,#REF!,4,0))</f>
        <v/>
      </c>
      <c r="G86" s="22" t="str">
        <f>IF(V86="","",VLOOKUP(V86,#REF!,3,0))</f>
        <v/>
      </c>
      <c r="H86" s="22" t="str">
        <f t="shared" si="96"/>
        <v/>
      </c>
      <c r="I86" s="22" t="str">
        <f t="shared" si="100"/>
        <v/>
      </c>
      <c r="J86" s="22" t="str">
        <f t="shared" si="101"/>
        <v/>
      </c>
      <c r="K86" s="22" t="str">
        <f t="shared" si="102"/>
        <v/>
      </c>
      <c r="M86" s="22" t="str">
        <f t="shared" si="103"/>
        <v/>
      </c>
      <c r="R86" s="22" t="str">
        <f t="shared" si="104"/>
        <v/>
      </c>
      <c r="S86" s="22" t="s">
        <v>222</v>
      </c>
      <c r="T86" s="30" t="s">
        <v>222</v>
      </c>
      <c r="U86" s="30" t="s">
        <v>222</v>
      </c>
      <c r="V86" s="30"/>
      <c r="W86" s="30"/>
      <c r="X86" s="30"/>
      <c r="Y86" s="31"/>
      <c r="Z86" s="30"/>
      <c r="AA86" s="30"/>
      <c r="AB86" s="30"/>
      <c r="AC86" s="30"/>
      <c r="AD86" s="30"/>
      <c r="AE86" s="30"/>
      <c r="AF86" s="30"/>
      <c r="AG86" s="30"/>
      <c r="AH86" s="30"/>
      <c r="AI86" s="30"/>
      <c r="AJ86" s="30"/>
      <c r="AK86" s="30"/>
      <c r="AL86" s="30"/>
      <c r="AM86" s="30"/>
      <c r="AN86" s="30"/>
      <c r="AO86" s="32" t="s">
        <v>222</v>
      </c>
      <c r="AP86" s="32" t="s">
        <v>222</v>
      </c>
      <c r="AQ86" s="32" t="s">
        <v>222</v>
      </c>
      <c r="AR86" s="32" t="s">
        <v>222</v>
      </c>
      <c r="AS86" s="33" t="s">
        <v>222</v>
      </c>
      <c r="AT86" s="34" t="s">
        <v>222</v>
      </c>
      <c r="AU86" s="34"/>
      <c r="AV86" s="34"/>
      <c r="AW86" s="34"/>
      <c r="AX86" s="34"/>
      <c r="AY86" s="34"/>
      <c r="AZ86" s="34"/>
      <c r="BA86" s="35" t="s">
        <v>222</v>
      </c>
      <c r="BB86" s="35" t="s">
        <v>222</v>
      </c>
      <c r="BC86" s="35" t="s">
        <v>222</v>
      </c>
      <c r="BD86" s="35" t="s">
        <v>222</v>
      </c>
      <c r="BE86" s="36" t="s">
        <v>222</v>
      </c>
      <c r="BF86" s="36"/>
      <c r="BG86" s="36"/>
      <c r="BH86" s="36"/>
      <c r="BI86" s="37"/>
      <c r="BJ86" s="37"/>
      <c r="BK86" s="37"/>
      <c r="BL86" s="37"/>
      <c r="BM86" s="38" t="s">
        <v>222</v>
      </c>
      <c r="BN86" s="38" t="s">
        <v>222</v>
      </c>
      <c r="BO86" s="38" t="s">
        <v>222</v>
      </c>
      <c r="BP86" s="38" t="s">
        <v>222</v>
      </c>
      <c r="BQ86" s="39" t="s">
        <v>222</v>
      </c>
      <c r="BR86" s="39" t="s">
        <v>222</v>
      </c>
      <c r="BS86" s="39" t="s">
        <v>222</v>
      </c>
      <c r="BT86" s="39" t="s">
        <v>222</v>
      </c>
      <c r="BU86" s="40" t="s">
        <v>222</v>
      </c>
      <c r="BV86" s="40" t="s">
        <v>222</v>
      </c>
      <c r="BW86" s="40" t="s">
        <v>222</v>
      </c>
      <c r="BX86" s="40" t="s">
        <v>222</v>
      </c>
      <c r="BY86" s="41" t="s">
        <v>222</v>
      </c>
      <c r="BZ86" s="41" t="s">
        <v>222</v>
      </c>
      <c r="CA86" s="41" t="s">
        <v>222</v>
      </c>
      <c r="CB86" s="41" t="s">
        <v>222</v>
      </c>
      <c r="CC86" s="42" t="s">
        <v>222</v>
      </c>
      <c r="CD86" s="42" t="s">
        <v>222</v>
      </c>
      <c r="CE86" s="42" t="s">
        <v>222</v>
      </c>
      <c r="CF86" s="42" t="s">
        <v>222</v>
      </c>
      <c r="CG86" s="43" t="s">
        <v>222</v>
      </c>
      <c r="CH86" s="43" t="s">
        <v>222</v>
      </c>
      <c r="CI86" s="43" t="s">
        <v>222</v>
      </c>
      <c r="CJ86" s="43" t="str">
        <f t="shared" si="106"/>
        <v/>
      </c>
      <c r="CS86" s="22" t="s">
        <v>16</v>
      </c>
      <c r="CT86" s="22" t="s">
        <v>222</v>
      </c>
      <c r="CU86" s="22" t="s">
        <v>222</v>
      </c>
      <c r="CV86" s="22" t="s">
        <v>222</v>
      </c>
      <c r="CW86" s="22" t="s">
        <v>222</v>
      </c>
      <c r="CY86" s="22" t="s">
        <v>222</v>
      </c>
      <c r="CZ86" s="22" t="s">
        <v>222</v>
      </c>
      <c r="DA86" s="22" t="s">
        <v>222</v>
      </c>
      <c r="DB86" s="22" t="s">
        <v>222</v>
      </c>
      <c r="DC86" s="22" t="s">
        <v>16</v>
      </c>
      <c r="DD86" s="22" t="s">
        <v>222</v>
      </c>
      <c r="DE86" s="22" t="s">
        <v>222</v>
      </c>
      <c r="DF86" s="22" t="s">
        <v>222</v>
      </c>
      <c r="DG86" s="22" t="s">
        <v>222</v>
      </c>
      <c r="DI86" s="22" t="s">
        <v>222</v>
      </c>
      <c r="DJ86" s="22" t="s">
        <v>222</v>
      </c>
      <c r="DK86" s="22" t="s">
        <v>222</v>
      </c>
      <c r="DL86" s="22" t="s">
        <v>222</v>
      </c>
      <c r="DN86" s="22" t="s">
        <v>222</v>
      </c>
      <c r="DO86" s="22" t="s">
        <v>222</v>
      </c>
      <c r="DP86" s="22" t="s">
        <v>222</v>
      </c>
      <c r="DQ86" s="22" t="s">
        <v>222</v>
      </c>
      <c r="ER86" s="30" t="s">
        <v>3264</v>
      </c>
      <c r="ES86" s="85" t="e">
        <f t="shared" si="107"/>
        <v>#REF!</v>
      </c>
      <c r="ET86" s="85"/>
      <c r="EU86" s="30" t="s">
        <v>989</v>
      </c>
      <c r="EV86" s="85" t="e">
        <f t="shared" si="108"/>
        <v>#REF!</v>
      </c>
      <c r="EW86" s="85"/>
      <c r="EX86" s="30" t="s">
        <v>461</v>
      </c>
      <c r="EY86" s="85" t="e">
        <f t="shared" si="109"/>
        <v>#REF!</v>
      </c>
      <c r="EZ86" s="85"/>
    </row>
    <row r="87" spans="1:156" x14ac:dyDescent="0.25">
      <c r="A87" s="22" t="str">
        <f t="shared" si="99"/>
        <v>1300111</v>
      </c>
      <c r="E87" s="22" t="e">
        <f>IF(T87="","",VLOOKUP(T87,#REF!,4,0))</f>
        <v>#REF!</v>
      </c>
      <c r="F87" s="22" t="e">
        <f>IF(U87="","",VLOOKUP(U87,#REF!,4,0))</f>
        <v>#REF!</v>
      </c>
      <c r="G87" s="22" t="e">
        <f>IF(V87="","",VLOOKUP(V87,#REF!,3,0))</f>
        <v>#REF!</v>
      </c>
      <c r="H87" s="22" t="e">
        <f t="shared" si="96"/>
        <v>#REF!</v>
      </c>
      <c r="I87" s="22" t="e">
        <f t="shared" si="100"/>
        <v>#REF!</v>
      </c>
      <c r="J87" s="22" t="e">
        <f t="shared" si="101"/>
        <v>#REF!</v>
      </c>
      <c r="K87" s="22" t="e">
        <f t="shared" si="102"/>
        <v>#REF!</v>
      </c>
      <c r="M87" s="22">
        <f t="shared" si="103"/>
        <v>1</v>
      </c>
      <c r="R87" s="22" t="str">
        <f t="shared" si="104"/>
        <v>131</v>
      </c>
      <c r="S87" s="22" t="s">
        <v>26</v>
      </c>
      <c r="T87" s="30" t="s">
        <v>3461</v>
      </c>
      <c r="U87" s="30" t="s">
        <v>3073</v>
      </c>
      <c r="V87" s="30" t="s">
        <v>410</v>
      </c>
      <c r="W87" s="30" t="s">
        <v>411</v>
      </c>
      <c r="X87" s="30" t="s">
        <v>112</v>
      </c>
      <c r="Y87" s="31">
        <v>1</v>
      </c>
      <c r="Z87" s="30">
        <v>4</v>
      </c>
      <c r="AA87" s="30"/>
      <c r="AB87" s="30"/>
      <c r="AC87" s="30">
        <v>1</v>
      </c>
      <c r="AD87" s="30"/>
      <c r="AE87" s="30"/>
      <c r="AF87" s="30">
        <v>1</v>
      </c>
      <c r="AG87" s="30"/>
      <c r="AH87" s="30"/>
      <c r="AI87" s="30">
        <v>1</v>
      </c>
      <c r="AJ87" s="30"/>
      <c r="AK87" s="30"/>
      <c r="AL87" s="30">
        <v>1</v>
      </c>
      <c r="AM87" s="30" t="s">
        <v>113</v>
      </c>
      <c r="AN87" s="30" t="s">
        <v>114</v>
      </c>
      <c r="AO87" s="32">
        <f t="shared" ref="AO87" si="119">SUM(AA87:AC87)</f>
        <v>1</v>
      </c>
      <c r="AP87" s="32">
        <f t="shared" ref="AP87" si="120">SUM(AD87:AF87)</f>
        <v>1</v>
      </c>
      <c r="AQ87" s="32">
        <f t="shared" ref="AQ87" si="121">SUM(AG87:AI87)</f>
        <v>1</v>
      </c>
      <c r="AR87" s="32">
        <f t="shared" ref="AR87" si="122">SUM(AJ87:AL87)</f>
        <v>1</v>
      </c>
      <c r="AS87" s="33">
        <v>2.5000000000000001E-2</v>
      </c>
      <c r="AT87" s="34" t="s">
        <v>222</v>
      </c>
      <c r="AU87" s="34"/>
      <c r="AV87" s="34"/>
      <c r="AW87" s="34"/>
      <c r="AX87" s="34"/>
      <c r="AY87" s="34"/>
      <c r="AZ87" s="34"/>
      <c r="BA87" s="35">
        <f t="shared" ref="BA87" si="123">AO87</f>
        <v>1</v>
      </c>
      <c r="BB87" s="35">
        <f t="shared" ref="BB87" si="124">BA87+AP87</f>
        <v>2</v>
      </c>
      <c r="BC87" s="35">
        <f t="shared" ref="BC87" si="125">BB87+AQ87</f>
        <v>3</v>
      </c>
      <c r="BD87" s="35">
        <f t="shared" ref="BD87" si="126">BC87+AR87</f>
        <v>4</v>
      </c>
      <c r="BE87" s="36">
        <v>1</v>
      </c>
      <c r="BF87" s="36">
        <v>1</v>
      </c>
      <c r="BG87" s="36">
        <v>1</v>
      </c>
      <c r="BH87" s="36"/>
      <c r="BI87" s="37">
        <f t="shared" si="97"/>
        <v>1</v>
      </c>
      <c r="BJ87" s="37">
        <f t="shared" ref="BJ87:BL87" si="127">BF87+BI87</f>
        <v>2</v>
      </c>
      <c r="BK87" s="37">
        <f t="shared" si="127"/>
        <v>3</v>
      </c>
      <c r="BL87" s="37">
        <f t="shared" si="127"/>
        <v>3</v>
      </c>
      <c r="BM87" s="38">
        <v>2.5000000000000001E-2</v>
      </c>
      <c r="BN87" s="38">
        <v>2.5000000000000001E-2</v>
      </c>
      <c r="BO87" s="38">
        <v>2.5000000000000001E-2</v>
      </c>
      <c r="BP87" s="38">
        <v>2.5000000000000001E-2</v>
      </c>
      <c r="BQ87" s="39">
        <v>2.5000000000000001E-2</v>
      </c>
      <c r="BR87" s="39">
        <v>2.5000000000000001E-2</v>
      </c>
      <c r="BS87" s="39">
        <v>2.5000000000000001E-2</v>
      </c>
      <c r="BT87" s="39" t="s">
        <v>222</v>
      </c>
      <c r="BU87" s="40">
        <v>1</v>
      </c>
      <c r="BV87" s="40">
        <v>1</v>
      </c>
      <c r="BW87" s="40">
        <v>1</v>
      </c>
      <c r="BX87" s="40" t="s">
        <v>222</v>
      </c>
      <c r="BY87" s="41">
        <v>2.5000000000000001E-2</v>
      </c>
      <c r="BZ87" s="41">
        <v>2.5000000000000001E-2</v>
      </c>
      <c r="CA87" s="41">
        <v>2.5000000000000001E-2</v>
      </c>
      <c r="CB87" s="41" t="s">
        <v>222</v>
      </c>
      <c r="CC87" s="42">
        <v>6.2500000000000003E-3</v>
      </c>
      <c r="CD87" s="42">
        <v>1.2500000000000001E-2</v>
      </c>
      <c r="CE87" s="42">
        <v>1.8750000000000003E-2</v>
      </c>
      <c r="CF87" s="42">
        <v>2.5000000000000001E-2</v>
      </c>
      <c r="CG87" s="43">
        <v>6.2500000000000003E-3</v>
      </c>
      <c r="CH87" s="43">
        <v>1.2500000000000001E-2</v>
      </c>
      <c r="CI87" s="43">
        <v>1.8750000000000003E-2</v>
      </c>
      <c r="CJ87" s="43" t="e">
        <f t="shared" si="106"/>
        <v>#REF!</v>
      </c>
      <c r="CP87" s="22" t="s">
        <v>412</v>
      </c>
      <c r="CQ87" s="22" t="s">
        <v>413</v>
      </c>
      <c r="CS87" s="22" t="s">
        <v>16</v>
      </c>
      <c r="CT87" s="22">
        <v>1</v>
      </c>
      <c r="CU87" s="22">
        <v>1</v>
      </c>
      <c r="CV87" s="22">
        <v>1</v>
      </c>
      <c r="CW87" s="22" t="s">
        <v>222</v>
      </c>
      <c r="CY87" s="22">
        <v>2.5000000000000001E-2</v>
      </c>
      <c r="CZ87" s="22">
        <v>2.5000000000000001E-2</v>
      </c>
      <c r="DA87" s="22">
        <v>2.5000000000000001E-2</v>
      </c>
      <c r="DB87" s="22" t="s">
        <v>222</v>
      </c>
      <c r="DC87" s="22" t="s">
        <v>16</v>
      </c>
      <c r="DD87" s="22">
        <v>2.5000000000000001E-2</v>
      </c>
      <c r="DE87" s="22">
        <v>2.5000000000000001E-2</v>
      </c>
      <c r="DF87" s="22">
        <v>2.5000000000000001E-2</v>
      </c>
      <c r="DG87" s="22">
        <v>2.5000000000000001E-2</v>
      </c>
      <c r="DI87" s="22">
        <v>6.2500000000000012E-4</v>
      </c>
      <c r="DJ87" s="22">
        <v>6.2500000000000012E-4</v>
      </c>
      <c r="DK87" s="22">
        <v>6.2500000000000012E-4</v>
      </c>
      <c r="DL87" s="22" t="e">
        <v>#VALUE!</v>
      </c>
      <c r="DN87" s="22">
        <v>1</v>
      </c>
      <c r="DO87" s="22">
        <v>1</v>
      </c>
      <c r="DP87" s="22">
        <v>1</v>
      </c>
      <c r="DQ87" s="22" t="s">
        <v>222</v>
      </c>
      <c r="ER87" s="30" t="s">
        <v>3273</v>
      </c>
      <c r="ES87" s="85" t="e">
        <f t="shared" si="107"/>
        <v>#REF!</v>
      </c>
      <c r="ET87" s="85"/>
      <c r="EU87" s="30" t="s">
        <v>999</v>
      </c>
      <c r="EV87" s="85" t="e">
        <f t="shared" si="108"/>
        <v>#REF!</v>
      </c>
      <c r="EW87" s="85"/>
      <c r="EX87" s="30" t="s">
        <v>466</v>
      </c>
      <c r="EY87" s="85" t="e">
        <f t="shared" si="109"/>
        <v>#REF!</v>
      </c>
      <c r="EZ87" s="85"/>
    </row>
    <row r="88" spans="1:156" x14ac:dyDescent="0.25">
      <c r="A88" s="22" t="str">
        <f t="shared" si="99"/>
        <v>1300211</v>
      </c>
      <c r="E88" s="22" t="e">
        <f>IF(T88="","",VLOOKUP(T88,#REF!,4,0))</f>
        <v>#REF!</v>
      </c>
      <c r="F88" s="22" t="e">
        <f>IF(U88="","",VLOOKUP(U88,#REF!,4,0))</f>
        <v>#REF!</v>
      </c>
      <c r="G88" s="22" t="e">
        <f>IF(V88="","",VLOOKUP(V88,#REF!,3,0))</f>
        <v>#REF!</v>
      </c>
      <c r="H88" s="22" t="e">
        <f t="shared" si="96"/>
        <v>#REF!</v>
      </c>
      <c r="I88" s="22" t="e">
        <f t="shared" si="100"/>
        <v>#REF!</v>
      </c>
      <c r="J88" s="22" t="e">
        <f t="shared" si="101"/>
        <v>#REF!</v>
      </c>
      <c r="K88" s="22" t="e">
        <f t="shared" si="102"/>
        <v>#REF!</v>
      </c>
      <c r="M88" s="22">
        <f t="shared" si="103"/>
        <v>2</v>
      </c>
      <c r="R88" s="22" t="str">
        <f t="shared" si="104"/>
        <v>132</v>
      </c>
      <c r="S88" s="22" t="s">
        <v>26</v>
      </c>
      <c r="T88" s="30" t="s">
        <v>3461</v>
      </c>
      <c r="U88" s="30" t="s">
        <v>3074</v>
      </c>
      <c r="V88" s="30" t="s">
        <v>414</v>
      </c>
      <c r="W88" s="30" t="s">
        <v>415</v>
      </c>
      <c r="X88" s="30" t="s">
        <v>119</v>
      </c>
      <c r="Y88" s="31">
        <v>0.25</v>
      </c>
      <c r="Z88" s="30">
        <v>12</v>
      </c>
      <c r="AA88" s="30">
        <v>1</v>
      </c>
      <c r="AB88" s="30">
        <v>1</v>
      </c>
      <c r="AC88" s="30">
        <v>1</v>
      </c>
      <c r="AD88" s="30">
        <v>1</v>
      </c>
      <c r="AE88" s="30">
        <v>1</v>
      </c>
      <c r="AF88" s="30">
        <v>1</v>
      </c>
      <c r="AG88" s="30">
        <v>1</v>
      </c>
      <c r="AH88" s="30">
        <v>1</v>
      </c>
      <c r="AI88" s="30">
        <v>1</v>
      </c>
      <c r="AJ88" s="30">
        <v>1</v>
      </c>
      <c r="AK88" s="30">
        <v>1</v>
      </c>
      <c r="AL88" s="30">
        <v>1</v>
      </c>
      <c r="AM88" s="30" t="s">
        <v>120</v>
      </c>
      <c r="AN88" s="30" t="s">
        <v>121</v>
      </c>
      <c r="AO88" s="32">
        <f t="shared" ref="AO88:AO151" si="128">SUM(AA88:AC88)</f>
        <v>3</v>
      </c>
      <c r="AP88" s="32">
        <f t="shared" ref="AP88:AP151" si="129">SUM(AD88:AF88)</f>
        <v>3</v>
      </c>
      <c r="AQ88" s="32">
        <f t="shared" ref="AQ88:AQ151" si="130">SUM(AG88:AI88)</f>
        <v>3</v>
      </c>
      <c r="AR88" s="32">
        <f t="shared" ref="AR88:AR151" si="131">SUM(AJ88:AL88)</f>
        <v>3</v>
      </c>
      <c r="AS88" s="33">
        <v>1.0249999999999999</v>
      </c>
      <c r="AT88" s="34" t="s">
        <v>222</v>
      </c>
      <c r="AU88" s="34"/>
      <c r="AV88" s="34"/>
      <c r="AW88" s="34"/>
      <c r="AX88" s="34"/>
      <c r="AY88" s="34"/>
      <c r="AZ88" s="34"/>
      <c r="BA88" s="35">
        <f t="shared" ref="BA88:BA151" si="132">AO88</f>
        <v>3</v>
      </c>
      <c r="BB88" s="35">
        <f t="shared" ref="BB88:BB151" si="133">BA88+AP88</f>
        <v>6</v>
      </c>
      <c r="BC88" s="35">
        <f t="shared" ref="BC88:BC151" si="134">BB88+AQ88</f>
        <v>9</v>
      </c>
      <c r="BD88" s="35">
        <f t="shared" ref="BD88:BD151" si="135">BC88+AR88</f>
        <v>12</v>
      </c>
      <c r="BE88" s="36">
        <v>3</v>
      </c>
      <c r="BF88" s="36">
        <v>3</v>
      </c>
      <c r="BG88" s="36">
        <v>3</v>
      </c>
      <c r="BH88" s="36"/>
      <c r="BI88" s="37">
        <f t="shared" si="97"/>
        <v>3</v>
      </c>
      <c r="BJ88" s="37">
        <f t="shared" ref="BJ88:BL88" si="136">BF88+BI88</f>
        <v>6</v>
      </c>
      <c r="BK88" s="37">
        <f t="shared" si="136"/>
        <v>9</v>
      </c>
      <c r="BL88" s="37">
        <f t="shared" si="136"/>
        <v>9</v>
      </c>
      <c r="BM88" s="38">
        <v>6.2500000000000003E-3</v>
      </c>
      <c r="BN88" s="38">
        <v>6.2500000000000003E-3</v>
      </c>
      <c r="BO88" s="38">
        <v>6.2500000000000003E-3</v>
      </c>
      <c r="BP88" s="38">
        <v>6.2500000000000003E-3</v>
      </c>
      <c r="BQ88" s="39">
        <v>6.2500000000000003E-3</v>
      </c>
      <c r="BR88" s="39">
        <v>6.2500000000000003E-3</v>
      </c>
      <c r="BS88" s="39">
        <v>6.2500000000000003E-3</v>
      </c>
      <c r="BT88" s="39" t="s">
        <v>222</v>
      </c>
      <c r="BU88" s="40">
        <v>1</v>
      </c>
      <c r="BV88" s="40">
        <v>1</v>
      </c>
      <c r="BW88" s="40">
        <v>1</v>
      </c>
      <c r="BX88" s="40" t="s">
        <v>222</v>
      </c>
      <c r="BY88" s="41">
        <v>6.2500000000000003E-3</v>
      </c>
      <c r="BZ88" s="41">
        <v>6.2500000000000003E-3</v>
      </c>
      <c r="CA88" s="41">
        <v>6.2500000000000003E-3</v>
      </c>
      <c r="CB88" s="41" t="s">
        <v>222</v>
      </c>
      <c r="CC88" s="42">
        <v>1.5625000000000001E-3</v>
      </c>
      <c r="CD88" s="42">
        <v>3.1250000000000002E-3</v>
      </c>
      <c r="CE88" s="42">
        <v>4.6875000000000007E-3</v>
      </c>
      <c r="CF88" s="42">
        <v>6.2500000000000003E-3</v>
      </c>
      <c r="CG88" s="43">
        <v>1.5625000000000001E-3</v>
      </c>
      <c r="CH88" s="43">
        <v>3.1250000000000002E-3</v>
      </c>
      <c r="CI88" s="43">
        <v>4.6875000000000007E-3</v>
      </c>
      <c r="CJ88" s="43" t="e">
        <f t="shared" si="106"/>
        <v>#REF!</v>
      </c>
      <c r="CP88" s="22" t="s">
        <v>416</v>
      </c>
      <c r="CQ88" s="22" t="s">
        <v>413</v>
      </c>
      <c r="CS88" s="22" t="s">
        <v>16</v>
      </c>
      <c r="CT88" s="22">
        <v>1</v>
      </c>
      <c r="CU88" s="22">
        <v>1</v>
      </c>
      <c r="CV88" s="22">
        <v>1</v>
      </c>
      <c r="CW88" s="22" t="s">
        <v>222</v>
      </c>
      <c r="CY88" s="22">
        <v>6.2500000000000003E-3</v>
      </c>
      <c r="CZ88" s="22">
        <v>6.2500000000000003E-3</v>
      </c>
      <c r="DA88" s="22">
        <v>6.2500000000000003E-3</v>
      </c>
      <c r="DB88" s="22" t="s">
        <v>222</v>
      </c>
      <c r="DC88" s="22" t="s">
        <v>16</v>
      </c>
      <c r="DD88" s="22">
        <v>6.2500000000000003E-3</v>
      </c>
      <c r="DE88" s="22">
        <v>6.2500000000000003E-3</v>
      </c>
      <c r="DF88" s="22">
        <v>6.2500000000000003E-3</v>
      </c>
      <c r="DG88" s="22">
        <v>6.2500000000000003E-3</v>
      </c>
      <c r="DI88" s="22">
        <v>3.9062500000000008E-5</v>
      </c>
      <c r="DJ88" s="22">
        <v>3.9062500000000008E-5</v>
      </c>
      <c r="DK88" s="22">
        <v>3.9062500000000008E-5</v>
      </c>
      <c r="DL88" s="22" t="e">
        <v>#VALUE!</v>
      </c>
      <c r="DN88" s="22">
        <v>1</v>
      </c>
      <c r="DO88" s="22">
        <v>1</v>
      </c>
      <c r="DP88" s="22">
        <v>1</v>
      </c>
      <c r="DQ88" s="22" t="s">
        <v>222</v>
      </c>
      <c r="ER88" s="30" t="s">
        <v>3277</v>
      </c>
      <c r="ES88" s="85" t="e">
        <f t="shared" si="107"/>
        <v>#REF!</v>
      </c>
      <c r="ET88" s="85"/>
      <c r="EU88" s="30" t="s">
        <v>1010</v>
      </c>
      <c r="EV88" s="85" t="e">
        <f t="shared" si="108"/>
        <v>#REF!</v>
      </c>
      <c r="EW88" s="85"/>
      <c r="EX88" s="30" t="s">
        <v>470</v>
      </c>
      <c r="EY88" s="85" t="e">
        <f t="shared" si="109"/>
        <v>#REF!</v>
      </c>
      <c r="EZ88" s="85"/>
    </row>
    <row r="89" spans="1:156" x14ac:dyDescent="0.25">
      <c r="A89" s="22" t="str">
        <f t="shared" si="99"/>
        <v>1300212</v>
      </c>
      <c r="E89" s="22" t="e">
        <f>IF(T89="","",VLOOKUP(T89,#REF!,4,0))</f>
        <v>#REF!</v>
      </c>
      <c r="F89" s="22" t="e">
        <f>IF(U89="","",VLOOKUP(U89,#REF!,4,0))</f>
        <v>#REF!</v>
      </c>
      <c r="G89" s="22" t="e">
        <f>IF(V89="","",VLOOKUP(V89,#REF!,3,0))</f>
        <v>#REF!</v>
      </c>
      <c r="H89" s="22" t="e">
        <f t="shared" si="96"/>
        <v>#REF!</v>
      </c>
      <c r="I89" s="22" t="e">
        <f t="shared" si="100"/>
        <v>#REF!</v>
      </c>
      <c r="J89" s="22" t="e">
        <f t="shared" si="101"/>
        <v>#REF!</v>
      </c>
      <c r="K89" s="22" t="e">
        <f t="shared" si="102"/>
        <v>#REF!</v>
      </c>
      <c r="M89" s="22">
        <f t="shared" si="103"/>
        <v>3</v>
      </c>
      <c r="R89" s="22" t="str">
        <f t="shared" si="104"/>
        <v>133</v>
      </c>
      <c r="S89" s="22" t="s">
        <v>26</v>
      </c>
      <c r="T89" s="30" t="s">
        <v>3461</v>
      </c>
      <c r="U89" s="30" t="s">
        <v>3074</v>
      </c>
      <c r="V89" s="30" t="s">
        <v>414</v>
      </c>
      <c r="W89" s="30" t="s">
        <v>417</v>
      </c>
      <c r="X89" s="30" t="s">
        <v>125</v>
      </c>
      <c r="Y89" s="31">
        <v>0.25</v>
      </c>
      <c r="Z89" s="30">
        <v>1</v>
      </c>
      <c r="AA89" s="30"/>
      <c r="AB89" s="30"/>
      <c r="AC89" s="30">
        <v>1</v>
      </c>
      <c r="AD89" s="30"/>
      <c r="AE89" s="30"/>
      <c r="AF89" s="30"/>
      <c r="AG89" s="30"/>
      <c r="AH89" s="30"/>
      <c r="AI89" s="30"/>
      <c r="AJ89" s="30"/>
      <c r="AK89" s="30"/>
      <c r="AL89" s="30"/>
      <c r="AM89" s="30" t="s">
        <v>126</v>
      </c>
      <c r="AN89" s="30" t="s">
        <v>121</v>
      </c>
      <c r="AO89" s="32">
        <f t="shared" si="128"/>
        <v>1</v>
      </c>
      <c r="AP89" s="32">
        <f t="shared" si="129"/>
        <v>0</v>
      </c>
      <c r="AQ89" s="32">
        <f t="shared" si="130"/>
        <v>0</v>
      </c>
      <c r="AR89" s="32">
        <f t="shared" si="131"/>
        <v>0</v>
      </c>
      <c r="AS89" s="33">
        <v>2.0249999999999999</v>
      </c>
      <c r="AT89" s="34" t="s">
        <v>222</v>
      </c>
      <c r="AU89" s="34"/>
      <c r="AV89" s="34"/>
      <c r="AW89" s="34"/>
      <c r="AX89" s="34"/>
      <c r="AY89" s="34"/>
      <c r="AZ89" s="34"/>
      <c r="BA89" s="35">
        <f t="shared" si="132"/>
        <v>1</v>
      </c>
      <c r="BB89" s="35">
        <f t="shared" si="133"/>
        <v>1</v>
      </c>
      <c r="BC89" s="35">
        <f t="shared" si="134"/>
        <v>1</v>
      </c>
      <c r="BD89" s="35">
        <f t="shared" si="135"/>
        <v>1</v>
      </c>
      <c r="BE89" s="36">
        <v>1</v>
      </c>
      <c r="BF89" s="36">
        <v>0</v>
      </c>
      <c r="BG89" s="36">
        <v>0</v>
      </c>
      <c r="BH89" s="36"/>
      <c r="BI89" s="37">
        <f t="shared" si="97"/>
        <v>1</v>
      </c>
      <c r="BJ89" s="37">
        <f t="shared" ref="BJ89:BL89" si="137">BF89+BI89</f>
        <v>1</v>
      </c>
      <c r="BK89" s="37">
        <f t="shared" si="137"/>
        <v>1</v>
      </c>
      <c r="BL89" s="37">
        <f t="shared" si="137"/>
        <v>1</v>
      </c>
      <c r="BM89" s="38">
        <v>6.2500000000000003E-3</v>
      </c>
      <c r="BN89" s="38" t="s">
        <v>222</v>
      </c>
      <c r="BO89" s="38" t="s">
        <v>222</v>
      </c>
      <c r="BP89" s="38" t="s">
        <v>222</v>
      </c>
      <c r="BQ89" s="39">
        <v>6.2500000000000003E-3</v>
      </c>
      <c r="BR89" s="39" t="s">
        <v>222</v>
      </c>
      <c r="BS89" s="39" t="s">
        <v>222</v>
      </c>
      <c r="BT89" s="39" t="s">
        <v>222</v>
      </c>
      <c r="BU89" s="40">
        <v>1</v>
      </c>
      <c r="BV89" s="40" t="s">
        <v>222</v>
      </c>
      <c r="BW89" s="40" t="s">
        <v>222</v>
      </c>
      <c r="BX89" s="40" t="s">
        <v>222</v>
      </c>
      <c r="BY89" s="41">
        <v>6.2500000000000003E-3</v>
      </c>
      <c r="BZ89" s="41">
        <v>6.2500000000000003E-3</v>
      </c>
      <c r="CA89" s="41">
        <v>6.2500000000000003E-3</v>
      </c>
      <c r="CB89" s="41" t="s">
        <v>222</v>
      </c>
      <c r="CC89" s="42">
        <v>6.2500000000000003E-3</v>
      </c>
      <c r="CD89" s="42">
        <v>6.2500000000000003E-3</v>
      </c>
      <c r="CE89" s="42">
        <v>6.2500000000000003E-3</v>
      </c>
      <c r="CF89" s="42">
        <v>6.2500000000000003E-3</v>
      </c>
      <c r="CG89" s="43">
        <v>6.2500000000000003E-3</v>
      </c>
      <c r="CH89" s="43">
        <v>6.2500000000000003E-3</v>
      </c>
      <c r="CI89" s="43">
        <v>6.2500000000000003E-3</v>
      </c>
      <c r="CJ89" s="43" t="e">
        <f t="shared" si="106"/>
        <v>#REF!</v>
      </c>
      <c r="CP89" s="22" t="s">
        <v>418</v>
      </c>
      <c r="CQ89" s="22" t="s">
        <v>419</v>
      </c>
      <c r="CS89" s="22" t="s">
        <v>16</v>
      </c>
      <c r="CT89" s="22">
        <v>1</v>
      </c>
      <c r="CU89" s="22">
        <v>1</v>
      </c>
      <c r="CV89" s="22">
        <v>1</v>
      </c>
      <c r="CW89" s="22" t="s">
        <v>222</v>
      </c>
      <c r="CY89" s="22">
        <v>6.2500000000000003E-3</v>
      </c>
      <c r="CZ89" s="22">
        <v>6.2500000000000003E-3</v>
      </c>
      <c r="DA89" s="22">
        <v>6.2500000000000003E-3</v>
      </c>
      <c r="DB89" s="22" t="s">
        <v>222</v>
      </c>
      <c r="DC89" s="22" t="s">
        <v>16</v>
      </c>
      <c r="DD89" s="22">
        <v>6.2500000000000003E-3</v>
      </c>
      <c r="DE89" s="22">
        <v>6.2500000000000003E-3</v>
      </c>
      <c r="DF89" s="22">
        <v>6.2500000000000003E-3</v>
      </c>
      <c r="DG89" s="22">
        <v>6.2500000000000003E-3</v>
      </c>
      <c r="DI89" s="22">
        <v>3.9062500000000008E-5</v>
      </c>
      <c r="DJ89" s="22">
        <v>3.9062500000000008E-5</v>
      </c>
      <c r="DK89" s="22">
        <v>3.9062500000000008E-5</v>
      </c>
      <c r="DL89" s="22" t="e">
        <v>#VALUE!</v>
      </c>
      <c r="DN89" s="22">
        <v>1</v>
      </c>
      <c r="DO89" s="22">
        <v>1</v>
      </c>
      <c r="DP89" s="22">
        <v>1</v>
      </c>
      <c r="DQ89" s="22" t="s">
        <v>222</v>
      </c>
      <c r="ER89" s="30" t="s">
        <v>3282</v>
      </c>
      <c r="ES89" s="85" t="e">
        <f t="shared" si="107"/>
        <v>#REF!</v>
      </c>
      <c r="ET89" s="85"/>
      <c r="EU89" s="30" t="s">
        <v>1020</v>
      </c>
      <c r="EV89" s="85" t="e">
        <f t="shared" si="108"/>
        <v>#REF!</v>
      </c>
      <c r="EW89" s="85"/>
      <c r="EX89" s="30" t="s">
        <v>474</v>
      </c>
      <c r="EY89" s="85" t="e">
        <f t="shared" si="109"/>
        <v>#REF!</v>
      </c>
      <c r="EZ89" s="85"/>
    </row>
    <row r="90" spans="1:156" x14ac:dyDescent="0.25">
      <c r="A90" s="22" t="str">
        <f t="shared" si="99"/>
        <v>1300213</v>
      </c>
      <c r="E90" s="22" t="e">
        <f>IF(T90="","",VLOOKUP(T90,#REF!,4,0))</f>
        <v>#REF!</v>
      </c>
      <c r="F90" s="22" t="e">
        <f>IF(U90="","",VLOOKUP(U90,#REF!,4,0))</f>
        <v>#REF!</v>
      </c>
      <c r="G90" s="22" t="e">
        <f>IF(V90="","",VLOOKUP(V90,#REF!,3,0))</f>
        <v>#REF!</v>
      </c>
      <c r="H90" s="22" t="e">
        <f t="shared" si="96"/>
        <v>#REF!</v>
      </c>
      <c r="I90" s="22" t="e">
        <f t="shared" si="100"/>
        <v>#REF!</v>
      </c>
      <c r="J90" s="22" t="e">
        <f t="shared" si="101"/>
        <v>#REF!</v>
      </c>
      <c r="K90" s="22" t="e">
        <f t="shared" si="102"/>
        <v>#REF!</v>
      </c>
      <c r="M90" s="22">
        <f t="shared" si="103"/>
        <v>4</v>
      </c>
      <c r="R90" s="22" t="str">
        <f t="shared" si="104"/>
        <v>134</v>
      </c>
      <c r="S90" s="22" t="s">
        <v>26</v>
      </c>
      <c r="T90" s="30" t="s">
        <v>3461</v>
      </c>
      <c r="U90" s="30" t="s">
        <v>3074</v>
      </c>
      <c r="V90" s="30" t="s">
        <v>414</v>
      </c>
      <c r="W90" s="30" t="s">
        <v>420</v>
      </c>
      <c r="X90" s="30" t="s">
        <v>130</v>
      </c>
      <c r="Y90" s="31">
        <v>0.25</v>
      </c>
      <c r="Z90" s="30">
        <v>4</v>
      </c>
      <c r="AA90" s="30"/>
      <c r="AB90" s="30"/>
      <c r="AC90" s="30">
        <v>1</v>
      </c>
      <c r="AD90" s="30"/>
      <c r="AE90" s="30"/>
      <c r="AF90" s="30">
        <v>1</v>
      </c>
      <c r="AG90" s="30"/>
      <c r="AH90" s="30"/>
      <c r="AI90" s="30">
        <v>1</v>
      </c>
      <c r="AJ90" s="30"/>
      <c r="AK90" s="30"/>
      <c r="AL90" s="30">
        <v>1</v>
      </c>
      <c r="AM90" s="30" t="s">
        <v>131</v>
      </c>
      <c r="AN90" s="30" t="s">
        <v>121</v>
      </c>
      <c r="AO90" s="32">
        <f t="shared" si="128"/>
        <v>1</v>
      </c>
      <c r="AP90" s="32">
        <f t="shared" si="129"/>
        <v>1</v>
      </c>
      <c r="AQ90" s="32">
        <f t="shared" si="130"/>
        <v>1</v>
      </c>
      <c r="AR90" s="32">
        <f t="shared" si="131"/>
        <v>1</v>
      </c>
      <c r="AS90" s="33">
        <v>3.0249999999999999</v>
      </c>
      <c r="AT90" s="34" t="s">
        <v>222</v>
      </c>
      <c r="AU90" s="34"/>
      <c r="AV90" s="34"/>
      <c r="AW90" s="34"/>
      <c r="AX90" s="34"/>
      <c r="AY90" s="34"/>
      <c r="AZ90" s="34"/>
      <c r="BA90" s="35">
        <f t="shared" si="132"/>
        <v>1</v>
      </c>
      <c r="BB90" s="35">
        <f t="shared" si="133"/>
        <v>2</v>
      </c>
      <c r="BC90" s="35">
        <f t="shared" si="134"/>
        <v>3</v>
      </c>
      <c r="BD90" s="35">
        <f t="shared" si="135"/>
        <v>4</v>
      </c>
      <c r="BE90" s="36">
        <v>1</v>
      </c>
      <c r="BF90" s="36">
        <v>1</v>
      </c>
      <c r="BG90" s="36">
        <v>1</v>
      </c>
      <c r="BH90" s="36"/>
      <c r="BI90" s="37">
        <f t="shared" si="97"/>
        <v>1</v>
      </c>
      <c r="BJ90" s="37">
        <f t="shared" ref="BJ90:BL90" si="138">BF90+BI90</f>
        <v>2</v>
      </c>
      <c r="BK90" s="37">
        <f t="shared" si="138"/>
        <v>3</v>
      </c>
      <c r="BL90" s="37">
        <f t="shared" si="138"/>
        <v>3</v>
      </c>
      <c r="BM90" s="38">
        <v>6.2500000000000003E-3</v>
      </c>
      <c r="BN90" s="38">
        <v>6.2500000000000003E-3</v>
      </c>
      <c r="BO90" s="38">
        <v>6.2500000000000003E-3</v>
      </c>
      <c r="BP90" s="38">
        <v>6.2500000000000003E-3</v>
      </c>
      <c r="BQ90" s="39">
        <v>6.2500000000000003E-3</v>
      </c>
      <c r="BR90" s="39">
        <v>6.2500000000000003E-3</v>
      </c>
      <c r="BS90" s="39">
        <v>6.2500000000000003E-3</v>
      </c>
      <c r="BT90" s="39" t="s">
        <v>222</v>
      </c>
      <c r="BU90" s="40">
        <v>1</v>
      </c>
      <c r="BV90" s="40">
        <v>1</v>
      </c>
      <c r="BW90" s="40">
        <v>1</v>
      </c>
      <c r="BX90" s="40" t="s">
        <v>222</v>
      </c>
      <c r="BY90" s="41">
        <v>6.2500000000000003E-3</v>
      </c>
      <c r="BZ90" s="41">
        <v>6.2500000000000003E-3</v>
      </c>
      <c r="CA90" s="41">
        <v>6.2500000000000003E-3</v>
      </c>
      <c r="CB90" s="41" t="s">
        <v>222</v>
      </c>
      <c r="CC90" s="42">
        <v>1.5625000000000001E-3</v>
      </c>
      <c r="CD90" s="42">
        <v>3.1250000000000002E-3</v>
      </c>
      <c r="CE90" s="42">
        <v>4.6875000000000007E-3</v>
      </c>
      <c r="CF90" s="42">
        <v>6.2500000000000003E-3</v>
      </c>
      <c r="CG90" s="43">
        <v>1.5625000000000001E-3</v>
      </c>
      <c r="CH90" s="43">
        <v>3.1250000000000002E-3</v>
      </c>
      <c r="CI90" s="43">
        <v>4.6875000000000007E-3</v>
      </c>
      <c r="CJ90" s="43" t="e">
        <f t="shared" si="106"/>
        <v>#REF!</v>
      </c>
      <c r="CP90" s="22" t="s">
        <v>421</v>
      </c>
      <c r="CQ90" s="22" t="s">
        <v>422</v>
      </c>
      <c r="CS90" s="22" t="s">
        <v>16</v>
      </c>
      <c r="CT90" s="22">
        <v>1</v>
      </c>
      <c r="CU90" s="22">
        <v>1</v>
      </c>
      <c r="CV90" s="22">
        <v>1</v>
      </c>
      <c r="CW90" s="22" t="s">
        <v>222</v>
      </c>
      <c r="CY90" s="22">
        <v>6.2500000000000003E-3</v>
      </c>
      <c r="CZ90" s="22">
        <v>6.2500000000000003E-3</v>
      </c>
      <c r="DA90" s="22">
        <v>6.2500000000000003E-3</v>
      </c>
      <c r="DB90" s="22" t="s">
        <v>222</v>
      </c>
      <c r="DC90" s="22" t="s">
        <v>16</v>
      </c>
      <c r="DD90" s="22">
        <v>6.2500000000000003E-3</v>
      </c>
      <c r="DE90" s="22">
        <v>6.2500000000000003E-3</v>
      </c>
      <c r="DF90" s="22">
        <v>6.2500000000000003E-3</v>
      </c>
      <c r="DG90" s="22">
        <v>6.2500000000000003E-3</v>
      </c>
      <c r="DI90" s="22">
        <v>3.9062500000000008E-5</v>
      </c>
      <c r="DJ90" s="22">
        <v>3.9062500000000008E-5</v>
      </c>
      <c r="DK90" s="22">
        <v>3.9062500000000008E-5</v>
      </c>
      <c r="DL90" s="22" t="e">
        <v>#VALUE!</v>
      </c>
      <c r="DN90" s="22">
        <v>1</v>
      </c>
      <c r="DO90" s="22">
        <v>1</v>
      </c>
      <c r="DP90" s="22">
        <v>1</v>
      </c>
      <c r="DQ90" s="22" t="s">
        <v>222</v>
      </c>
      <c r="ER90" s="30" t="s">
        <v>3285</v>
      </c>
      <c r="ES90" s="85" t="e">
        <f t="shared" si="107"/>
        <v>#REF!</v>
      </c>
      <c r="ET90" s="85"/>
      <c r="EU90" s="30" t="s">
        <v>1026</v>
      </c>
      <c r="EV90" s="85" t="e">
        <f t="shared" si="108"/>
        <v>#REF!</v>
      </c>
      <c r="EW90" s="85"/>
      <c r="EX90" s="30" t="s">
        <v>480</v>
      </c>
      <c r="EY90" s="85" t="e">
        <f t="shared" si="109"/>
        <v>#REF!</v>
      </c>
      <c r="EZ90" s="85"/>
    </row>
    <row r="91" spans="1:156" x14ac:dyDescent="0.25">
      <c r="A91" s="22" t="str">
        <f t="shared" si="99"/>
        <v>1300214</v>
      </c>
      <c r="E91" s="22" t="e">
        <f>IF(T91="","",VLOOKUP(T91,#REF!,4,0))</f>
        <v>#REF!</v>
      </c>
      <c r="F91" s="22" t="e">
        <f>IF(U91="","",VLOOKUP(U91,#REF!,4,0))</f>
        <v>#REF!</v>
      </c>
      <c r="G91" s="22" t="e">
        <f>IF(V91="","",VLOOKUP(V91,#REF!,3,0))</f>
        <v>#REF!</v>
      </c>
      <c r="H91" s="22" t="e">
        <f t="shared" si="96"/>
        <v>#REF!</v>
      </c>
      <c r="I91" s="22" t="e">
        <f t="shared" si="100"/>
        <v>#REF!</v>
      </c>
      <c r="J91" s="22" t="e">
        <f t="shared" si="101"/>
        <v>#REF!</v>
      </c>
      <c r="K91" s="22" t="e">
        <f t="shared" si="102"/>
        <v>#REF!</v>
      </c>
      <c r="M91" s="22">
        <f t="shared" si="103"/>
        <v>5</v>
      </c>
      <c r="R91" s="22" t="str">
        <f t="shared" si="104"/>
        <v>135</v>
      </c>
      <c r="S91" s="22" t="s">
        <v>26</v>
      </c>
      <c r="T91" s="30" t="s">
        <v>3461</v>
      </c>
      <c r="U91" s="30" t="s">
        <v>3074</v>
      </c>
      <c r="V91" s="30" t="s">
        <v>414</v>
      </c>
      <c r="W91" s="30" t="s">
        <v>423</v>
      </c>
      <c r="X91" s="30" t="s">
        <v>135</v>
      </c>
      <c r="Y91" s="31">
        <v>0.25</v>
      </c>
      <c r="Z91" s="30">
        <v>4</v>
      </c>
      <c r="AA91" s="30"/>
      <c r="AB91" s="30"/>
      <c r="AC91" s="30">
        <v>1</v>
      </c>
      <c r="AD91" s="30"/>
      <c r="AE91" s="30"/>
      <c r="AF91" s="30">
        <v>1</v>
      </c>
      <c r="AG91" s="30"/>
      <c r="AH91" s="30"/>
      <c r="AI91" s="30">
        <v>1</v>
      </c>
      <c r="AJ91" s="30"/>
      <c r="AK91" s="30"/>
      <c r="AL91" s="30">
        <v>1</v>
      </c>
      <c r="AM91" s="30" t="s">
        <v>136</v>
      </c>
      <c r="AN91" s="30" t="s">
        <v>121</v>
      </c>
      <c r="AO91" s="32">
        <f t="shared" si="128"/>
        <v>1</v>
      </c>
      <c r="AP91" s="32">
        <f t="shared" si="129"/>
        <v>1</v>
      </c>
      <c r="AQ91" s="32">
        <f t="shared" si="130"/>
        <v>1</v>
      </c>
      <c r="AR91" s="32">
        <f t="shared" si="131"/>
        <v>1</v>
      </c>
      <c r="AS91" s="33">
        <v>4.0250000000000004</v>
      </c>
      <c r="AT91" s="34" t="s">
        <v>222</v>
      </c>
      <c r="AU91" s="34"/>
      <c r="AV91" s="34"/>
      <c r="AW91" s="34"/>
      <c r="AX91" s="34"/>
      <c r="AY91" s="34"/>
      <c r="AZ91" s="34"/>
      <c r="BA91" s="35">
        <f t="shared" si="132"/>
        <v>1</v>
      </c>
      <c r="BB91" s="35">
        <f t="shared" si="133"/>
        <v>2</v>
      </c>
      <c r="BC91" s="35">
        <f t="shared" si="134"/>
        <v>3</v>
      </c>
      <c r="BD91" s="35">
        <f t="shared" si="135"/>
        <v>4</v>
      </c>
      <c r="BE91" s="36">
        <v>1</v>
      </c>
      <c r="BF91" s="36">
        <v>1</v>
      </c>
      <c r="BG91" s="36">
        <v>1</v>
      </c>
      <c r="BH91" s="36"/>
      <c r="BI91" s="37">
        <f t="shared" si="97"/>
        <v>1</v>
      </c>
      <c r="BJ91" s="37">
        <f t="shared" ref="BJ91:BL91" si="139">BF91+BI91</f>
        <v>2</v>
      </c>
      <c r="BK91" s="37">
        <f t="shared" si="139"/>
        <v>3</v>
      </c>
      <c r="BL91" s="37">
        <f t="shared" si="139"/>
        <v>3</v>
      </c>
      <c r="BM91" s="38">
        <v>6.2500000000000003E-3</v>
      </c>
      <c r="BN91" s="38">
        <v>6.2500000000000003E-3</v>
      </c>
      <c r="BO91" s="38">
        <v>6.2500000000000003E-3</v>
      </c>
      <c r="BP91" s="38">
        <v>6.2500000000000003E-3</v>
      </c>
      <c r="BQ91" s="39">
        <v>6.2500000000000003E-3</v>
      </c>
      <c r="BR91" s="39">
        <v>6.2500000000000003E-3</v>
      </c>
      <c r="BS91" s="39">
        <v>6.2500000000000003E-3</v>
      </c>
      <c r="BT91" s="39" t="s">
        <v>222</v>
      </c>
      <c r="BU91" s="40">
        <v>1</v>
      </c>
      <c r="BV91" s="40">
        <v>1</v>
      </c>
      <c r="BW91" s="40">
        <v>1</v>
      </c>
      <c r="BX91" s="40" t="s">
        <v>222</v>
      </c>
      <c r="BY91" s="41">
        <v>6.2500000000000003E-3</v>
      </c>
      <c r="BZ91" s="41">
        <v>6.2500000000000003E-3</v>
      </c>
      <c r="CA91" s="41">
        <v>6.2500000000000003E-3</v>
      </c>
      <c r="CB91" s="41" t="s">
        <v>222</v>
      </c>
      <c r="CC91" s="42">
        <v>1.5625000000000001E-3</v>
      </c>
      <c r="CD91" s="42">
        <v>3.1250000000000002E-3</v>
      </c>
      <c r="CE91" s="42">
        <v>4.6875000000000007E-3</v>
      </c>
      <c r="CF91" s="42">
        <v>6.2500000000000003E-3</v>
      </c>
      <c r="CG91" s="43">
        <v>1.5625000000000001E-3</v>
      </c>
      <c r="CH91" s="43">
        <v>3.1250000000000002E-3</v>
      </c>
      <c r="CI91" s="43">
        <v>4.6875000000000007E-3</v>
      </c>
      <c r="CJ91" s="43" t="e">
        <f t="shared" si="106"/>
        <v>#REF!</v>
      </c>
      <c r="CP91" s="22" t="s">
        <v>424</v>
      </c>
      <c r="CQ91" s="22" t="s">
        <v>425</v>
      </c>
      <c r="CS91" s="22" t="s">
        <v>16</v>
      </c>
      <c r="CT91" s="22">
        <v>1</v>
      </c>
      <c r="CU91" s="22">
        <v>1</v>
      </c>
      <c r="CV91" s="22">
        <v>1</v>
      </c>
      <c r="CW91" s="22" t="s">
        <v>222</v>
      </c>
      <c r="CY91" s="22">
        <v>6.2500000000000003E-3</v>
      </c>
      <c r="CZ91" s="22">
        <v>6.2500000000000003E-3</v>
      </c>
      <c r="DA91" s="22">
        <v>6.2500000000000003E-3</v>
      </c>
      <c r="DB91" s="22" t="s">
        <v>222</v>
      </c>
      <c r="DC91" s="22" t="s">
        <v>16</v>
      </c>
      <c r="DD91" s="22">
        <v>6.2500000000000003E-3</v>
      </c>
      <c r="DE91" s="22">
        <v>6.2500000000000003E-3</v>
      </c>
      <c r="DF91" s="22">
        <v>6.2500000000000003E-3</v>
      </c>
      <c r="DG91" s="22">
        <v>6.2500000000000003E-3</v>
      </c>
      <c r="DI91" s="22">
        <v>3.9062500000000008E-5</v>
      </c>
      <c r="DJ91" s="22">
        <v>3.9062500000000008E-5</v>
      </c>
      <c r="DK91" s="22">
        <v>3.9062500000000008E-5</v>
      </c>
      <c r="DL91" s="22" t="e">
        <v>#VALUE!</v>
      </c>
      <c r="DN91" s="22">
        <v>1</v>
      </c>
      <c r="DO91" s="22">
        <v>1</v>
      </c>
      <c r="DP91" s="22">
        <v>1</v>
      </c>
      <c r="DQ91" s="22" t="s">
        <v>222</v>
      </c>
      <c r="ER91" s="30" t="s">
        <v>3287</v>
      </c>
      <c r="ES91" s="85" t="e">
        <f t="shared" si="107"/>
        <v>#REF!</v>
      </c>
      <c r="ET91" s="85"/>
      <c r="EU91" s="30" t="s">
        <v>1044</v>
      </c>
      <c r="EV91" s="85" t="e">
        <f t="shared" si="108"/>
        <v>#REF!</v>
      </c>
      <c r="EW91" s="85"/>
      <c r="EX91" s="30" t="s">
        <v>484</v>
      </c>
      <c r="EY91" s="85" t="e">
        <f t="shared" si="109"/>
        <v>#REF!</v>
      </c>
      <c r="EZ91" s="85"/>
    </row>
    <row r="92" spans="1:156" x14ac:dyDescent="0.25">
      <c r="A92" s="22" t="str">
        <f t="shared" si="99"/>
        <v>1300311</v>
      </c>
      <c r="E92" s="22" t="e">
        <f>IF(T92="","",VLOOKUP(T92,#REF!,4,0))</f>
        <v>#REF!</v>
      </c>
      <c r="F92" s="22" t="e">
        <f>IF(U92="","",VLOOKUP(U92,#REF!,4,0))</f>
        <v>#REF!</v>
      </c>
      <c r="G92" s="22" t="e">
        <f>IF(V92="","",VLOOKUP(V92,#REF!,3,0))</f>
        <v>#REF!</v>
      </c>
      <c r="H92" s="22" t="e">
        <f t="shared" si="96"/>
        <v>#REF!</v>
      </c>
      <c r="I92" s="22" t="e">
        <f t="shared" si="100"/>
        <v>#REF!</v>
      </c>
      <c r="J92" s="22" t="e">
        <f t="shared" si="101"/>
        <v>#REF!</v>
      </c>
      <c r="K92" s="22" t="e">
        <f t="shared" si="102"/>
        <v>#REF!</v>
      </c>
      <c r="M92" s="22">
        <f t="shared" si="103"/>
        <v>6</v>
      </c>
      <c r="R92" s="22" t="str">
        <f t="shared" si="104"/>
        <v>136</v>
      </c>
      <c r="S92" s="22" t="s">
        <v>26</v>
      </c>
      <c r="T92" s="30" t="s">
        <v>3461</v>
      </c>
      <c r="U92" s="30" t="s">
        <v>3075</v>
      </c>
      <c r="V92" s="30" t="s">
        <v>426</v>
      </c>
      <c r="W92" s="30" t="s">
        <v>427</v>
      </c>
      <c r="X92" s="30" t="s">
        <v>141</v>
      </c>
      <c r="Y92" s="31">
        <v>0.15</v>
      </c>
      <c r="Z92" s="30">
        <v>1</v>
      </c>
      <c r="AA92" s="30">
        <v>1</v>
      </c>
      <c r="AB92" s="30"/>
      <c r="AC92" s="30"/>
      <c r="AD92" s="30"/>
      <c r="AE92" s="30"/>
      <c r="AF92" s="30"/>
      <c r="AG92" s="30"/>
      <c r="AH92" s="30"/>
      <c r="AI92" s="30"/>
      <c r="AJ92" s="30"/>
      <c r="AK92" s="30"/>
      <c r="AL92" s="30"/>
      <c r="AM92" s="30" t="s">
        <v>142</v>
      </c>
      <c r="AN92" s="30" t="s">
        <v>143</v>
      </c>
      <c r="AO92" s="32">
        <f t="shared" si="128"/>
        <v>1</v>
      </c>
      <c r="AP92" s="32">
        <f t="shared" si="129"/>
        <v>0</v>
      </c>
      <c r="AQ92" s="32">
        <f t="shared" si="130"/>
        <v>0</v>
      </c>
      <c r="AR92" s="32">
        <f t="shared" si="131"/>
        <v>0</v>
      </c>
      <c r="AS92" s="33">
        <v>5.0250000000000004</v>
      </c>
      <c r="AT92" s="34" t="s">
        <v>222</v>
      </c>
      <c r="AU92" s="34"/>
      <c r="AV92" s="34"/>
      <c r="AW92" s="34"/>
      <c r="AX92" s="34"/>
      <c r="AY92" s="34"/>
      <c r="AZ92" s="34"/>
      <c r="BA92" s="35">
        <f t="shared" si="132"/>
        <v>1</v>
      </c>
      <c r="BB92" s="35">
        <f t="shared" si="133"/>
        <v>1</v>
      </c>
      <c r="BC92" s="35">
        <f t="shared" si="134"/>
        <v>1</v>
      </c>
      <c r="BD92" s="35">
        <f t="shared" si="135"/>
        <v>1</v>
      </c>
      <c r="BE92" s="36">
        <v>1</v>
      </c>
      <c r="BF92" s="36">
        <v>0</v>
      </c>
      <c r="BG92" s="36">
        <v>0</v>
      </c>
      <c r="BH92" s="36"/>
      <c r="BI92" s="37">
        <f t="shared" si="97"/>
        <v>1</v>
      </c>
      <c r="BJ92" s="37">
        <f t="shared" ref="BJ92:BL92" si="140">BF92+BI92</f>
        <v>1</v>
      </c>
      <c r="BK92" s="37">
        <f t="shared" si="140"/>
        <v>1</v>
      </c>
      <c r="BL92" s="37">
        <f t="shared" si="140"/>
        <v>1</v>
      </c>
      <c r="BM92" s="38">
        <v>3.7499999999999999E-3</v>
      </c>
      <c r="BN92" s="38" t="s">
        <v>222</v>
      </c>
      <c r="BO92" s="38" t="s">
        <v>222</v>
      </c>
      <c r="BP92" s="38" t="s">
        <v>222</v>
      </c>
      <c r="BQ92" s="39">
        <v>3.7499999999999999E-3</v>
      </c>
      <c r="BR92" s="39" t="s">
        <v>222</v>
      </c>
      <c r="BS92" s="39" t="s">
        <v>222</v>
      </c>
      <c r="BT92" s="39" t="s">
        <v>222</v>
      </c>
      <c r="BU92" s="40">
        <v>1</v>
      </c>
      <c r="BV92" s="40" t="s">
        <v>222</v>
      </c>
      <c r="BW92" s="40" t="s">
        <v>222</v>
      </c>
      <c r="BX92" s="40" t="s">
        <v>222</v>
      </c>
      <c r="BY92" s="41">
        <v>3.7499999999999999E-3</v>
      </c>
      <c r="BZ92" s="41">
        <v>3.7499999999999999E-3</v>
      </c>
      <c r="CA92" s="41">
        <v>3.7499999999999999E-3</v>
      </c>
      <c r="CB92" s="41" t="s">
        <v>222</v>
      </c>
      <c r="CC92" s="42">
        <v>3.7499999999999999E-3</v>
      </c>
      <c r="CD92" s="42">
        <v>3.7499999999999999E-3</v>
      </c>
      <c r="CE92" s="42">
        <v>3.7499999999999999E-3</v>
      </c>
      <c r="CF92" s="42">
        <v>3.7499999999999999E-3</v>
      </c>
      <c r="CG92" s="43">
        <v>3.7499999999999999E-3</v>
      </c>
      <c r="CH92" s="43">
        <v>3.7499999999999999E-3</v>
      </c>
      <c r="CI92" s="43">
        <v>3.7499999999999999E-3</v>
      </c>
      <c r="CJ92" s="43" t="e">
        <f t="shared" si="106"/>
        <v>#REF!</v>
      </c>
      <c r="CP92" s="22" t="s">
        <v>428</v>
      </c>
      <c r="CQ92" s="22" t="s">
        <v>419</v>
      </c>
      <c r="CS92" s="22" t="s">
        <v>16</v>
      </c>
      <c r="CT92" s="22">
        <v>1</v>
      </c>
      <c r="CU92" s="22">
        <v>1</v>
      </c>
      <c r="CV92" s="22">
        <v>1</v>
      </c>
      <c r="CW92" s="22" t="s">
        <v>222</v>
      </c>
      <c r="CY92" s="22">
        <v>3.7499999999999999E-3</v>
      </c>
      <c r="CZ92" s="22">
        <v>3.7499999999999999E-3</v>
      </c>
      <c r="DA92" s="22">
        <v>3.7499999999999999E-3</v>
      </c>
      <c r="DB92" s="22" t="s">
        <v>222</v>
      </c>
      <c r="DC92" s="22" t="s">
        <v>16</v>
      </c>
      <c r="DD92" s="22">
        <v>3.7499999999999999E-3</v>
      </c>
      <c r="DE92" s="22">
        <v>3.7499999999999999E-3</v>
      </c>
      <c r="DF92" s="22">
        <v>3.7499999999999999E-3</v>
      </c>
      <c r="DG92" s="22">
        <v>3.7499999999999999E-3</v>
      </c>
      <c r="DI92" s="22">
        <v>1.40625E-5</v>
      </c>
      <c r="DJ92" s="22">
        <v>1.40625E-5</v>
      </c>
      <c r="DK92" s="22">
        <v>1.40625E-5</v>
      </c>
      <c r="DL92" s="22" t="e">
        <v>#VALUE!</v>
      </c>
      <c r="DN92" s="22">
        <v>1</v>
      </c>
      <c r="DO92" s="22">
        <v>1</v>
      </c>
      <c r="DP92" s="22">
        <v>1</v>
      </c>
      <c r="DQ92" s="22" t="s">
        <v>222</v>
      </c>
      <c r="ER92" s="30" t="s">
        <v>3289</v>
      </c>
      <c r="ES92" s="85" t="e">
        <f t="shared" si="107"/>
        <v>#REF!</v>
      </c>
      <c r="ET92" s="85"/>
      <c r="EU92" s="30" t="s">
        <v>1054</v>
      </c>
      <c r="EV92" s="85" t="e">
        <f t="shared" si="108"/>
        <v>#REF!</v>
      </c>
      <c r="EW92" s="85"/>
      <c r="EX92" s="30" t="s">
        <v>488</v>
      </c>
      <c r="EY92" s="85" t="e">
        <f t="shared" si="109"/>
        <v>#REF!</v>
      </c>
      <c r="EZ92" s="85"/>
    </row>
    <row r="93" spans="1:156" x14ac:dyDescent="0.25">
      <c r="A93" s="22" t="str">
        <f t="shared" si="99"/>
        <v>1300312</v>
      </c>
      <c r="E93" s="22" t="e">
        <f>IF(T93="","",VLOOKUP(T93,#REF!,4,0))</f>
        <v>#REF!</v>
      </c>
      <c r="F93" s="22" t="e">
        <f>IF(U93="","",VLOOKUP(U93,#REF!,4,0))</f>
        <v>#REF!</v>
      </c>
      <c r="G93" s="22" t="e">
        <f>IF(V93="","",VLOOKUP(V93,#REF!,3,0))</f>
        <v>#REF!</v>
      </c>
      <c r="H93" s="22" t="e">
        <f t="shared" si="96"/>
        <v>#REF!</v>
      </c>
      <c r="I93" s="22" t="e">
        <f t="shared" si="100"/>
        <v>#REF!</v>
      </c>
      <c r="J93" s="22" t="e">
        <f t="shared" si="101"/>
        <v>#REF!</v>
      </c>
      <c r="K93" s="22" t="e">
        <f t="shared" si="102"/>
        <v>#REF!</v>
      </c>
      <c r="M93" s="22">
        <f t="shared" si="103"/>
        <v>7</v>
      </c>
      <c r="R93" s="22" t="str">
        <f t="shared" si="104"/>
        <v>137</v>
      </c>
      <c r="S93" s="22" t="s">
        <v>26</v>
      </c>
      <c r="T93" s="30" t="s">
        <v>3461</v>
      </c>
      <c r="U93" s="30" t="s">
        <v>3075</v>
      </c>
      <c r="V93" s="30" t="s">
        <v>426</v>
      </c>
      <c r="W93" s="30" t="s">
        <v>429</v>
      </c>
      <c r="X93" s="30" t="s">
        <v>145</v>
      </c>
      <c r="Y93" s="31">
        <v>0.7</v>
      </c>
      <c r="Z93" s="30">
        <v>4</v>
      </c>
      <c r="AA93" s="30"/>
      <c r="AB93" s="30"/>
      <c r="AC93" s="30">
        <v>1</v>
      </c>
      <c r="AD93" s="30"/>
      <c r="AE93" s="30"/>
      <c r="AF93" s="30">
        <v>1</v>
      </c>
      <c r="AG93" s="30"/>
      <c r="AH93" s="30"/>
      <c r="AI93" s="30">
        <v>1</v>
      </c>
      <c r="AJ93" s="30"/>
      <c r="AK93" s="30"/>
      <c r="AL93" s="30">
        <v>1</v>
      </c>
      <c r="AM93" s="30" t="s">
        <v>146</v>
      </c>
      <c r="AN93" s="30" t="s">
        <v>143</v>
      </c>
      <c r="AO93" s="32">
        <f t="shared" si="128"/>
        <v>1</v>
      </c>
      <c r="AP93" s="32">
        <f t="shared" si="129"/>
        <v>1</v>
      </c>
      <c r="AQ93" s="32">
        <f t="shared" si="130"/>
        <v>1</v>
      </c>
      <c r="AR93" s="32">
        <f t="shared" si="131"/>
        <v>1</v>
      </c>
      <c r="AS93" s="33">
        <v>6.0250000000000004</v>
      </c>
      <c r="AT93" s="34" t="s">
        <v>222</v>
      </c>
      <c r="AU93" s="34"/>
      <c r="AV93" s="34"/>
      <c r="AW93" s="34"/>
      <c r="AX93" s="34"/>
      <c r="AY93" s="34"/>
      <c r="AZ93" s="34"/>
      <c r="BA93" s="35">
        <f t="shared" si="132"/>
        <v>1</v>
      </c>
      <c r="BB93" s="35">
        <f t="shared" si="133"/>
        <v>2</v>
      </c>
      <c r="BC93" s="35">
        <f t="shared" si="134"/>
        <v>3</v>
      </c>
      <c r="BD93" s="35">
        <f t="shared" si="135"/>
        <v>4</v>
      </c>
      <c r="BE93" s="36">
        <v>1</v>
      </c>
      <c r="BF93" s="36">
        <v>1</v>
      </c>
      <c r="BG93" s="36">
        <v>1</v>
      </c>
      <c r="BH93" s="36"/>
      <c r="BI93" s="37">
        <f t="shared" si="97"/>
        <v>1</v>
      </c>
      <c r="BJ93" s="37">
        <f t="shared" ref="BJ93:BL93" si="141">BF93+BI93</f>
        <v>2</v>
      </c>
      <c r="BK93" s="37">
        <f t="shared" si="141"/>
        <v>3</v>
      </c>
      <c r="BL93" s="37">
        <f t="shared" si="141"/>
        <v>3</v>
      </c>
      <c r="BM93" s="38">
        <v>1.7499999999999998E-2</v>
      </c>
      <c r="BN93" s="38">
        <v>1.7499999999999998E-2</v>
      </c>
      <c r="BO93" s="38">
        <v>1.7499999999999998E-2</v>
      </c>
      <c r="BP93" s="38">
        <v>1.7499999999999998E-2</v>
      </c>
      <c r="BQ93" s="39">
        <v>1.7499999999999998E-2</v>
      </c>
      <c r="BR93" s="39">
        <v>1.7499999999999998E-2</v>
      </c>
      <c r="BS93" s="39">
        <v>1.7499999999999998E-2</v>
      </c>
      <c r="BT93" s="39" t="s">
        <v>222</v>
      </c>
      <c r="BU93" s="40">
        <v>1</v>
      </c>
      <c r="BV93" s="40">
        <v>1</v>
      </c>
      <c r="BW93" s="40">
        <v>1</v>
      </c>
      <c r="BX93" s="40" t="s">
        <v>222</v>
      </c>
      <c r="BY93" s="41">
        <v>1.7499999999999998E-2</v>
      </c>
      <c r="BZ93" s="41">
        <v>1.7499999999999998E-2</v>
      </c>
      <c r="CA93" s="41">
        <v>1.7499999999999998E-2</v>
      </c>
      <c r="CB93" s="41" t="s">
        <v>222</v>
      </c>
      <c r="CC93" s="42">
        <v>4.3749999999999995E-3</v>
      </c>
      <c r="CD93" s="42">
        <v>8.7499999999999991E-3</v>
      </c>
      <c r="CE93" s="42">
        <v>1.3124999999999998E-2</v>
      </c>
      <c r="CF93" s="42">
        <v>1.7499999999999998E-2</v>
      </c>
      <c r="CG93" s="43">
        <v>4.3749999999999995E-3</v>
      </c>
      <c r="CH93" s="43">
        <v>8.7499999999999991E-3</v>
      </c>
      <c r="CI93" s="43">
        <v>1.3124999999999998E-2</v>
      </c>
      <c r="CJ93" s="43" t="e">
        <f t="shared" si="106"/>
        <v>#REF!</v>
      </c>
      <c r="CP93" s="22" t="s">
        <v>430</v>
      </c>
      <c r="CQ93" s="22" t="s">
        <v>431</v>
      </c>
      <c r="CS93" s="22" t="s">
        <v>16</v>
      </c>
      <c r="CT93" s="22">
        <v>1</v>
      </c>
      <c r="CU93" s="22">
        <v>1</v>
      </c>
      <c r="CV93" s="22">
        <v>1</v>
      </c>
      <c r="CW93" s="22" t="s">
        <v>222</v>
      </c>
      <c r="CY93" s="22">
        <v>1.7499999999999998E-2</v>
      </c>
      <c r="CZ93" s="22">
        <v>1.7499999999999998E-2</v>
      </c>
      <c r="DA93" s="22">
        <v>1.7499999999999998E-2</v>
      </c>
      <c r="DB93" s="22" t="s">
        <v>222</v>
      </c>
      <c r="DC93" s="22" t="s">
        <v>16</v>
      </c>
      <c r="DD93" s="22">
        <v>1.7499999999999998E-2</v>
      </c>
      <c r="DE93" s="22">
        <v>1.7499999999999998E-2</v>
      </c>
      <c r="DF93" s="22">
        <v>1.7499999999999998E-2</v>
      </c>
      <c r="DG93" s="22">
        <v>1.7499999999999998E-2</v>
      </c>
      <c r="DI93" s="22">
        <v>3.0624999999999994E-4</v>
      </c>
      <c r="DJ93" s="22">
        <v>3.0624999999999994E-4</v>
      </c>
      <c r="DK93" s="22">
        <v>3.0624999999999994E-4</v>
      </c>
      <c r="DL93" s="22" t="e">
        <v>#VALUE!</v>
      </c>
      <c r="DN93" s="22">
        <v>1</v>
      </c>
      <c r="DO93" s="22">
        <v>1</v>
      </c>
      <c r="DP93" s="22">
        <v>1</v>
      </c>
      <c r="DQ93" s="22" t="s">
        <v>222</v>
      </c>
      <c r="ER93" s="30" t="s">
        <v>3291</v>
      </c>
      <c r="ES93" s="85" t="e">
        <f t="shared" si="107"/>
        <v>#REF!</v>
      </c>
      <c r="ET93" s="85"/>
      <c r="EU93" s="30" t="s">
        <v>1063</v>
      </c>
      <c r="EV93" s="85" t="e">
        <f t="shared" si="108"/>
        <v>#REF!</v>
      </c>
      <c r="EW93" s="85"/>
      <c r="EX93" s="30" t="s">
        <v>491</v>
      </c>
      <c r="EY93" s="85" t="e">
        <f t="shared" si="109"/>
        <v>#REF!</v>
      </c>
      <c r="EZ93" s="85"/>
    </row>
    <row r="94" spans="1:156" x14ac:dyDescent="0.25">
      <c r="A94" s="22" t="str">
        <f t="shared" si="99"/>
        <v>1300313</v>
      </c>
      <c r="E94" s="22" t="e">
        <f>IF(T94="","",VLOOKUP(T94,#REF!,4,0))</f>
        <v>#REF!</v>
      </c>
      <c r="F94" s="22" t="e">
        <f>IF(U94="","",VLOOKUP(U94,#REF!,4,0))</f>
        <v>#REF!</v>
      </c>
      <c r="G94" s="22" t="e">
        <f>IF(V94="","",VLOOKUP(V94,#REF!,3,0))</f>
        <v>#REF!</v>
      </c>
      <c r="H94" s="22" t="e">
        <f t="shared" si="96"/>
        <v>#REF!</v>
      </c>
      <c r="I94" s="22" t="e">
        <f t="shared" si="100"/>
        <v>#REF!</v>
      </c>
      <c r="J94" s="22" t="e">
        <f t="shared" si="101"/>
        <v>#REF!</v>
      </c>
      <c r="K94" s="22" t="e">
        <f t="shared" si="102"/>
        <v>#REF!</v>
      </c>
      <c r="M94" s="22">
        <f t="shared" si="103"/>
        <v>8</v>
      </c>
      <c r="R94" s="22" t="str">
        <f t="shared" si="104"/>
        <v>138</v>
      </c>
      <c r="S94" s="22" t="s">
        <v>26</v>
      </c>
      <c r="T94" s="30" t="s">
        <v>3461</v>
      </c>
      <c r="U94" s="30" t="s">
        <v>3075</v>
      </c>
      <c r="V94" s="30" t="s">
        <v>426</v>
      </c>
      <c r="W94" s="30" t="s">
        <v>432</v>
      </c>
      <c r="X94" s="30" t="s">
        <v>150</v>
      </c>
      <c r="Y94" s="31">
        <v>0.05</v>
      </c>
      <c r="Z94" s="30">
        <v>1</v>
      </c>
      <c r="AA94" s="30"/>
      <c r="AB94" s="30"/>
      <c r="AC94" s="30"/>
      <c r="AD94" s="30"/>
      <c r="AE94" s="30"/>
      <c r="AF94" s="30"/>
      <c r="AG94" s="30"/>
      <c r="AH94" s="30"/>
      <c r="AI94" s="30"/>
      <c r="AJ94" s="30"/>
      <c r="AK94" s="30">
        <v>1</v>
      </c>
      <c r="AL94" s="30"/>
      <c r="AM94" s="30" t="s">
        <v>151</v>
      </c>
      <c r="AN94" s="30" t="s">
        <v>143</v>
      </c>
      <c r="AO94" s="32">
        <f t="shared" si="128"/>
        <v>0</v>
      </c>
      <c r="AP94" s="32">
        <f t="shared" si="129"/>
        <v>0</v>
      </c>
      <c r="AQ94" s="32">
        <f t="shared" si="130"/>
        <v>0</v>
      </c>
      <c r="AR94" s="32">
        <f t="shared" si="131"/>
        <v>1</v>
      </c>
      <c r="AS94" s="33">
        <v>7.0250000000000004</v>
      </c>
      <c r="AT94" s="34" t="s">
        <v>222</v>
      </c>
      <c r="AU94" s="34"/>
      <c r="AV94" s="34"/>
      <c r="AW94" s="34"/>
      <c r="AX94" s="34"/>
      <c r="AY94" s="34"/>
      <c r="AZ94" s="34"/>
      <c r="BA94" s="35">
        <f t="shared" si="132"/>
        <v>0</v>
      </c>
      <c r="BB94" s="35">
        <f t="shared" si="133"/>
        <v>0</v>
      </c>
      <c r="BC94" s="35">
        <f t="shared" si="134"/>
        <v>0</v>
      </c>
      <c r="BD94" s="35">
        <f t="shared" si="135"/>
        <v>1</v>
      </c>
      <c r="BE94" s="36">
        <v>0</v>
      </c>
      <c r="BF94" s="36">
        <v>0</v>
      </c>
      <c r="BG94" s="36">
        <v>0</v>
      </c>
      <c r="BH94" s="36"/>
      <c r="BI94" s="37">
        <f t="shared" si="97"/>
        <v>0</v>
      </c>
      <c r="BJ94" s="37">
        <f t="shared" ref="BJ94:BL94" si="142">BF94+BI94</f>
        <v>0</v>
      </c>
      <c r="BK94" s="37">
        <f t="shared" si="142"/>
        <v>0</v>
      </c>
      <c r="BL94" s="37">
        <f t="shared" si="142"/>
        <v>0</v>
      </c>
      <c r="BM94" s="38" t="s">
        <v>222</v>
      </c>
      <c r="BN94" s="38" t="s">
        <v>222</v>
      </c>
      <c r="BO94" s="38" t="s">
        <v>222</v>
      </c>
      <c r="BP94" s="38">
        <v>1.2500000000000002E-3</v>
      </c>
      <c r="BQ94" s="39" t="s">
        <v>222</v>
      </c>
      <c r="BR94" s="39" t="s">
        <v>222</v>
      </c>
      <c r="BS94" s="39" t="s">
        <v>222</v>
      </c>
      <c r="BT94" s="39" t="s">
        <v>222</v>
      </c>
      <c r="BU94" s="40" t="s">
        <v>222</v>
      </c>
      <c r="BV94" s="40" t="s">
        <v>222</v>
      </c>
      <c r="BW94" s="40" t="s">
        <v>222</v>
      </c>
      <c r="BX94" s="40" t="s">
        <v>222</v>
      </c>
      <c r="BY94" s="41" t="s">
        <v>222</v>
      </c>
      <c r="BZ94" s="41" t="s">
        <v>222</v>
      </c>
      <c r="CA94" s="41" t="s">
        <v>222</v>
      </c>
      <c r="CB94" s="41" t="s">
        <v>222</v>
      </c>
      <c r="CC94" s="42" t="s">
        <v>222</v>
      </c>
      <c r="CD94" s="42" t="s">
        <v>222</v>
      </c>
      <c r="CE94" s="42" t="s">
        <v>222</v>
      </c>
      <c r="CF94" s="42">
        <v>1.2500000000000002E-3</v>
      </c>
      <c r="CG94" s="43" t="s">
        <v>222</v>
      </c>
      <c r="CH94" s="43" t="s">
        <v>222</v>
      </c>
      <c r="CI94" s="43" t="s">
        <v>222</v>
      </c>
      <c r="CJ94" s="43" t="str">
        <f t="shared" si="106"/>
        <v/>
      </c>
      <c r="CP94" s="22" t="s">
        <v>433</v>
      </c>
      <c r="CQ94" s="22" t="s">
        <v>419</v>
      </c>
      <c r="CS94" s="22" t="s">
        <v>16</v>
      </c>
      <c r="CT94" s="22" t="s">
        <v>222</v>
      </c>
      <c r="CU94" s="22" t="s">
        <v>222</v>
      </c>
      <c r="CV94" s="22" t="s">
        <v>222</v>
      </c>
      <c r="CW94" s="22" t="s">
        <v>222</v>
      </c>
      <c r="CY94" s="22" t="s">
        <v>222</v>
      </c>
      <c r="CZ94" s="22" t="s">
        <v>222</v>
      </c>
      <c r="DA94" s="22" t="s">
        <v>222</v>
      </c>
      <c r="DB94" s="22" t="s">
        <v>222</v>
      </c>
      <c r="DC94" s="22" t="s">
        <v>16</v>
      </c>
      <c r="DD94" s="22" t="s">
        <v>222</v>
      </c>
      <c r="DE94" s="22" t="s">
        <v>222</v>
      </c>
      <c r="DF94" s="22" t="s">
        <v>222</v>
      </c>
      <c r="DG94" s="22">
        <v>1.2500000000000002E-3</v>
      </c>
      <c r="DI94" s="22" t="e">
        <v>#VALUE!</v>
      </c>
      <c r="DJ94" s="22" t="e">
        <v>#VALUE!</v>
      </c>
      <c r="DK94" s="22" t="e">
        <v>#VALUE!</v>
      </c>
      <c r="DL94" s="22" t="e">
        <v>#VALUE!</v>
      </c>
      <c r="DN94" s="22">
        <v>0</v>
      </c>
      <c r="DO94" s="22">
        <v>0</v>
      </c>
      <c r="DP94" s="22">
        <v>0</v>
      </c>
      <c r="DQ94" s="22" t="s">
        <v>222</v>
      </c>
      <c r="ER94" s="30" t="s">
        <v>3293</v>
      </c>
      <c r="ES94" s="85" t="e">
        <f t="shared" si="107"/>
        <v>#REF!</v>
      </c>
      <c r="ET94" s="85"/>
      <c r="EU94" s="30" t="s">
        <v>1075</v>
      </c>
      <c r="EV94" s="85" t="e">
        <f t="shared" si="108"/>
        <v>#REF!</v>
      </c>
      <c r="EW94" s="85"/>
      <c r="EX94" s="30" t="s">
        <v>494</v>
      </c>
      <c r="EY94" s="85" t="e">
        <f t="shared" si="109"/>
        <v>#REF!</v>
      </c>
      <c r="EZ94" s="85"/>
    </row>
    <row r="95" spans="1:156" x14ac:dyDescent="0.25">
      <c r="A95" s="22" t="str">
        <f t="shared" si="99"/>
        <v>1300314</v>
      </c>
      <c r="E95" s="22" t="e">
        <f>IF(T95="","",VLOOKUP(T95,#REF!,4,0))</f>
        <v>#REF!</v>
      </c>
      <c r="F95" s="22" t="e">
        <f>IF(U95="","",VLOOKUP(U95,#REF!,4,0))</f>
        <v>#REF!</v>
      </c>
      <c r="G95" s="22" t="e">
        <f>IF(V95="","",VLOOKUP(V95,#REF!,3,0))</f>
        <v>#REF!</v>
      </c>
      <c r="H95" s="22" t="e">
        <f t="shared" si="96"/>
        <v>#REF!</v>
      </c>
      <c r="I95" s="22" t="e">
        <f t="shared" si="100"/>
        <v>#REF!</v>
      </c>
      <c r="J95" s="22" t="e">
        <f t="shared" si="101"/>
        <v>#REF!</v>
      </c>
      <c r="K95" s="22" t="e">
        <f t="shared" si="102"/>
        <v>#REF!</v>
      </c>
      <c r="M95" s="22">
        <f t="shared" si="103"/>
        <v>9</v>
      </c>
      <c r="R95" s="22" t="str">
        <f t="shared" si="104"/>
        <v>139</v>
      </c>
      <c r="S95" s="22" t="s">
        <v>26</v>
      </c>
      <c r="T95" s="30" t="s">
        <v>3461</v>
      </c>
      <c r="U95" s="30" t="s">
        <v>3075</v>
      </c>
      <c r="V95" s="30" t="s">
        <v>426</v>
      </c>
      <c r="W95" s="30" t="s">
        <v>434</v>
      </c>
      <c r="X95" s="30" t="s">
        <v>154</v>
      </c>
      <c r="Y95" s="31">
        <v>0.1</v>
      </c>
      <c r="Z95" s="30">
        <v>1</v>
      </c>
      <c r="AA95" s="30"/>
      <c r="AB95" s="30"/>
      <c r="AC95" s="30"/>
      <c r="AD95" s="30"/>
      <c r="AE95" s="30"/>
      <c r="AF95" s="30"/>
      <c r="AG95" s="30"/>
      <c r="AH95" s="30"/>
      <c r="AI95" s="30"/>
      <c r="AJ95" s="30"/>
      <c r="AK95" s="30"/>
      <c r="AL95" s="30">
        <v>1</v>
      </c>
      <c r="AM95" s="30" t="s">
        <v>155</v>
      </c>
      <c r="AN95" s="30" t="s">
        <v>143</v>
      </c>
      <c r="AO95" s="32">
        <f t="shared" si="128"/>
        <v>0</v>
      </c>
      <c r="AP95" s="32">
        <f t="shared" si="129"/>
        <v>0</v>
      </c>
      <c r="AQ95" s="32">
        <f t="shared" si="130"/>
        <v>0</v>
      </c>
      <c r="AR95" s="32">
        <f t="shared" si="131"/>
        <v>1</v>
      </c>
      <c r="AS95" s="33">
        <v>8.0250000000000004</v>
      </c>
      <c r="AT95" s="34" t="s">
        <v>222</v>
      </c>
      <c r="AU95" s="34"/>
      <c r="AV95" s="34"/>
      <c r="AW95" s="34"/>
      <c r="AX95" s="34"/>
      <c r="AY95" s="34"/>
      <c r="AZ95" s="34"/>
      <c r="BA95" s="35">
        <f t="shared" si="132"/>
        <v>0</v>
      </c>
      <c r="BB95" s="35">
        <f t="shared" si="133"/>
        <v>0</v>
      </c>
      <c r="BC95" s="35">
        <f t="shared" si="134"/>
        <v>0</v>
      </c>
      <c r="BD95" s="35">
        <f t="shared" si="135"/>
        <v>1</v>
      </c>
      <c r="BE95" s="36">
        <v>0</v>
      </c>
      <c r="BF95" s="36">
        <v>0</v>
      </c>
      <c r="BG95" s="36">
        <v>0</v>
      </c>
      <c r="BH95" s="36"/>
      <c r="BI95" s="37">
        <f t="shared" si="97"/>
        <v>0</v>
      </c>
      <c r="BJ95" s="37">
        <f t="shared" ref="BJ95:BL95" si="143">BF95+BI95</f>
        <v>0</v>
      </c>
      <c r="BK95" s="37">
        <f t="shared" si="143"/>
        <v>0</v>
      </c>
      <c r="BL95" s="37">
        <f t="shared" si="143"/>
        <v>0</v>
      </c>
      <c r="BM95" s="38" t="s">
        <v>222</v>
      </c>
      <c r="BN95" s="38" t="s">
        <v>222</v>
      </c>
      <c r="BO95" s="38" t="s">
        <v>222</v>
      </c>
      <c r="BP95" s="38">
        <v>2.5000000000000005E-3</v>
      </c>
      <c r="BQ95" s="39" t="s">
        <v>222</v>
      </c>
      <c r="BR95" s="39" t="s">
        <v>222</v>
      </c>
      <c r="BS95" s="39" t="s">
        <v>222</v>
      </c>
      <c r="BT95" s="39" t="s">
        <v>222</v>
      </c>
      <c r="BU95" s="40" t="s">
        <v>222</v>
      </c>
      <c r="BV95" s="40" t="s">
        <v>222</v>
      </c>
      <c r="BW95" s="40" t="s">
        <v>222</v>
      </c>
      <c r="BX95" s="40" t="s">
        <v>222</v>
      </c>
      <c r="BY95" s="41" t="s">
        <v>222</v>
      </c>
      <c r="BZ95" s="41" t="s">
        <v>222</v>
      </c>
      <c r="CA95" s="41" t="s">
        <v>222</v>
      </c>
      <c r="CB95" s="41" t="s">
        <v>222</v>
      </c>
      <c r="CC95" s="42" t="s">
        <v>222</v>
      </c>
      <c r="CD95" s="42" t="s">
        <v>222</v>
      </c>
      <c r="CE95" s="42" t="s">
        <v>222</v>
      </c>
      <c r="CF95" s="42">
        <v>2.5000000000000005E-3</v>
      </c>
      <c r="CG95" s="43" t="s">
        <v>222</v>
      </c>
      <c r="CH95" s="43" t="s">
        <v>222</v>
      </c>
      <c r="CI95" s="43" t="s">
        <v>222</v>
      </c>
      <c r="CJ95" s="43" t="str">
        <f t="shared" si="106"/>
        <v/>
      </c>
      <c r="CP95" s="22" t="s">
        <v>433</v>
      </c>
      <c r="CQ95" s="22" t="s">
        <v>419</v>
      </c>
      <c r="CS95" s="22" t="s">
        <v>16</v>
      </c>
      <c r="CT95" s="22" t="s">
        <v>222</v>
      </c>
      <c r="CU95" s="22" t="s">
        <v>222</v>
      </c>
      <c r="CV95" s="22" t="s">
        <v>222</v>
      </c>
      <c r="CW95" s="22" t="s">
        <v>222</v>
      </c>
      <c r="CY95" s="22" t="s">
        <v>222</v>
      </c>
      <c r="CZ95" s="22" t="s">
        <v>222</v>
      </c>
      <c r="DA95" s="22" t="s">
        <v>222</v>
      </c>
      <c r="DB95" s="22" t="s">
        <v>222</v>
      </c>
      <c r="DC95" s="22" t="s">
        <v>16</v>
      </c>
      <c r="DD95" s="22" t="s">
        <v>222</v>
      </c>
      <c r="DE95" s="22" t="s">
        <v>222</v>
      </c>
      <c r="DF95" s="22" t="s">
        <v>222</v>
      </c>
      <c r="DG95" s="22">
        <v>2.5000000000000005E-3</v>
      </c>
      <c r="DI95" s="22" t="e">
        <v>#VALUE!</v>
      </c>
      <c r="DJ95" s="22" t="e">
        <v>#VALUE!</v>
      </c>
      <c r="DK95" s="22" t="e">
        <v>#VALUE!</v>
      </c>
      <c r="DL95" s="22" t="e">
        <v>#VALUE!</v>
      </c>
      <c r="DN95" s="22">
        <v>0</v>
      </c>
      <c r="DO95" s="22">
        <v>0</v>
      </c>
      <c r="DP95" s="22">
        <v>0</v>
      </c>
      <c r="DQ95" s="22" t="s">
        <v>222</v>
      </c>
      <c r="ER95" s="30" t="s">
        <v>3297</v>
      </c>
      <c r="ES95" s="85" t="e">
        <f t="shared" si="107"/>
        <v>#REF!</v>
      </c>
      <c r="ET95" s="85"/>
      <c r="EU95" s="30" t="s">
        <v>1086</v>
      </c>
      <c r="EV95" s="85" t="e">
        <f t="shared" si="108"/>
        <v>#REF!</v>
      </c>
      <c r="EW95" s="85"/>
      <c r="EX95" s="30" t="s">
        <v>499</v>
      </c>
      <c r="EY95" s="85" t="e">
        <f t="shared" si="109"/>
        <v>#REF!</v>
      </c>
      <c r="EZ95" s="85"/>
    </row>
    <row r="96" spans="1:156" x14ac:dyDescent="0.25">
      <c r="A96" s="22" t="str">
        <f t="shared" si="99"/>
        <v>1300411</v>
      </c>
      <c r="E96" s="22" t="e">
        <f>IF(T96="","",VLOOKUP(T96,#REF!,4,0))</f>
        <v>#REF!</v>
      </c>
      <c r="F96" s="22" t="e">
        <f>IF(U96="","",VLOOKUP(U96,#REF!,4,0))</f>
        <v>#REF!</v>
      </c>
      <c r="G96" s="22" t="e">
        <f>IF(V96="","",VLOOKUP(V96,#REF!,3,0))</f>
        <v>#REF!</v>
      </c>
      <c r="H96" s="22" t="e">
        <f t="shared" si="96"/>
        <v>#REF!</v>
      </c>
      <c r="I96" s="22" t="e">
        <f t="shared" si="100"/>
        <v>#REF!</v>
      </c>
      <c r="J96" s="22" t="e">
        <f t="shared" si="101"/>
        <v>#REF!</v>
      </c>
      <c r="K96" s="22" t="e">
        <f t="shared" si="102"/>
        <v>#REF!</v>
      </c>
      <c r="M96" s="22">
        <f t="shared" si="103"/>
        <v>10</v>
      </c>
      <c r="R96" s="22" t="str">
        <f t="shared" si="104"/>
        <v>1310</v>
      </c>
      <c r="S96" s="22" t="s">
        <v>26</v>
      </c>
      <c r="T96" s="30" t="s">
        <v>3461</v>
      </c>
      <c r="U96" s="30" t="s">
        <v>3076</v>
      </c>
      <c r="V96" s="30" t="s">
        <v>435</v>
      </c>
      <c r="W96" s="30" t="s">
        <v>436</v>
      </c>
      <c r="X96" s="30" t="s">
        <v>158</v>
      </c>
      <c r="Y96" s="31">
        <v>0.25</v>
      </c>
      <c r="Z96" s="30">
        <v>12</v>
      </c>
      <c r="AA96" s="30">
        <v>1</v>
      </c>
      <c r="AB96" s="30">
        <v>1</v>
      </c>
      <c r="AC96" s="30">
        <v>1</v>
      </c>
      <c r="AD96" s="30">
        <v>1</v>
      </c>
      <c r="AE96" s="30">
        <v>1</v>
      </c>
      <c r="AF96" s="30">
        <v>1</v>
      </c>
      <c r="AG96" s="30">
        <v>1</v>
      </c>
      <c r="AH96" s="30">
        <v>1</v>
      </c>
      <c r="AI96" s="30">
        <v>1</v>
      </c>
      <c r="AJ96" s="30">
        <v>1</v>
      </c>
      <c r="AK96" s="30">
        <v>1</v>
      </c>
      <c r="AL96" s="30">
        <v>1</v>
      </c>
      <c r="AM96" s="30" t="s">
        <v>159</v>
      </c>
      <c r="AN96" s="30" t="s">
        <v>121</v>
      </c>
      <c r="AO96" s="32">
        <f t="shared" si="128"/>
        <v>3</v>
      </c>
      <c r="AP96" s="32">
        <f t="shared" si="129"/>
        <v>3</v>
      </c>
      <c r="AQ96" s="32">
        <f t="shared" si="130"/>
        <v>3</v>
      </c>
      <c r="AR96" s="32">
        <f t="shared" si="131"/>
        <v>3</v>
      </c>
      <c r="AS96" s="33">
        <v>9.0250000000000004</v>
      </c>
      <c r="AT96" s="34" t="s">
        <v>222</v>
      </c>
      <c r="AU96" s="34"/>
      <c r="AV96" s="34"/>
      <c r="AW96" s="34"/>
      <c r="AX96" s="34"/>
      <c r="AY96" s="34"/>
      <c r="AZ96" s="34"/>
      <c r="BA96" s="35">
        <f t="shared" si="132"/>
        <v>3</v>
      </c>
      <c r="BB96" s="35">
        <f t="shared" si="133"/>
        <v>6</v>
      </c>
      <c r="BC96" s="35">
        <f t="shared" si="134"/>
        <v>9</v>
      </c>
      <c r="BD96" s="35">
        <f t="shared" si="135"/>
        <v>12</v>
      </c>
      <c r="BE96" s="36">
        <v>3</v>
      </c>
      <c r="BF96" s="36">
        <v>3</v>
      </c>
      <c r="BG96" s="36">
        <v>3</v>
      </c>
      <c r="BH96" s="36"/>
      <c r="BI96" s="37">
        <f t="shared" si="97"/>
        <v>3</v>
      </c>
      <c r="BJ96" s="37">
        <f t="shared" ref="BJ96:BL96" si="144">BF96+BI96</f>
        <v>6</v>
      </c>
      <c r="BK96" s="37">
        <f t="shared" si="144"/>
        <v>9</v>
      </c>
      <c r="BL96" s="37">
        <f t="shared" si="144"/>
        <v>9</v>
      </c>
      <c r="BM96" s="38">
        <v>6.2500000000000003E-3</v>
      </c>
      <c r="BN96" s="38">
        <v>6.2500000000000003E-3</v>
      </c>
      <c r="BO96" s="38">
        <v>6.2500000000000003E-3</v>
      </c>
      <c r="BP96" s="38">
        <v>6.2500000000000003E-3</v>
      </c>
      <c r="BQ96" s="39">
        <v>6.2500000000000003E-3</v>
      </c>
      <c r="BR96" s="39">
        <v>6.2500000000000003E-3</v>
      </c>
      <c r="BS96" s="39">
        <v>6.2500000000000003E-3</v>
      </c>
      <c r="BT96" s="39" t="s">
        <v>222</v>
      </c>
      <c r="BU96" s="40">
        <v>1</v>
      </c>
      <c r="BV96" s="40">
        <v>1</v>
      </c>
      <c r="BW96" s="40">
        <v>1</v>
      </c>
      <c r="BX96" s="40" t="s">
        <v>222</v>
      </c>
      <c r="BY96" s="41">
        <v>6.2500000000000003E-3</v>
      </c>
      <c r="BZ96" s="41">
        <v>6.2500000000000003E-3</v>
      </c>
      <c r="CA96" s="41">
        <v>6.2500000000000003E-3</v>
      </c>
      <c r="CB96" s="41" t="s">
        <v>222</v>
      </c>
      <c r="CC96" s="42">
        <v>1.5625000000000001E-3</v>
      </c>
      <c r="CD96" s="42">
        <v>3.1250000000000002E-3</v>
      </c>
      <c r="CE96" s="42">
        <v>4.6875000000000007E-3</v>
      </c>
      <c r="CF96" s="42">
        <v>6.2500000000000003E-3</v>
      </c>
      <c r="CG96" s="43">
        <v>1.5625000000000001E-3</v>
      </c>
      <c r="CH96" s="43">
        <v>3.1250000000000002E-3</v>
      </c>
      <c r="CI96" s="43">
        <v>4.6875000000000007E-3</v>
      </c>
      <c r="CJ96" s="43" t="e">
        <f t="shared" si="106"/>
        <v>#REF!</v>
      </c>
      <c r="CP96" s="22" t="s">
        <v>437</v>
      </c>
      <c r="CQ96" s="22" t="s">
        <v>438</v>
      </c>
      <c r="CS96" s="22" t="s">
        <v>16</v>
      </c>
      <c r="CT96" s="22">
        <v>1</v>
      </c>
      <c r="CU96" s="22">
        <v>1</v>
      </c>
      <c r="CV96" s="22">
        <v>1</v>
      </c>
      <c r="CW96" s="22" t="s">
        <v>222</v>
      </c>
      <c r="CY96" s="22">
        <v>6.2500000000000003E-3</v>
      </c>
      <c r="CZ96" s="22">
        <v>6.2500000000000003E-3</v>
      </c>
      <c r="DA96" s="22">
        <v>6.2500000000000003E-3</v>
      </c>
      <c r="DB96" s="22" t="s">
        <v>222</v>
      </c>
      <c r="DC96" s="22" t="s">
        <v>16</v>
      </c>
      <c r="DD96" s="22">
        <v>6.2500000000000003E-3</v>
      </c>
      <c r="DE96" s="22">
        <v>6.2500000000000003E-3</v>
      </c>
      <c r="DF96" s="22">
        <v>6.2500000000000003E-3</v>
      </c>
      <c r="DG96" s="22">
        <v>6.2500000000000003E-3</v>
      </c>
      <c r="DI96" s="22">
        <v>3.9062500000000008E-5</v>
      </c>
      <c r="DJ96" s="22">
        <v>3.9062500000000008E-5</v>
      </c>
      <c r="DK96" s="22">
        <v>3.9062500000000008E-5</v>
      </c>
      <c r="DL96" s="22" t="e">
        <v>#VALUE!</v>
      </c>
      <c r="DN96" s="22">
        <v>1</v>
      </c>
      <c r="DO96" s="22">
        <v>1</v>
      </c>
      <c r="DP96" s="22">
        <v>1</v>
      </c>
      <c r="DQ96" s="22" t="s">
        <v>222</v>
      </c>
      <c r="ER96" s="30" t="s">
        <v>3300</v>
      </c>
      <c r="ES96" s="85" t="e">
        <f t="shared" si="107"/>
        <v>#REF!</v>
      </c>
      <c r="ET96" s="85"/>
      <c r="EU96" s="30" t="s">
        <v>1093</v>
      </c>
      <c r="EV96" s="85" t="e">
        <f t="shared" si="108"/>
        <v>#REF!</v>
      </c>
      <c r="EW96" s="85"/>
      <c r="EX96" s="30" t="s">
        <v>504</v>
      </c>
      <c r="EY96" s="85" t="e">
        <f t="shared" si="109"/>
        <v>#REF!</v>
      </c>
      <c r="EZ96" s="85"/>
    </row>
    <row r="97" spans="1:156" x14ac:dyDescent="0.25">
      <c r="A97" s="22" t="str">
        <f t="shared" si="99"/>
        <v>1300412</v>
      </c>
      <c r="E97" s="22" t="e">
        <f>IF(T97="","",VLOOKUP(T97,#REF!,4,0))</f>
        <v>#REF!</v>
      </c>
      <c r="F97" s="22" t="e">
        <f>IF(U97="","",VLOOKUP(U97,#REF!,4,0))</f>
        <v>#REF!</v>
      </c>
      <c r="G97" s="22" t="e">
        <f>IF(V97="","",VLOOKUP(V97,#REF!,3,0))</f>
        <v>#REF!</v>
      </c>
      <c r="H97" s="22" t="e">
        <f t="shared" si="96"/>
        <v>#REF!</v>
      </c>
      <c r="I97" s="22" t="e">
        <f t="shared" si="100"/>
        <v>#REF!</v>
      </c>
      <c r="J97" s="22" t="e">
        <f t="shared" si="101"/>
        <v>#REF!</v>
      </c>
      <c r="K97" s="22" t="e">
        <f t="shared" si="102"/>
        <v>#REF!</v>
      </c>
      <c r="M97" s="22">
        <f t="shared" si="103"/>
        <v>11</v>
      </c>
      <c r="R97" s="22" t="str">
        <f t="shared" si="104"/>
        <v>1311</v>
      </c>
      <c r="S97" s="22" t="s">
        <v>26</v>
      </c>
      <c r="T97" s="30" t="s">
        <v>3461</v>
      </c>
      <c r="U97" s="30" t="s">
        <v>3076</v>
      </c>
      <c r="V97" s="30" t="s">
        <v>435</v>
      </c>
      <c r="W97" s="30" t="s">
        <v>439</v>
      </c>
      <c r="X97" s="30" t="s">
        <v>163</v>
      </c>
      <c r="Y97" s="31">
        <v>0.25</v>
      </c>
      <c r="Z97" s="30">
        <v>12</v>
      </c>
      <c r="AA97" s="30">
        <v>1</v>
      </c>
      <c r="AB97" s="30">
        <v>1</v>
      </c>
      <c r="AC97" s="30">
        <v>1</v>
      </c>
      <c r="AD97" s="30">
        <v>1</v>
      </c>
      <c r="AE97" s="30">
        <v>1</v>
      </c>
      <c r="AF97" s="30">
        <v>1</v>
      </c>
      <c r="AG97" s="30">
        <v>1</v>
      </c>
      <c r="AH97" s="30">
        <v>1</v>
      </c>
      <c r="AI97" s="30">
        <v>1</v>
      </c>
      <c r="AJ97" s="30">
        <v>1</v>
      </c>
      <c r="AK97" s="30">
        <v>1</v>
      </c>
      <c r="AL97" s="30">
        <v>1</v>
      </c>
      <c r="AM97" s="30" t="s">
        <v>164</v>
      </c>
      <c r="AN97" s="30" t="s">
        <v>165</v>
      </c>
      <c r="AO97" s="32">
        <f t="shared" si="128"/>
        <v>3</v>
      </c>
      <c r="AP97" s="32">
        <f t="shared" si="129"/>
        <v>3</v>
      </c>
      <c r="AQ97" s="32">
        <f t="shared" si="130"/>
        <v>3</v>
      </c>
      <c r="AR97" s="32">
        <f t="shared" si="131"/>
        <v>3</v>
      </c>
      <c r="AS97" s="33">
        <v>10.025</v>
      </c>
      <c r="AT97" s="34" t="s">
        <v>222</v>
      </c>
      <c r="AU97" s="34"/>
      <c r="AV97" s="34"/>
      <c r="AW97" s="34"/>
      <c r="AX97" s="34"/>
      <c r="AY97" s="34"/>
      <c r="AZ97" s="34"/>
      <c r="BA97" s="35">
        <f t="shared" si="132"/>
        <v>3</v>
      </c>
      <c r="BB97" s="35">
        <f t="shared" si="133"/>
        <v>6</v>
      </c>
      <c r="BC97" s="35">
        <f t="shared" si="134"/>
        <v>9</v>
      </c>
      <c r="BD97" s="35">
        <f t="shared" si="135"/>
        <v>12</v>
      </c>
      <c r="BE97" s="36">
        <v>3</v>
      </c>
      <c r="BF97" s="36">
        <v>3</v>
      </c>
      <c r="BG97" s="36">
        <v>3</v>
      </c>
      <c r="BH97" s="36"/>
      <c r="BI97" s="37">
        <f t="shared" si="97"/>
        <v>3</v>
      </c>
      <c r="BJ97" s="37">
        <f t="shared" ref="BJ97:BL97" si="145">BF97+BI97</f>
        <v>6</v>
      </c>
      <c r="BK97" s="37">
        <f t="shared" si="145"/>
        <v>9</v>
      </c>
      <c r="BL97" s="37">
        <f t="shared" si="145"/>
        <v>9</v>
      </c>
      <c r="BM97" s="38">
        <v>6.2500000000000003E-3</v>
      </c>
      <c r="BN97" s="38">
        <v>6.2500000000000003E-3</v>
      </c>
      <c r="BO97" s="38">
        <v>6.2500000000000003E-3</v>
      </c>
      <c r="BP97" s="38">
        <v>6.2500000000000003E-3</v>
      </c>
      <c r="BQ97" s="39">
        <v>6.2500000000000003E-3</v>
      </c>
      <c r="BR97" s="39">
        <v>6.2500000000000003E-3</v>
      </c>
      <c r="BS97" s="39">
        <v>6.2500000000000003E-3</v>
      </c>
      <c r="BT97" s="39" t="s">
        <v>222</v>
      </c>
      <c r="BU97" s="40">
        <v>1</v>
      </c>
      <c r="BV97" s="40">
        <v>1</v>
      </c>
      <c r="BW97" s="40">
        <v>1</v>
      </c>
      <c r="BX97" s="40" t="s">
        <v>222</v>
      </c>
      <c r="BY97" s="41">
        <v>6.2500000000000003E-3</v>
      </c>
      <c r="BZ97" s="41">
        <v>6.2500000000000003E-3</v>
      </c>
      <c r="CA97" s="41">
        <v>6.2500000000000003E-3</v>
      </c>
      <c r="CB97" s="41" t="s">
        <v>222</v>
      </c>
      <c r="CC97" s="42">
        <v>1.5625000000000001E-3</v>
      </c>
      <c r="CD97" s="42">
        <v>3.1250000000000002E-3</v>
      </c>
      <c r="CE97" s="42">
        <v>4.6875000000000007E-3</v>
      </c>
      <c r="CF97" s="42">
        <v>6.2500000000000003E-3</v>
      </c>
      <c r="CG97" s="43">
        <v>1.5625000000000001E-3</v>
      </c>
      <c r="CH97" s="43">
        <v>3.1250000000000002E-3</v>
      </c>
      <c r="CI97" s="43">
        <v>4.6875000000000007E-3</v>
      </c>
      <c r="CJ97" s="43" t="e">
        <f t="shared" si="106"/>
        <v>#REF!</v>
      </c>
      <c r="CP97" s="22" t="s">
        <v>440</v>
      </c>
      <c r="CQ97" s="22" t="s">
        <v>441</v>
      </c>
      <c r="CS97" s="22" t="s">
        <v>16</v>
      </c>
      <c r="CT97" s="22">
        <v>1</v>
      </c>
      <c r="CU97" s="22">
        <v>1</v>
      </c>
      <c r="CV97" s="22">
        <v>1</v>
      </c>
      <c r="CW97" s="22" t="s">
        <v>222</v>
      </c>
      <c r="CY97" s="22">
        <v>6.2500000000000003E-3</v>
      </c>
      <c r="CZ97" s="22">
        <v>6.2500000000000003E-3</v>
      </c>
      <c r="DA97" s="22">
        <v>6.2500000000000003E-3</v>
      </c>
      <c r="DB97" s="22" t="s">
        <v>222</v>
      </c>
      <c r="DC97" s="22" t="s">
        <v>16</v>
      </c>
      <c r="DD97" s="22">
        <v>6.2500000000000003E-3</v>
      </c>
      <c r="DE97" s="22">
        <v>6.2500000000000003E-3</v>
      </c>
      <c r="DF97" s="22">
        <v>6.2500000000000003E-3</v>
      </c>
      <c r="DG97" s="22">
        <v>6.2500000000000003E-3</v>
      </c>
      <c r="DI97" s="22">
        <v>3.9062500000000008E-5</v>
      </c>
      <c r="DJ97" s="22">
        <v>3.9062500000000008E-5</v>
      </c>
      <c r="DK97" s="22">
        <v>3.9062500000000008E-5</v>
      </c>
      <c r="DL97" s="22" t="e">
        <v>#VALUE!</v>
      </c>
      <c r="DN97" s="22">
        <v>1</v>
      </c>
      <c r="DO97" s="22">
        <v>1</v>
      </c>
      <c r="DP97" s="22">
        <v>1</v>
      </c>
      <c r="DQ97" s="22" t="s">
        <v>222</v>
      </c>
      <c r="ER97" s="30" t="s">
        <v>3307</v>
      </c>
      <c r="ES97" s="85" t="e">
        <f t="shared" si="107"/>
        <v>#REF!</v>
      </c>
      <c r="ET97" s="85"/>
      <c r="EU97" s="30" t="s">
        <v>1098</v>
      </c>
      <c r="EV97" s="85" t="e">
        <f t="shared" si="108"/>
        <v>#REF!</v>
      </c>
      <c r="EW97" s="85"/>
      <c r="EX97" s="30" t="s">
        <v>509</v>
      </c>
      <c r="EY97" s="85" t="e">
        <f t="shared" si="109"/>
        <v>#REF!</v>
      </c>
      <c r="EZ97" s="85"/>
    </row>
    <row r="98" spans="1:156" x14ac:dyDescent="0.25">
      <c r="A98" s="22" t="str">
        <f t="shared" si="99"/>
        <v>1300413</v>
      </c>
      <c r="E98" s="22" t="e">
        <f>IF(T98="","",VLOOKUP(T98,#REF!,4,0))</f>
        <v>#REF!</v>
      </c>
      <c r="F98" s="22" t="e">
        <f>IF(U98="","",VLOOKUP(U98,#REF!,4,0))</f>
        <v>#REF!</v>
      </c>
      <c r="G98" s="22" t="e">
        <f>IF(V98="","",VLOOKUP(V98,#REF!,3,0))</f>
        <v>#REF!</v>
      </c>
      <c r="H98" s="22" t="e">
        <f t="shared" si="96"/>
        <v>#REF!</v>
      </c>
      <c r="I98" s="22" t="e">
        <f t="shared" si="100"/>
        <v>#REF!</v>
      </c>
      <c r="J98" s="22" t="e">
        <f t="shared" si="101"/>
        <v>#REF!</v>
      </c>
      <c r="K98" s="22" t="e">
        <f t="shared" si="102"/>
        <v>#REF!</v>
      </c>
      <c r="M98" s="22">
        <f t="shared" si="103"/>
        <v>12</v>
      </c>
      <c r="R98" s="22" t="str">
        <f t="shared" si="104"/>
        <v>1312</v>
      </c>
      <c r="S98" s="22" t="s">
        <v>26</v>
      </c>
      <c r="T98" s="30" t="s">
        <v>3461</v>
      </c>
      <c r="U98" s="30" t="s">
        <v>3076</v>
      </c>
      <c r="V98" s="30" t="s">
        <v>435</v>
      </c>
      <c r="W98" s="30" t="s">
        <v>442</v>
      </c>
      <c r="X98" s="30" t="s">
        <v>169</v>
      </c>
      <c r="Y98" s="31">
        <v>0.25</v>
      </c>
      <c r="Z98" s="30">
        <v>2</v>
      </c>
      <c r="AA98" s="30"/>
      <c r="AB98" s="30"/>
      <c r="AC98" s="30">
        <v>1</v>
      </c>
      <c r="AD98" s="30">
        <v>1</v>
      </c>
      <c r="AE98" s="30"/>
      <c r="AF98" s="30"/>
      <c r="AG98" s="30"/>
      <c r="AH98" s="30"/>
      <c r="AI98" s="30"/>
      <c r="AJ98" s="30"/>
      <c r="AK98" s="30"/>
      <c r="AL98" s="30"/>
      <c r="AM98" s="30" t="s">
        <v>170</v>
      </c>
      <c r="AN98" s="30" t="s">
        <v>165</v>
      </c>
      <c r="AO98" s="32">
        <f t="shared" si="128"/>
        <v>1</v>
      </c>
      <c r="AP98" s="32">
        <f t="shared" si="129"/>
        <v>1</v>
      </c>
      <c r="AQ98" s="32">
        <f t="shared" si="130"/>
        <v>0</v>
      </c>
      <c r="AR98" s="32">
        <f t="shared" si="131"/>
        <v>0</v>
      </c>
      <c r="AS98" s="33">
        <v>11.025</v>
      </c>
      <c r="AT98" s="34" t="s">
        <v>222</v>
      </c>
      <c r="AU98" s="34"/>
      <c r="AV98" s="34"/>
      <c r="AW98" s="34"/>
      <c r="AX98" s="34"/>
      <c r="AY98" s="34"/>
      <c r="AZ98" s="34"/>
      <c r="BA98" s="35">
        <f t="shared" si="132"/>
        <v>1</v>
      </c>
      <c r="BB98" s="35">
        <f t="shared" si="133"/>
        <v>2</v>
      </c>
      <c r="BC98" s="35">
        <f t="shared" si="134"/>
        <v>2</v>
      </c>
      <c r="BD98" s="35">
        <f t="shared" si="135"/>
        <v>2</v>
      </c>
      <c r="BE98" s="36">
        <v>1</v>
      </c>
      <c r="BF98" s="36">
        <v>1</v>
      </c>
      <c r="BG98" s="36">
        <v>0</v>
      </c>
      <c r="BH98" s="36"/>
      <c r="BI98" s="37">
        <f t="shared" si="97"/>
        <v>1</v>
      </c>
      <c r="BJ98" s="37">
        <f t="shared" ref="BJ98:BL98" si="146">BF98+BI98</f>
        <v>2</v>
      </c>
      <c r="BK98" s="37">
        <f t="shared" si="146"/>
        <v>2</v>
      </c>
      <c r="BL98" s="37">
        <f t="shared" si="146"/>
        <v>2</v>
      </c>
      <c r="BM98" s="38">
        <v>6.2500000000000003E-3</v>
      </c>
      <c r="BN98" s="38">
        <v>6.2500000000000003E-3</v>
      </c>
      <c r="BO98" s="38" t="s">
        <v>222</v>
      </c>
      <c r="BP98" s="38" t="s">
        <v>222</v>
      </c>
      <c r="BQ98" s="39">
        <v>6.2500000000000003E-3</v>
      </c>
      <c r="BR98" s="39">
        <v>6.2500000000000003E-3</v>
      </c>
      <c r="BS98" s="39" t="s">
        <v>222</v>
      </c>
      <c r="BT98" s="39" t="s">
        <v>222</v>
      </c>
      <c r="BU98" s="40">
        <v>1</v>
      </c>
      <c r="BV98" s="40">
        <v>1</v>
      </c>
      <c r="BW98" s="40" t="s">
        <v>222</v>
      </c>
      <c r="BX98" s="40" t="s">
        <v>222</v>
      </c>
      <c r="BY98" s="41">
        <v>6.2500000000000003E-3</v>
      </c>
      <c r="BZ98" s="41">
        <v>6.2500000000000003E-3</v>
      </c>
      <c r="CA98" s="41">
        <v>6.2500000000000003E-3</v>
      </c>
      <c r="CB98" s="41" t="s">
        <v>222</v>
      </c>
      <c r="CC98" s="42">
        <v>3.1250000000000002E-3</v>
      </c>
      <c r="CD98" s="42">
        <v>6.2500000000000003E-3</v>
      </c>
      <c r="CE98" s="42">
        <v>6.2500000000000003E-3</v>
      </c>
      <c r="CF98" s="42">
        <v>6.2500000000000003E-3</v>
      </c>
      <c r="CG98" s="43">
        <v>3.1250000000000002E-3</v>
      </c>
      <c r="CH98" s="43">
        <v>6.2500000000000003E-3</v>
      </c>
      <c r="CI98" s="43">
        <v>6.2500000000000003E-3</v>
      </c>
      <c r="CJ98" s="43" t="e">
        <f t="shared" si="106"/>
        <v>#REF!</v>
      </c>
      <c r="CP98" s="22" t="s">
        <v>443</v>
      </c>
      <c r="CQ98" s="22" t="s">
        <v>419</v>
      </c>
      <c r="CS98" s="22" t="s">
        <v>16</v>
      </c>
      <c r="CT98" s="22">
        <v>1</v>
      </c>
      <c r="CU98" s="22">
        <v>1</v>
      </c>
      <c r="CV98" s="22">
        <v>1</v>
      </c>
      <c r="CW98" s="22" t="s">
        <v>222</v>
      </c>
      <c r="CY98" s="22">
        <v>6.2500000000000003E-3</v>
      </c>
      <c r="CZ98" s="22">
        <v>6.2500000000000003E-3</v>
      </c>
      <c r="DA98" s="22">
        <v>6.2500000000000003E-3</v>
      </c>
      <c r="DB98" s="22" t="s">
        <v>222</v>
      </c>
      <c r="DC98" s="22" t="s">
        <v>16</v>
      </c>
      <c r="DD98" s="22">
        <v>6.2500000000000003E-3</v>
      </c>
      <c r="DE98" s="22">
        <v>6.2500000000000003E-3</v>
      </c>
      <c r="DF98" s="22">
        <v>6.2500000000000003E-3</v>
      </c>
      <c r="DG98" s="22">
        <v>6.2500000000000003E-3</v>
      </c>
      <c r="DI98" s="22">
        <v>3.9062500000000008E-5</v>
      </c>
      <c r="DJ98" s="22">
        <v>3.9062500000000008E-5</v>
      </c>
      <c r="DK98" s="22">
        <v>3.9062500000000008E-5</v>
      </c>
      <c r="DL98" s="22" t="e">
        <v>#VALUE!</v>
      </c>
      <c r="DN98" s="22">
        <v>1</v>
      </c>
      <c r="DO98" s="22">
        <v>1</v>
      </c>
      <c r="DP98" s="22">
        <v>1</v>
      </c>
      <c r="DQ98" s="22" t="s">
        <v>222</v>
      </c>
      <c r="ER98" s="30" t="s">
        <v>3314</v>
      </c>
      <c r="ES98" s="85" t="e">
        <f t="shared" si="107"/>
        <v>#REF!</v>
      </c>
      <c r="ET98" s="85"/>
      <c r="EU98" s="44" t="s">
        <v>1103</v>
      </c>
      <c r="EV98" s="85" t="e">
        <f t="shared" si="108"/>
        <v>#REF!</v>
      </c>
      <c r="EW98" s="85"/>
      <c r="EX98" s="30" t="s">
        <v>515</v>
      </c>
      <c r="EY98" s="85" t="e">
        <f t="shared" si="109"/>
        <v>#REF!</v>
      </c>
      <c r="EZ98" s="85"/>
    </row>
    <row r="99" spans="1:156" x14ac:dyDescent="0.25">
      <c r="A99" s="22" t="str">
        <f t="shared" si="99"/>
        <v>1300414</v>
      </c>
      <c r="E99" s="22" t="e">
        <f>IF(T99="","",VLOOKUP(T99,#REF!,4,0))</f>
        <v>#REF!</v>
      </c>
      <c r="F99" s="22" t="e">
        <f>IF(U99="","",VLOOKUP(U99,#REF!,4,0))</f>
        <v>#REF!</v>
      </c>
      <c r="G99" s="22" t="e">
        <f>IF(V99="","",VLOOKUP(V99,#REF!,3,0))</f>
        <v>#REF!</v>
      </c>
      <c r="H99" s="22" t="e">
        <f t="shared" si="96"/>
        <v>#REF!</v>
      </c>
      <c r="I99" s="22" t="e">
        <f t="shared" si="100"/>
        <v>#REF!</v>
      </c>
      <c r="J99" s="22" t="e">
        <f t="shared" si="101"/>
        <v>#REF!</v>
      </c>
      <c r="K99" s="22" t="e">
        <f t="shared" si="102"/>
        <v>#REF!</v>
      </c>
      <c r="M99" s="22">
        <f t="shared" si="103"/>
        <v>13</v>
      </c>
      <c r="R99" s="22" t="str">
        <f t="shared" si="104"/>
        <v>1313</v>
      </c>
      <c r="S99" s="22" t="s">
        <v>26</v>
      </c>
      <c r="T99" s="30" t="s">
        <v>3461</v>
      </c>
      <c r="U99" s="30" t="s">
        <v>3076</v>
      </c>
      <c r="V99" s="30" t="s">
        <v>435</v>
      </c>
      <c r="W99" s="30" t="s">
        <v>444</v>
      </c>
      <c r="X99" s="30" t="s">
        <v>173</v>
      </c>
      <c r="Y99" s="31">
        <v>0.25</v>
      </c>
      <c r="Z99" s="30">
        <v>2</v>
      </c>
      <c r="AA99" s="30"/>
      <c r="AB99" s="30"/>
      <c r="AC99" s="30">
        <v>1</v>
      </c>
      <c r="AD99" s="30"/>
      <c r="AE99" s="30">
        <v>1</v>
      </c>
      <c r="AF99" s="30"/>
      <c r="AG99" s="30"/>
      <c r="AH99" s="30"/>
      <c r="AI99" s="30"/>
      <c r="AJ99" s="30"/>
      <c r="AK99" s="30"/>
      <c r="AL99" s="30"/>
      <c r="AM99" s="30" t="s">
        <v>174</v>
      </c>
      <c r="AN99" s="30" t="s">
        <v>175</v>
      </c>
      <c r="AO99" s="32">
        <f t="shared" si="128"/>
        <v>1</v>
      </c>
      <c r="AP99" s="32">
        <f t="shared" si="129"/>
        <v>1</v>
      </c>
      <c r="AQ99" s="32">
        <f t="shared" si="130"/>
        <v>0</v>
      </c>
      <c r="AR99" s="32">
        <f t="shared" si="131"/>
        <v>0</v>
      </c>
      <c r="AS99" s="33">
        <v>12.025</v>
      </c>
      <c r="AT99" s="34" t="s">
        <v>222</v>
      </c>
      <c r="AU99" s="34"/>
      <c r="AV99" s="34"/>
      <c r="AW99" s="34"/>
      <c r="AX99" s="34"/>
      <c r="AY99" s="34"/>
      <c r="AZ99" s="34"/>
      <c r="BA99" s="35">
        <f t="shared" si="132"/>
        <v>1</v>
      </c>
      <c r="BB99" s="35">
        <f t="shared" si="133"/>
        <v>2</v>
      </c>
      <c r="BC99" s="35">
        <f t="shared" si="134"/>
        <v>2</v>
      </c>
      <c r="BD99" s="35">
        <f t="shared" si="135"/>
        <v>2</v>
      </c>
      <c r="BE99" s="36">
        <v>1</v>
      </c>
      <c r="BF99" s="36">
        <v>1</v>
      </c>
      <c r="BG99" s="36">
        <v>0</v>
      </c>
      <c r="BH99" s="36"/>
      <c r="BI99" s="37">
        <f t="shared" si="97"/>
        <v>1</v>
      </c>
      <c r="BJ99" s="37">
        <f t="shared" ref="BJ99:BL99" si="147">BF99+BI99</f>
        <v>2</v>
      </c>
      <c r="BK99" s="37">
        <f t="shared" si="147"/>
        <v>2</v>
      </c>
      <c r="BL99" s="37">
        <f t="shared" si="147"/>
        <v>2</v>
      </c>
      <c r="BM99" s="38">
        <v>6.2500000000000003E-3</v>
      </c>
      <c r="BN99" s="38">
        <v>6.2500000000000003E-3</v>
      </c>
      <c r="BO99" s="38" t="s">
        <v>222</v>
      </c>
      <c r="BP99" s="38" t="s">
        <v>222</v>
      </c>
      <c r="BQ99" s="39">
        <v>6.2500000000000003E-3</v>
      </c>
      <c r="BR99" s="39">
        <v>6.2500000000000003E-3</v>
      </c>
      <c r="BS99" s="39" t="s">
        <v>222</v>
      </c>
      <c r="BT99" s="39" t="s">
        <v>222</v>
      </c>
      <c r="BU99" s="40">
        <v>1</v>
      </c>
      <c r="BV99" s="40">
        <v>1</v>
      </c>
      <c r="BW99" s="40" t="s">
        <v>222</v>
      </c>
      <c r="BX99" s="40" t="s">
        <v>222</v>
      </c>
      <c r="BY99" s="41">
        <v>6.2500000000000003E-3</v>
      </c>
      <c r="BZ99" s="41">
        <v>6.2500000000000003E-3</v>
      </c>
      <c r="CA99" s="41">
        <v>6.2500000000000003E-3</v>
      </c>
      <c r="CB99" s="41" t="s">
        <v>222</v>
      </c>
      <c r="CC99" s="42">
        <v>3.1250000000000002E-3</v>
      </c>
      <c r="CD99" s="42">
        <v>6.2500000000000003E-3</v>
      </c>
      <c r="CE99" s="42">
        <v>6.2500000000000003E-3</v>
      </c>
      <c r="CF99" s="42">
        <v>6.2500000000000003E-3</v>
      </c>
      <c r="CG99" s="43">
        <v>3.1250000000000002E-3</v>
      </c>
      <c r="CH99" s="43">
        <v>6.2500000000000003E-3</v>
      </c>
      <c r="CI99" s="43">
        <v>6.2500000000000003E-3</v>
      </c>
      <c r="CJ99" s="43" t="e">
        <f t="shared" si="106"/>
        <v>#REF!</v>
      </c>
      <c r="CP99" s="22" t="s">
        <v>445</v>
      </c>
      <c r="CQ99" s="22" t="s">
        <v>419</v>
      </c>
      <c r="CS99" s="22" t="s">
        <v>16</v>
      </c>
      <c r="CT99" s="22">
        <v>1</v>
      </c>
      <c r="CU99" s="22">
        <v>1</v>
      </c>
      <c r="CV99" s="22">
        <v>1</v>
      </c>
      <c r="CW99" s="22" t="s">
        <v>222</v>
      </c>
      <c r="CY99" s="22">
        <v>6.2500000000000003E-3</v>
      </c>
      <c r="CZ99" s="22">
        <v>6.2500000000000003E-3</v>
      </c>
      <c r="DA99" s="22">
        <v>6.2500000000000003E-3</v>
      </c>
      <c r="DB99" s="22" t="s">
        <v>222</v>
      </c>
      <c r="DC99" s="22" t="s">
        <v>16</v>
      </c>
      <c r="DD99" s="22">
        <v>6.2500000000000003E-3</v>
      </c>
      <c r="DE99" s="22">
        <v>6.2500000000000003E-3</v>
      </c>
      <c r="DF99" s="22">
        <v>6.2500000000000003E-3</v>
      </c>
      <c r="DG99" s="22">
        <v>6.2500000000000003E-3</v>
      </c>
      <c r="DI99" s="22">
        <v>3.9062500000000008E-5</v>
      </c>
      <c r="DJ99" s="22">
        <v>3.9062500000000008E-5</v>
      </c>
      <c r="DK99" s="22">
        <v>3.9062500000000008E-5</v>
      </c>
      <c r="DL99" s="22" t="e">
        <v>#VALUE!</v>
      </c>
      <c r="DN99" s="22">
        <v>1</v>
      </c>
      <c r="DO99" s="22">
        <v>1</v>
      </c>
      <c r="DP99" s="22">
        <v>1</v>
      </c>
      <c r="DQ99" s="22" t="s">
        <v>222</v>
      </c>
      <c r="ER99" s="30" t="s">
        <v>3319</v>
      </c>
      <c r="ES99" s="85" t="e">
        <f t="shared" si="107"/>
        <v>#REF!</v>
      </c>
      <c r="ET99" s="85"/>
      <c r="EU99" s="44" t="s">
        <v>1108</v>
      </c>
      <c r="EV99" s="85" t="e">
        <f t="shared" si="108"/>
        <v>#REF!</v>
      </c>
      <c r="EW99" s="85"/>
      <c r="EX99" s="30" t="s">
        <v>518</v>
      </c>
      <c r="EY99" s="85" t="e">
        <f t="shared" si="109"/>
        <v>#REF!</v>
      </c>
      <c r="EZ99" s="85"/>
    </row>
    <row r="100" spans="1:156" x14ac:dyDescent="0.25">
      <c r="A100" s="22" t="str">
        <f t="shared" si="99"/>
        <v>1301111</v>
      </c>
      <c r="E100" s="22" t="e">
        <f>IF(T100="","",VLOOKUP(T100,#REF!,4,0))</f>
        <v>#REF!</v>
      </c>
      <c r="F100" s="22" t="e">
        <f>IF(U100="","",VLOOKUP(U100,#REF!,4,0))</f>
        <v>#REF!</v>
      </c>
      <c r="G100" s="22" t="e">
        <f>IF(V100="","",VLOOKUP(V100,#REF!,3,0))</f>
        <v>#REF!</v>
      </c>
      <c r="H100" s="22" t="e">
        <f t="shared" si="96"/>
        <v>#REF!</v>
      </c>
      <c r="I100" s="22" t="e">
        <f t="shared" si="100"/>
        <v>#REF!</v>
      </c>
      <c r="J100" s="22" t="e">
        <f t="shared" si="101"/>
        <v>#REF!</v>
      </c>
      <c r="K100" s="22" t="e">
        <f t="shared" si="102"/>
        <v>#REF!</v>
      </c>
      <c r="M100" s="22">
        <f t="shared" si="103"/>
        <v>14</v>
      </c>
      <c r="R100" s="22" t="str">
        <f t="shared" si="104"/>
        <v>1314</v>
      </c>
      <c r="S100" s="22" t="s">
        <v>26</v>
      </c>
      <c r="T100" s="30" t="s">
        <v>3462</v>
      </c>
      <c r="U100" s="30" t="s">
        <v>3077</v>
      </c>
      <c r="V100" s="30" t="s">
        <v>446</v>
      </c>
      <c r="W100" s="30" t="s">
        <v>447</v>
      </c>
      <c r="X100" s="30" t="s">
        <v>448</v>
      </c>
      <c r="Y100" s="31">
        <v>0.6</v>
      </c>
      <c r="Z100" s="30">
        <v>12</v>
      </c>
      <c r="AA100" s="30">
        <v>1</v>
      </c>
      <c r="AB100" s="30">
        <v>1</v>
      </c>
      <c r="AC100" s="30">
        <v>1</v>
      </c>
      <c r="AD100" s="30">
        <v>1</v>
      </c>
      <c r="AE100" s="30">
        <v>1</v>
      </c>
      <c r="AF100" s="30">
        <v>1</v>
      </c>
      <c r="AG100" s="30">
        <v>1</v>
      </c>
      <c r="AH100" s="30">
        <v>1</v>
      </c>
      <c r="AI100" s="30">
        <v>1</v>
      </c>
      <c r="AJ100" s="30">
        <v>1</v>
      </c>
      <c r="AK100" s="30">
        <v>1</v>
      </c>
      <c r="AL100" s="30">
        <v>1</v>
      </c>
      <c r="AM100" s="30" t="s">
        <v>449</v>
      </c>
      <c r="AN100" s="30" t="s">
        <v>450</v>
      </c>
      <c r="AO100" s="32">
        <f t="shared" si="128"/>
        <v>3</v>
      </c>
      <c r="AP100" s="32">
        <f t="shared" si="129"/>
        <v>3</v>
      </c>
      <c r="AQ100" s="32">
        <f t="shared" si="130"/>
        <v>3</v>
      </c>
      <c r="AR100" s="32">
        <f t="shared" si="131"/>
        <v>3</v>
      </c>
      <c r="AS100" s="33">
        <v>13.025</v>
      </c>
      <c r="AT100" s="34" t="s">
        <v>222</v>
      </c>
      <c r="AU100" s="34"/>
      <c r="AV100" s="34"/>
      <c r="AW100" s="34"/>
      <c r="AX100" s="34"/>
      <c r="AY100" s="34"/>
      <c r="AZ100" s="34"/>
      <c r="BA100" s="35">
        <f t="shared" si="132"/>
        <v>3</v>
      </c>
      <c r="BB100" s="35">
        <f t="shared" si="133"/>
        <v>6</v>
      </c>
      <c r="BC100" s="35">
        <f t="shared" si="134"/>
        <v>9</v>
      </c>
      <c r="BD100" s="35">
        <f t="shared" si="135"/>
        <v>12</v>
      </c>
      <c r="BE100" s="36">
        <v>3</v>
      </c>
      <c r="BF100" s="36">
        <v>3</v>
      </c>
      <c r="BG100" s="36">
        <v>3</v>
      </c>
      <c r="BH100" s="36"/>
      <c r="BI100" s="37">
        <f t="shared" si="97"/>
        <v>3</v>
      </c>
      <c r="BJ100" s="37">
        <f t="shared" ref="BJ100:BL100" si="148">BF100+BI100</f>
        <v>6</v>
      </c>
      <c r="BK100" s="37">
        <f t="shared" si="148"/>
        <v>9</v>
      </c>
      <c r="BL100" s="37">
        <f t="shared" si="148"/>
        <v>9</v>
      </c>
      <c r="BM100" s="38">
        <v>7.1999999999999995E-2</v>
      </c>
      <c r="BN100" s="38">
        <v>7.1999999999999995E-2</v>
      </c>
      <c r="BO100" s="38">
        <v>7.1999999999999995E-2</v>
      </c>
      <c r="BP100" s="38">
        <v>7.1999999999999995E-2</v>
      </c>
      <c r="BQ100" s="39">
        <v>7.1999999999999995E-2</v>
      </c>
      <c r="BR100" s="39">
        <v>7.1999999999999995E-2</v>
      </c>
      <c r="BS100" s="39">
        <v>7.1999999999999995E-2</v>
      </c>
      <c r="BT100" s="39" t="s">
        <v>222</v>
      </c>
      <c r="BU100" s="40">
        <v>1</v>
      </c>
      <c r="BV100" s="40">
        <v>1</v>
      </c>
      <c r="BW100" s="40">
        <v>1</v>
      </c>
      <c r="BX100" s="40" t="s">
        <v>222</v>
      </c>
      <c r="BY100" s="41">
        <v>7.1999999999999995E-2</v>
      </c>
      <c r="BZ100" s="41">
        <v>7.1999999999999995E-2</v>
      </c>
      <c r="CA100" s="41">
        <v>7.1999999999999995E-2</v>
      </c>
      <c r="CB100" s="41" t="s">
        <v>222</v>
      </c>
      <c r="CC100" s="42">
        <v>1.7999999999999999E-2</v>
      </c>
      <c r="CD100" s="42">
        <v>3.5999999999999997E-2</v>
      </c>
      <c r="CE100" s="42">
        <v>5.3999999999999992E-2</v>
      </c>
      <c r="CF100" s="42">
        <v>7.1999999999999995E-2</v>
      </c>
      <c r="CG100" s="43">
        <v>1.7999999999999999E-2</v>
      </c>
      <c r="CH100" s="43">
        <v>3.5999999999999997E-2</v>
      </c>
      <c r="CI100" s="43">
        <v>5.3999999999999992E-2</v>
      </c>
      <c r="CJ100" s="43" t="e">
        <f t="shared" si="106"/>
        <v>#REF!</v>
      </c>
      <c r="CP100" s="22" t="s">
        <v>451</v>
      </c>
      <c r="CQ100" s="22" t="s">
        <v>452</v>
      </c>
      <c r="CS100" s="22" t="s">
        <v>16</v>
      </c>
      <c r="CT100" s="22">
        <v>1</v>
      </c>
      <c r="CU100" s="22">
        <v>1</v>
      </c>
      <c r="CV100" s="22">
        <v>1</v>
      </c>
      <c r="CW100" s="22" t="s">
        <v>222</v>
      </c>
      <c r="CY100" s="22">
        <v>7.1999999999999995E-2</v>
      </c>
      <c r="CZ100" s="22">
        <v>7.1999999999999995E-2</v>
      </c>
      <c r="DA100" s="22">
        <v>7.1999999999999995E-2</v>
      </c>
      <c r="DB100" s="22" t="s">
        <v>222</v>
      </c>
      <c r="DC100" s="22" t="s">
        <v>16</v>
      </c>
      <c r="DD100" s="22">
        <v>7.1999999999999995E-2</v>
      </c>
      <c r="DE100" s="22">
        <v>7.1999999999999995E-2</v>
      </c>
      <c r="DF100" s="22">
        <v>7.1999999999999995E-2</v>
      </c>
      <c r="DG100" s="22">
        <v>7.1999999999999995E-2</v>
      </c>
      <c r="DI100" s="22">
        <v>5.1839999999999994E-3</v>
      </c>
      <c r="DJ100" s="22">
        <v>5.1839999999999994E-3</v>
      </c>
      <c r="DK100" s="22">
        <v>5.1839999999999994E-3</v>
      </c>
      <c r="DL100" s="22" t="e">
        <v>#VALUE!</v>
      </c>
      <c r="DN100" s="22">
        <v>1</v>
      </c>
      <c r="DO100" s="22">
        <v>1</v>
      </c>
      <c r="DP100" s="22">
        <v>1</v>
      </c>
      <c r="DQ100" s="22" t="s">
        <v>222</v>
      </c>
      <c r="ER100" s="30" t="s">
        <v>3325</v>
      </c>
      <c r="ES100" s="85" t="e">
        <f t="shared" si="107"/>
        <v>#REF!</v>
      </c>
      <c r="ET100" s="85"/>
      <c r="EU100" s="44" t="s">
        <v>1114</v>
      </c>
      <c r="EV100" s="85" t="e">
        <f t="shared" si="108"/>
        <v>#REF!</v>
      </c>
      <c r="EW100" s="85"/>
      <c r="EX100" s="30" t="s">
        <v>521</v>
      </c>
      <c r="EY100" s="85" t="e">
        <f t="shared" si="109"/>
        <v>#REF!</v>
      </c>
      <c r="EZ100" s="85"/>
    </row>
    <row r="101" spans="1:156" x14ac:dyDescent="0.25">
      <c r="A101" s="22" t="str">
        <f t="shared" si="99"/>
        <v>1301112</v>
      </c>
      <c r="E101" s="22" t="e">
        <f>IF(T101="","",VLOOKUP(T101,#REF!,4,0))</f>
        <v>#REF!</v>
      </c>
      <c r="F101" s="22" t="e">
        <f>IF(U101="","",VLOOKUP(U101,#REF!,4,0))</f>
        <v>#REF!</v>
      </c>
      <c r="G101" s="22" t="e">
        <f>IF(V101="","",VLOOKUP(V101,#REF!,3,0))</f>
        <v>#REF!</v>
      </c>
      <c r="H101" s="22" t="e">
        <f t="shared" si="96"/>
        <v>#REF!</v>
      </c>
      <c r="I101" s="22" t="e">
        <f t="shared" si="100"/>
        <v>#REF!</v>
      </c>
      <c r="J101" s="22" t="e">
        <f t="shared" si="101"/>
        <v>#REF!</v>
      </c>
      <c r="K101" s="22" t="e">
        <f t="shared" si="102"/>
        <v>#REF!</v>
      </c>
      <c r="M101" s="22">
        <f t="shared" si="103"/>
        <v>15</v>
      </c>
      <c r="R101" s="22" t="str">
        <f t="shared" si="104"/>
        <v>1315</v>
      </c>
      <c r="S101" s="22" t="s">
        <v>26</v>
      </c>
      <c r="T101" s="30" t="s">
        <v>3462</v>
      </c>
      <c r="U101" s="30" t="s">
        <v>3077</v>
      </c>
      <c r="V101" s="30" t="s">
        <v>446</v>
      </c>
      <c r="W101" s="30" t="s">
        <v>453</v>
      </c>
      <c r="X101" s="30" t="s">
        <v>454</v>
      </c>
      <c r="Y101" s="31">
        <v>0.1</v>
      </c>
      <c r="Z101" s="30">
        <v>1</v>
      </c>
      <c r="AA101" s="30"/>
      <c r="AB101" s="30"/>
      <c r="AC101" s="30"/>
      <c r="AD101" s="30"/>
      <c r="AE101" s="30"/>
      <c r="AF101" s="30"/>
      <c r="AG101" s="30"/>
      <c r="AH101" s="30"/>
      <c r="AI101" s="30"/>
      <c r="AJ101" s="30">
        <v>1</v>
      </c>
      <c r="AK101" s="30"/>
      <c r="AL101" s="30"/>
      <c r="AM101" s="30" t="s">
        <v>455</v>
      </c>
      <c r="AN101" s="30" t="s">
        <v>456</v>
      </c>
      <c r="AO101" s="32">
        <f t="shared" si="128"/>
        <v>0</v>
      </c>
      <c r="AP101" s="32">
        <f t="shared" si="129"/>
        <v>0</v>
      </c>
      <c r="AQ101" s="32">
        <f t="shared" si="130"/>
        <v>0</v>
      </c>
      <c r="AR101" s="32">
        <f t="shared" si="131"/>
        <v>1</v>
      </c>
      <c r="AS101" s="33">
        <v>14.025</v>
      </c>
      <c r="AT101" s="34" t="s">
        <v>222</v>
      </c>
      <c r="AU101" s="34"/>
      <c r="AV101" s="34"/>
      <c r="AW101" s="34"/>
      <c r="AX101" s="34"/>
      <c r="AY101" s="34"/>
      <c r="AZ101" s="34"/>
      <c r="BA101" s="35">
        <f t="shared" si="132"/>
        <v>0</v>
      </c>
      <c r="BB101" s="35">
        <f t="shared" si="133"/>
        <v>0</v>
      </c>
      <c r="BC101" s="35">
        <f t="shared" si="134"/>
        <v>0</v>
      </c>
      <c r="BD101" s="35">
        <f t="shared" si="135"/>
        <v>1</v>
      </c>
      <c r="BE101" s="36">
        <v>0</v>
      </c>
      <c r="BF101" s="36">
        <v>0</v>
      </c>
      <c r="BG101" s="36">
        <v>0</v>
      </c>
      <c r="BH101" s="36"/>
      <c r="BI101" s="37">
        <f t="shared" si="97"/>
        <v>0</v>
      </c>
      <c r="BJ101" s="37">
        <f t="shared" ref="BJ101:BL101" si="149">BF101+BI101</f>
        <v>0</v>
      </c>
      <c r="BK101" s="37">
        <f t="shared" si="149"/>
        <v>0</v>
      </c>
      <c r="BL101" s="37">
        <f t="shared" si="149"/>
        <v>0</v>
      </c>
      <c r="BM101" s="38" t="s">
        <v>222</v>
      </c>
      <c r="BN101" s="38" t="s">
        <v>222</v>
      </c>
      <c r="BO101" s="38" t="s">
        <v>222</v>
      </c>
      <c r="BP101" s="38">
        <v>1.2E-2</v>
      </c>
      <c r="BQ101" s="39" t="s">
        <v>222</v>
      </c>
      <c r="BR101" s="39" t="s">
        <v>222</v>
      </c>
      <c r="BS101" s="39" t="s">
        <v>222</v>
      </c>
      <c r="BT101" s="39" t="s">
        <v>222</v>
      </c>
      <c r="BU101" s="40" t="s">
        <v>222</v>
      </c>
      <c r="BV101" s="40" t="s">
        <v>222</v>
      </c>
      <c r="BW101" s="40" t="s">
        <v>222</v>
      </c>
      <c r="BX101" s="40" t="s">
        <v>222</v>
      </c>
      <c r="BY101" s="41" t="s">
        <v>222</v>
      </c>
      <c r="BZ101" s="41" t="s">
        <v>222</v>
      </c>
      <c r="CA101" s="41" t="s">
        <v>222</v>
      </c>
      <c r="CB101" s="41" t="s">
        <v>222</v>
      </c>
      <c r="CC101" s="42" t="s">
        <v>222</v>
      </c>
      <c r="CD101" s="42" t="s">
        <v>222</v>
      </c>
      <c r="CE101" s="42" t="s">
        <v>222</v>
      </c>
      <c r="CF101" s="42">
        <v>1.2E-2</v>
      </c>
      <c r="CG101" s="43" t="s">
        <v>222</v>
      </c>
      <c r="CH101" s="43" t="s">
        <v>222</v>
      </c>
      <c r="CI101" s="43" t="s">
        <v>222</v>
      </c>
      <c r="CJ101" s="43" t="str">
        <f t="shared" si="106"/>
        <v/>
      </c>
      <c r="CP101" s="22" t="s">
        <v>433</v>
      </c>
      <c r="CQ101" s="22" t="s">
        <v>419</v>
      </c>
      <c r="CS101" s="22" t="s">
        <v>16</v>
      </c>
      <c r="CT101" s="22" t="s">
        <v>222</v>
      </c>
      <c r="CU101" s="22" t="s">
        <v>222</v>
      </c>
      <c r="CV101" s="22" t="s">
        <v>222</v>
      </c>
      <c r="CW101" s="22" t="s">
        <v>222</v>
      </c>
      <c r="CY101" s="22" t="s">
        <v>222</v>
      </c>
      <c r="CZ101" s="22" t="s">
        <v>222</v>
      </c>
      <c r="DA101" s="22" t="s">
        <v>222</v>
      </c>
      <c r="DB101" s="22" t="s">
        <v>222</v>
      </c>
      <c r="DC101" s="22" t="s">
        <v>16</v>
      </c>
      <c r="DD101" s="22" t="s">
        <v>222</v>
      </c>
      <c r="DE101" s="22" t="s">
        <v>222</v>
      </c>
      <c r="DF101" s="22" t="s">
        <v>222</v>
      </c>
      <c r="DG101" s="22">
        <v>1.2E-2</v>
      </c>
      <c r="DI101" s="22" t="e">
        <v>#VALUE!</v>
      </c>
      <c r="DJ101" s="22" t="e">
        <v>#VALUE!</v>
      </c>
      <c r="DK101" s="22" t="e">
        <v>#VALUE!</v>
      </c>
      <c r="DL101" s="22" t="e">
        <v>#VALUE!</v>
      </c>
      <c r="DN101" s="22">
        <v>0</v>
      </c>
      <c r="DO101" s="22">
        <v>0</v>
      </c>
      <c r="DP101" s="22">
        <v>0</v>
      </c>
      <c r="DQ101" s="22" t="s">
        <v>222</v>
      </c>
      <c r="ER101" s="30" t="s">
        <v>3326</v>
      </c>
      <c r="ES101" s="85" t="e">
        <f t="shared" si="107"/>
        <v>#REF!</v>
      </c>
      <c r="ET101" s="85"/>
      <c r="EU101" s="30" t="s">
        <v>1120</v>
      </c>
      <c r="EV101" s="85" t="e">
        <f t="shared" si="108"/>
        <v>#REF!</v>
      </c>
      <c r="EW101" s="85"/>
      <c r="EX101" s="30" t="s">
        <v>524</v>
      </c>
      <c r="EY101" s="85" t="e">
        <f t="shared" si="109"/>
        <v>#REF!</v>
      </c>
      <c r="EZ101" s="85"/>
    </row>
    <row r="102" spans="1:156" x14ac:dyDescent="0.25">
      <c r="A102" s="22" t="str">
        <f t="shared" si="99"/>
        <v>1301113</v>
      </c>
      <c r="E102" s="22" t="e">
        <f>IF(T102="","",VLOOKUP(T102,#REF!,4,0))</f>
        <v>#REF!</v>
      </c>
      <c r="F102" s="22" t="e">
        <f>IF(U102="","",VLOOKUP(U102,#REF!,4,0))</f>
        <v>#REF!</v>
      </c>
      <c r="G102" s="22" t="e">
        <f>IF(V102="","",VLOOKUP(V102,#REF!,3,0))</f>
        <v>#REF!</v>
      </c>
      <c r="H102" s="22" t="e">
        <f t="shared" si="96"/>
        <v>#REF!</v>
      </c>
      <c r="I102" s="22" t="e">
        <f t="shared" si="100"/>
        <v>#REF!</v>
      </c>
      <c r="J102" s="22" t="e">
        <f t="shared" si="101"/>
        <v>#REF!</v>
      </c>
      <c r="K102" s="22" t="e">
        <f t="shared" si="102"/>
        <v>#REF!</v>
      </c>
      <c r="M102" s="22">
        <f t="shared" si="103"/>
        <v>16</v>
      </c>
      <c r="R102" s="22" t="str">
        <f t="shared" si="104"/>
        <v>1316</v>
      </c>
      <c r="S102" s="22" t="s">
        <v>26</v>
      </c>
      <c r="T102" s="30" t="s">
        <v>3462</v>
      </c>
      <c r="U102" s="30" t="s">
        <v>3077</v>
      </c>
      <c r="V102" s="30" t="s">
        <v>446</v>
      </c>
      <c r="W102" s="30" t="s">
        <v>457</v>
      </c>
      <c r="X102" s="30" t="s">
        <v>458</v>
      </c>
      <c r="Y102" s="31">
        <v>0.3</v>
      </c>
      <c r="Z102" s="30">
        <v>1</v>
      </c>
      <c r="AA102" s="30"/>
      <c r="AB102" s="30"/>
      <c r="AC102" s="30"/>
      <c r="AD102" s="30"/>
      <c r="AE102" s="30"/>
      <c r="AF102" s="30"/>
      <c r="AG102" s="30"/>
      <c r="AH102" s="30"/>
      <c r="AI102" s="30"/>
      <c r="AJ102" s="30"/>
      <c r="AK102" s="30">
        <v>1</v>
      </c>
      <c r="AL102" s="30"/>
      <c r="AM102" s="30" t="s">
        <v>459</v>
      </c>
      <c r="AN102" s="30" t="s">
        <v>456</v>
      </c>
      <c r="AO102" s="32">
        <f t="shared" si="128"/>
        <v>0</v>
      </c>
      <c r="AP102" s="32">
        <f t="shared" si="129"/>
        <v>0</v>
      </c>
      <c r="AQ102" s="32">
        <f t="shared" si="130"/>
        <v>0</v>
      </c>
      <c r="AR102" s="32">
        <f t="shared" si="131"/>
        <v>1</v>
      </c>
      <c r="AS102" s="33">
        <v>15.025</v>
      </c>
      <c r="AT102" s="34" t="s">
        <v>222</v>
      </c>
      <c r="AU102" s="34"/>
      <c r="AV102" s="34"/>
      <c r="AW102" s="34"/>
      <c r="AX102" s="34"/>
      <c r="AY102" s="34"/>
      <c r="AZ102" s="34"/>
      <c r="BA102" s="35">
        <f t="shared" si="132"/>
        <v>0</v>
      </c>
      <c r="BB102" s="35">
        <f t="shared" si="133"/>
        <v>0</v>
      </c>
      <c r="BC102" s="35">
        <f t="shared" si="134"/>
        <v>0</v>
      </c>
      <c r="BD102" s="35">
        <f t="shared" si="135"/>
        <v>1</v>
      </c>
      <c r="BE102" s="36">
        <v>0</v>
      </c>
      <c r="BF102" s="36">
        <v>0</v>
      </c>
      <c r="BG102" s="36">
        <v>0</v>
      </c>
      <c r="BH102" s="36"/>
      <c r="BI102" s="37">
        <f t="shared" si="97"/>
        <v>0</v>
      </c>
      <c r="BJ102" s="37">
        <f t="shared" ref="BJ102:BL102" si="150">BF102+BI102</f>
        <v>0</v>
      </c>
      <c r="BK102" s="37">
        <f t="shared" si="150"/>
        <v>0</v>
      </c>
      <c r="BL102" s="37">
        <f t="shared" si="150"/>
        <v>0</v>
      </c>
      <c r="BM102" s="38" t="s">
        <v>222</v>
      </c>
      <c r="BN102" s="38" t="s">
        <v>222</v>
      </c>
      <c r="BO102" s="38" t="s">
        <v>222</v>
      </c>
      <c r="BP102" s="38">
        <v>3.5999999999999997E-2</v>
      </c>
      <c r="BQ102" s="39" t="s">
        <v>222</v>
      </c>
      <c r="BR102" s="39" t="s">
        <v>222</v>
      </c>
      <c r="BS102" s="39" t="s">
        <v>222</v>
      </c>
      <c r="BT102" s="39" t="s">
        <v>222</v>
      </c>
      <c r="BU102" s="40" t="s">
        <v>222</v>
      </c>
      <c r="BV102" s="40" t="s">
        <v>222</v>
      </c>
      <c r="BW102" s="40" t="s">
        <v>222</v>
      </c>
      <c r="BX102" s="40" t="s">
        <v>222</v>
      </c>
      <c r="BY102" s="41" t="s">
        <v>222</v>
      </c>
      <c r="BZ102" s="41" t="s">
        <v>222</v>
      </c>
      <c r="CA102" s="41" t="s">
        <v>222</v>
      </c>
      <c r="CB102" s="41" t="s">
        <v>222</v>
      </c>
      <c r="CC102" s="42" t="s">
        <v>222</v>
      </c>
      <c r="CD102" s="42" t="s">
        <v>222</v>
      </c>
      <c r="CE102" s="42" t="s">
        <v>222</v>
      </c>
      <c r="CF102" s="42">
        <v>3.5999999999999997E-2</v>
      </c>
      <c r="CG102" s="43" t="s">
        <v>222</v>
      </c>
      <c r="CH102" s="43" t="s">
        <v>222</v>
      </c>
      <c r="CI102" s="43" t="s">
        <v>222</v>
      </c>
      <c r="CJ102" s="43" t="str">
        <f t="shared" si="106"/>
        <v/>
      </c>
      <c r="CP102" s="22" t="s">
        <v>433</v>
      </c>
      <c r="CQ102" s="22" t="s">
        <v>419</v>
      </c>
      <c r="CS102" s="22" t="s">
        <v>16</v>
      </c>
      <c r="CT102" s="22" t="s">
        <v>222</v>
      </c>
      <c r="CU102" s="22" t="s">
        <v>222</v>
      </c>
      <c r="CV102" s="22" t="s">
        <v>222</v>
      </c>
      <c r="CW102" s="22" t="s">
        <v>222</v>
      </c>
      <c r="CY102" s="22" t="s">
        <v>222</v>
      </c>
      <c r="CZ102" s="22" t="s">
        <v>222</v>
      </c>
      <c r="DA102" s="22" t="s">
        <v>222</v>
      </c>
      <c r="DB102" s="22" t="s">
        <v>222</v>
      </c>
      <c r="DC102" s="22" t="s">
        <v>16</v>
      </c>
      <c r="DD102" s="22" t="s">
        <v>222</v>
      </c>
      <c r="DE102" s="22" t="s">
        <v>222</v>
      </c>
      <c r="DF102" s="22" t="s">
        <v>222</v>
      </c>
      <c r="DG102" s="22">
        <v>3.5999999999999997E-2</v>
      </c>
      <c r="DI102" s="22" t="e">
        <v>#VALUE!</v>
      </c>
      <c r="DJ102" s="22" t="e">
        <v>#VALUE!</v>
      </c>
      <c r="DK102" s="22" t="e">
        <v>#VALUE!</v>
      </c>
      <c r="DL102" s="22" t="e">
        <v>#VALUE!</v>
      </c>
      <c r="DN102" s="22">
        <v>0</v>
      </c>
      <c r="DO102" s="22">
        <v>0</v>
      </c>
      <c r="DP102" s="22">
        <v>0</v>
      </c>
      <c r="DQ102" s="22" t="s">
        <v>222</v>
      </c>
      <c r="ER102" s="30" t="s">
        <v>3327</v>
      </c>
      <c r="ES102" s="85" t="e">
        <f t="shared" si="107"/>
        <v>#REF!</v>
      </c>
      <c r="ET102" s="85"/>
      <c r="EU102" s="30" t="s">
        <v>1127</v>
      </c>
      <c r="EV102" s="85" t="e">
        <f t="shared" si="108"/>
        <v>#REF!</v>
      </c>
      <c r="EW102" s="85"/>
      <c r="EX102" s="30" t="s">
        <v>531</v>
      </c>
      <c r="EY102" s="85" t="e">
        <f t="shared" si="109"/>
        <v>#REF!</v>
      </c>
      <c r="EZ102" s="85"/>
    </row>
    <row r="103" spans="1:156" x14ac:dyDescent="0.25">
      <c r="A103" s="22" t="str">
        <f t="shared" si="99"/>
        <v>1301211</v>
      </c>
      <c r="E103" s="22" t="e">
        <f>IF(T103="","",VLOOKUP(T103,#REF!,4,0))</f>
        <v>#REF!</v>
      </c>
      <c r="F103" s="22" t="e">
        <f>IF(U103="","",VLOOKUP(U103,#REF!,4,0))</f>
        <v>#REF!</v>
      </c>
      <c r="G103" s="22" t="e">
        <f>IF(V103="","",VLOOKUP(V103,#REF!,3,0))</f>
        <v>#REF!</v>
      </c>
      <c r="H103" s="22" t="e">
        <f t="shared" si="96"/>
        <v>#REF!</v>
      </c>
      <c r="I103" s="22" t="e">
        <f t="shared" si="100"/>
        <v>#REF!</v>
      </c>
      <c r="J103" s="22" t="e">
        <f t="shared" si="101"/>
        <v>#REF!</v>
      </c>
      <c r="K103" s="22" t="e">
        <f t="shared" si="102"/>
        <v>#REF!</v>
      </c>
      <c r="M103" s="22">
        <f t="shared" si="103"/>
        <v>17</v>
      </c>
      <c r="R103" s="22" t="str">
        <f t="shared" si="104"/>
        <v>1317</v>
      </c>
      <c r="S103" s="22" t="s">
        <v>26</v>
      </c>
      <c r="T103" s="30" t="s">
        <v>3462</v>
      </c>
      <c r="U103" s="30" t="s">
        <v>3079</v>
      </c>
      <c r="V103" s="30" t="s">
        <v>460</v>
      </c>
      <c r="W103" s="30" t="s">
        <v>461</v>
      </c>
      <c r="X103" s="30" t="s">
        <v>462</v>
      </c>
      <c r="Y103" s="31">
        <v>0.4</v>
      </c>
      <c r="Z103" s="30">
        <v>12</v>
      </c>
      <c r="AA103" s="30">
        <v>1</v>
      </c>
      <c r="AB103" s="30">
        <v>1</v>
      </c>
      <c r="AC103" s="30">
        <v>1</v>
      </c>
      <c r="AD103" s="30">
        <v>1</v>
      </c>
      <c r="AE103" s="30">
        <v>1</v>
      </c>
      <c r="AF103" s="30">
        <v>1</v>
      </c>
      <c r="AG103" s="30">
        <v>1</v>
      </c>
      <c r="AH103" s="30">
        <v>1</v>
      </c>
      <c r="AI103" s="30">
        <v>1</v>
      </c>
      <c r="AJ103" s="30">
        <v>1</v>
      </c>
      <c r="AK103" s="30">
        <v>1</v>
      </c>
      <c r="AL103" s="30">
        <v>1</v>
      </c>
      <c r="AM103" s="30" t="s">
        <v>449</v>
      </c>
      <c r="AN103" s="30" t="s">
        <v>463</v>
      </c>
      <c r="AO103" s="32">
        <f t="shared" si="128"/>
        <v>3</v>
      </c>
      <c r="AP103" s="32">
        <f t="shared" si="129"/>
        <v>3</v>
      </c>
      <c r="AQ103" s="32">
        <f t="shared" si="130"/>
        <v>3</v>
      </c>
      <c r="AR103" s="32">
        <f t="shared" si="131"/>
        <v>3</v>
      </c>
      <c r="AS103" s="33">
        <v>16.024999999999999</v>
      </c>
      <c r="AT103" s="34" t="s">
        <v>222</v>
      </c>
      <c r="AU103" s="34"/>
      <c r="AV103" s="34"/>
      <c r="AW103" s="34"/>
      <c r="AX103" s="34"/>
      <c r="AY103" s="34"/>
      <c r="AZ103" s="34"/>
      <c r="BA103" s="35">
        <f t="shared" si="132"/>
        <v>3</v>
      </c>
      <c r="BB103" s="35">
        <f t="shared" si="133"/>
        <v>6</v>
      </c>
      <c r="BC103" s="35">
        <f t="shared" si="134"/>
        <v>9</v>
      </c>
      <c r="BD103" s="35">
        <f t="shared" si="135"/>
        <v>12</v>
      </c>
      <c r="BE103" s="36">
        <v>3</v>
      </c>
      <c r="BF103" s="36">
        <v>3</v>
      </c>
      <c r="BG103" s="36">
        <v>3</v>
      </c>
      <c r="BH103" s="36"/>
      <c r="BI103" s="37">
        <f t="shared" si="97"/>
        <v>3</v>
      </c>
      <c r="BJ103" s="37">
        <f t="shared" ref="BJ103:BL103" si="151">BF103+BI103</f>
        <v>6</v>
      </c>
      <c r="BK103" s="37">
        <f t="shared" si="151"/>
        <v>9</v>
      </c>
      <c r="BL103" s="37">
        <f t="shared" si="151"/>
        <v>9</v>
      </c>
      <c r="BM103" s="38">
        <v>3.2000000000000008E-2</v>
      </c>
      <c r="BN103" s="38">
        <v>3.2000000000000008E-2</v>
      </c>
      <c r="BO103" s="38">
        <v>3.2000000000000008E-2</v>
      </c>
      <c r="BP103" s="38">
        <v>3.2000000000000008E-2</v>
      </c>
      <c r="BQ103" s="39">
        <v>3.2000000000000008E-2</v>
      </c>
      <c r="BR103" s="39">
        <v>3.2000000000000008E-2</v>
      </c>
      <c r="BS103" s="39">
        <v>3.2000000000000008E-2</v>
      </c>
      <c r="BT103" s="39" t="s">
        <v>222</v>
      </c>
      <c r="BU103" s="40">
        <v>1</v>
      </c>
      <c r="BV103" s="40">
        <v>1</v>
      </c>
      <c r="BW103" s="40">
        <v>1</v>
      </c>
      <c r="BX103" s="40" t="s">
        <v>222</v>
      </c>
      <c r="BY103" s="41">
        <v>3.2000000000000008E-2</v>
      </c>
      <c r="BZ103" s="41">
        <v>3.2000000000000008E-2</v>
      </c>
      <c r="CA103" s="41">
        <v>3.2000000000000008E-2</v>
      </c>
      <c r="CB103" s="41" t="s">
        <v>222</v>
      </c>
      <c r="CC103" s="42">
        <v>8.0000000000000019E-3</v>
      </c>
      <c r="CD103" s="42">
        <v>1.6000000000000004E-2</v>
      </c>
      <c r="CE103" s="42">
        <v>2.4000000000000007E-2</v>
      </c>
      <c r="CF103" s="42">
        <v>3.2000000000000008E-2</v>
      </c>
      <c r="CG103" s="43">
        <v>8.0000000000000019E-3</v>
      </c>
      <c r="CH103" s="43">
        <v>1.6000000000000004E-2</v>
      </c>
      <c r="CI103" s="43">
        <v>2.4000000000000007E-2</v>
      </c>
      <c r="CJ103" s="43" t="e">
        <f t="shared" si="106"/>
        <v>#REF!</v>
      </c>
      <c r="CP103" s="22" t="s">
        <v>464</v>
      </c>
      <c r="CQ103" s="22" t="s">
        <v>465</v>
      </c>
      <c r="CS103" s="22" t="s">
        <v>16</v>
      </c>
      <c r="CT103" s="22">
        <v>1</v>
      </c>
      <c r="CU103" s="22">
        <v>1</v>
      </c>
      <c r="CV103" s="22">
        <v>1</v>
      </c>
      <c r="CW103" s="22" t="s">
        <v>222</v>
      </c>
      <c r="CY103" s="22">
        <v>3.2000000000000008E-2</v>
      </c>
      <c r="CZ103" s="22">
        <v>3.2000000000000008E-2</v>
      </c>
      <c r="DA103" s="22">
        <v>3.2000000000000008E-2</v>
      </c>
      <c r="DB103" s="22" t="s">
        <v>222</v>
      </c>
      <c r="DC103" s="22" t="s">
        <v>16</v>
      </c>
      <c r="DD103" s="22">
        <v>3.2000000000000008E-2</v>
      </c>
      <c r="DE103" s="22">
        <v>3.2000000000000008E-2</v>
      </c>
      <c r="DF103" s="22">
        <v>3.2000000000000008E-2</v>
      </c>
      <c r="DG103" s="22">
        <v>3.2000000000000008E-2</v>
      </c>
      <c r="DI103" s="22">
        <v>1.0240000000000004E-3</v>
      </c>
      <c r="DJ103" s="22">
        <v>1.0240000000000004E-3</v>
      </c>
      <c r="DK103" s="22">
        <v>1.0240000000000004E-3</v>
      </c>
      <c r="DL103" s="22" t="e">
        <v>#VALUE!</v>
      </c>
      <c r="DN103" s="22">
        <v>1</v>
      </c>
      <c r="DO103" s="22">
        <v>1</v>
      </c>
      <c r="DP103" s="22">
        <v>1</v>
      </c>
      <c r="DQ103" s="22" t="s">
        <v>222</v>
      </c>
      <c r="ER103" s="30" t="s">
        <v>3328</v>
      </c>
      <c r="ES103" s="85" t="e">
        <f t="shared" si="107"/>
        <v>#REF!</v>
      </c>
      <c r="ET103" s="85"/>
      <c r="EU103" s="30" t="s">
        <v>1133</v>
      </c>
      <c r="EV103" s="85" t="e">
        <f t="shared" si="108"/>
        <v>#REF!</v>
      </c>
      <c r="EW103" s="85"/>
      <c r="EX103" s="30" t="s">
        <v>536</v>
      </c>
      <c r="EY103" s="85" t="e">
        <f t="shared" si="109"/>
        <v>#REF!</v>
      </c>
      <c r="EZ103" s="85"/>
    </row>
    <row r="104" spans="1:156" x14ac:dyDescent="0.25">
      <c r="A104" s="22" t="str">
        <f t="shared" si="99"/>
        <v>1301212</v>
      </c>
      <c r="E104" s="22" t="e">
        <f>IF(T104="","",VLOOKUP(T104,#REF!,4,0))</f>
        <v>#REF!</v>
      </c>
      <c r="F104" s="22" t="e">
        <f>IF(U104="","",VLOOKUP(U104,#REF!,4,0))</f>
        <v>#REF!</v>
      </c>
      <c r="G104" s="22" t="e">
        <f>IF(V104="","",VLOOKUP(V104,#REF!,3,0))</f>
        <v>#REF!</v>
      </c>
      <c r="H104" s="22" t="e">
        <f t="shared" si="96"/>
        <v>#REF!</v>
      </c>
      <c r="I104" s="22" t="e">
        <f t="shared" si="100"/>
        <v>#REF!</v>
      </c>
      <c r="J104" s="22" t="e">
        <f t="shared" si="101"/>
        <v>#REF!</v>
      </c>
      <c r="K104" s="22" t="e">
        <f t="shared" si="102"/>
        <v>#REF!</v>
      </c>
      <c r="M104" s="22">
        <f t="shared" si="103"/>
        <v>18</v>
      </c>
      <c r="R104" s="22" t="str">
        <f t="shared" si="104"/>
        <v>1318</v>
      </c>
      <c r="S104" s="22" t="s">
        <v>26</v>
      </c>
      <c r="T104" s="30" t="s">
        <v>3462</v>
      </c>
      <c r="U104" s="30" t="s">
        <v>3079</v>
      </c>
      <c r="V104" s="30" t="s">
        <v>460</v>
      </c>
      <c r="W104" s="30" t="s">
        <v>466</v>
      </c>
      <c r="X104" s="30" t="s">
        <v>467</v>
      </c>
      <c r="Y104" s="31">
        <v>0.4</v>
      </c>
      <c r="Z104" s="30">
        <v>12</v>
      </c>
      <c r="AA104" s="30">
        <v>1</v>
      </c>
      <c r="AB104" s="30">
        <v>1</v>
      </c>
      <c r="AC104" s="30">
        <v>1</v>
      </c>
      <c r="AD104" s="30">
        <v>1</v>
      </c>
      <c r="AE104" s="30">
        <v>1</v>
      </c>
      <c r="AF104" s="30">
        <v>1</v>
      </c>
      <c r="AG104" s="30">
        <v>1</v>
      </c>
      <c r="AH104" s="30">
        <v>1</v>
      </c>
      <c r="AI104" s="30">
        <v>1</v>
      </c>
      <c r="AJ104" s="30">
        <v>1</v>
      </c>
      <c r="AK104" s="30">
        <v>1</v>
      </c>
      <c r="AL104" s="30">
        <v>1</v>
      </c>
      <c r="AM104" s="30" t="s">
        <v>468</v>
      </c>
      <c r="AN104" s="30" t="s">
        <v>463</v>
      </c>
      <c r="AO104" s="32">
        <f t="shared" si="128"/>
        <v>3</v>
      </c>
      <c r="AP104" s="32">
        <f t="shared" si="129"/>
        <v>3</v>
      </c>
      <c r="AQ104" s="32">
        <f t="shared" si="130"/>
        <v>3</v>
      </c>
      <c r="AR104" s="32">
        <f t="shared" si="131"/>
        <v>3</v>
      </c>
      <c r="AS104" s="33">
        <v>17.024999999999999</v>
      </c>
      <c r="AT104" s="34" t="s">
        <v>222</v>
      </c>
      <c r="AU104" s="34"/>
      <c r="AV104" s="34"/>
      <c r="AW104" s="34"/>
      <c r="AX104" s="34"/>
      <c r="AY104" s="34"/>
      <c r="AZ104" s="34"/>
      <c r="BA104" s="35">
        <f t="shared" si="132"/>
        <v>3</v>
      </c>
      <c r="BB104" s="35">
        <f t="shared" si="133"/>
        <v>6</v>
      </c>
      <c r="BC104" s="35">
        <f t="shared" si="134"/>
        <v>9</v>
      </c>
      <c r="BD104" s="35">
        <f t="shared" si="135"/>
        <v>12</v>
      </c>
      <c r="BE104" s="36">
        <v>3</v>
      </c>
      <c r="BF104" s="36">
        <v>3</v>
      </c>
      <c r="BG104" s="36">
        <v>3</v>
      </c>
      <c r="BH104" s="36"/>
      <c r="BI104" s="37">
        <f t="shared" si="97"/>
        <v>3</v>
      </c>
      <c r="BJ104" s="37">
        <f t="shared" ref="BJ104:BL104" si="152">BF104+BI104</f>
        <v>6</v>
      </c>
      <c r="BK104" s="37">
        <f t="shared" si="152"/>
        <v>9</v>
      </c>
      <c r="BL104" s="37">
        <f t="shared" si="152"/>
        <v>9</v>
      </c>
      <c r="BM104" s="38">
        <v>3.2000000000000008E-2</v>
      </c>
      <c r="BN104" s="38">
        <v>3.2000000000000008E-2</v>
      </c>
      <c r="BO104" s="38">
        <v>3.2000000000000008E-2</v>
      </c>
      <c r="BP104" s="38">
        <v>3.2000000000000008E-2</v>
      </c>
      <c r="BQ104" s="39">
        <v>3.2000000000000008E-2</v>
      </c>
      <c r="BR104" s="39">
        <v>3.2000000000000008E-2</v>
      </c>
      <c r="BS104" s="39">
        <v>3.2000000000000008E-2</v>
      </c>
      <c r="BT104" s="39" t="s">
        <v>222</v>
      </c>
      <c r="BU104" s="40">
        <v>1</v>
      </c>
      <c r="BV104" s="40">
        <v>1</v>
      </c>
      <c r="BW104" s="40">
        <v>1</v>
      </c>
      <c r="BX104" s="40" t="s">
        <v>222</v>
      </c>
      <c r="BY104" s="41">
        <v>3.2000000000000008E-2</v>
      </c>
      <c r="BZ104" s="41">
        <v>3.2000000000000008E-2</v>
      </c>
      <c r="CA104" s="41">
        <v>3.2000000000000008E-2</v>
      </c>
      <c r="CB104" s="41" t="s">
        <v>222</v>
      </c>
      <c r="CC104" s="42">
        <v>8.0000000000000019E-3</v>
      </c>
      <c r="CD104" s="42">
        <v>1.6000000000000004E-2</v>
      </c>
      <c r="CE104" s="42">
        <v>2.4000000000000007E-2</v>
      </c>
      <c r="CF104" s="42">
        <v>3.2000000000000008E-2</v>
      </c>
      <c r="CG104" s="43">
        <v>8.0000000000000019E-3</v>
      </c>
      <c r="CH104" s="43">
        <v>1.6000000000000004E-2</v>
      </c>
      <c r="CI104" s="43">
        <v>2.4000000000000007E-2</v>
      </c>
      <c r="CJ104" s="43" t="e">
        <f t="shared" si="106"/>
        <v>#REF!</v>
      </c>
      <c r="CP104" s="22" t="s">
        <v>464</v>
      </c>
      <c r="CQ104" s="22" t="s">
        <v>469</v>
      </c>
      <c r="CS104" s="22" t="s">
        <v>16</v>
      </c>
      <c r="CT104" s="22">
        <v>1</v>
      </c>
      <c r="CU104" s="22">
        <v>1</v>
      </c>
      <c r="CV104" s="22">
        <v>1</v>
      </c>
      <c r="CW104" s="22" t="s">
        <v>222</v>
      </c>
      <c r="CY104" s="22">
        <v>3.2000000000000008E-2</v>
      </c>
      <c r="CZ104" s="22">
        <v>3.2000000000000008E-2</v>
      </c>
      <c r="DA104" s="22">
        <v>3.2000000000000008E-2</v>
      </c>
      <c r="DB104" s="22" t="s">
        <v>222</v>
      </c>
      <c r="DC104" s="22" t="s">
        <v>16</v>
      </c>
      <c r="DD104" s="22">
        <v>3.2000000000000008E-2</v>
      </c>
      <c r="DE104" s="22">
        <v>3.2000000000000008E-2</v>
      </c>
      <c r="DF104" s="22">
        <v>3.2000000000000008E-2</v>
      </c>
      <c r="DG104" s="22">
        <v>3.2000000000000008E-2</v>
      </c>
      <c r="DI104" s="22">
        <v>1.0240000000000004E-3</v>
      </c>
      <c r="DJ104" s="22">
        <v>1.0240000000000004E-3</v>
      </c>
      <c r="DK104" s="22">
        <v>1.0240000000000004E-3</v>
      </c>
      <c r="DL104" s="22" t="e">
        <v>#VALUE!</v>
      </c>
      <c r="DN104" s="22">
        <v>1</v>
      </c>
      <c r="DO104" s="22">
        <v>1</v>
      </c>
      <c r="DP104" s="22">
        <v>1</v>
      </c>
      <c r="DQ104" s="22" t="s">
        <v>222</v>
      </c>
      <c r="ER104" s="30" t="s">
        <v>3329</v>
      </c>
      <c r="ES104" s="85" t="e">
        <f t="shared" si="107"/>
        <v>#REF!</v>
      </c>
      <c r="ET104" s="85"/>
      <c r="EU104" s="30" t="s">
        <v>1144</v>
      </c>
      <c r="EV104" s="85" t="e">
        <f t="shared" si="108"/>
        <v>#REF!</v>
      </c>
      <c r="EW104" s="85"/>
      <c r="EX104" s="30" t="s">
        <v>539</v>
      </c>
      <c r="EY104" s="85" t="e">
        <f t="shared" si="109"/>
        <v>#REF!</v>
      </c>
      <c r="EZ104" s="85"/>
    </row>
    <row r="105" spans="1:156" x14ac:dyDescent="0.25">
      <c r="A105" s="22" t="str">
        <f t="shared" si="99"/>
        <v>1301213</v>
      </c>
      <c r="E105" s="22" t="e">
        <f>IF(T105="","",VLOOKUP(T105,#REF!,4,0))</f>
        <v>#REF!</v>
      </c>
      <c r="F105" s="22" t="e">
        <f>IF(U105="","",VLOOKUP(U105,#REF!,4,0))</f>
        <v>#REF!</v>
      </c>
      <c r="G105" s="22" t="e">
        <f>IF(V105="","",VLOOKUP(V105,#REF!,3,0))</f>
        <v>#REF!</v>
      </c>
      <c r="H105" s="22" t="e">
        <f t="shared" si="96"/>
        <v>#REF!</v>
      </c>
      <c r="I105" s="22" t="e">
        <f t="shared" si="100"/>
        <v>#REF!</v>
      </c>
      <c r="J105" s="22" t="e">
        <f t="shared" si="101"/>
        <v>#REF!</v>
      </c>
      <c r="K105" s="22" t="e">
        <f t="shared" si="102"/>
        <v>#REF!</v>
      </c>
      <c r="M105" s="22">
        <f t="shared" si="103"/>
        <v>19</v>
      </c>
      <c r="R105" s="22" t="str">
        <f t="shared" si="104"/>
        <v>1319</v>
      </c>
      <c r="S105" s="22" t="s">
        <v>26</v>
      </c>
      <c r="T105" s="30" t="s">
        <v>3462</v>
      </c>
      <c r="U105" s="30" t="s">
        <v>3079</v>
      </c>
      <c r="V105" s="30" t="s">
        <v>460</v>
      </c>
      <c r="W105" s="30" t="s">
        <v>470</v>
      </c>
      <c r="X105" s="30" t="s">
        <v>471</v>
      </c>
      <c r="Y105" s="31">
        <v>0.15</v>
      </c>
      <c r="Z105" s="30">
        <v>2</v>
      </c>
      <c r="AA105" s="30"/>
      <c r="AB105" s="30"/>
      <c r="AC105" s="30">
        <v>1</v>
      </c>
      <c r="AD105" s="30">
        <v>1</v>
      </c>
      <c r="AE105" s="30"/>
      <c r="AF105" s="30"/>
      <c r="AG105" s="30"/>
      <c r="AH105" s="30"/>
      <c r="AI105" s="30"/>
      <c r="AJ105" s="30"/>
      <c r="AK105" s="30"/>
      <c r="AL105" s="30"/>
      <c r="AM105" s="30" t="s">
        <v>472</v>
      </c>
      <c r="AN105" s="30" t="s">
        <v>463</v>
      </c>
      <c r="AO105" s="32">
        <f t="shared" si="128"/>
        <v>1</v>
      </c>
      <c r="AP105" s="32">
        <f t="shared" si="129"/>
        <v>1</v>
      </c>
      <c r="AQ105" s="32">
        <f t="shared" si="130"/>
        <v>0</v>
      </c>
      <c r="AR105" s="32">
        <f t="shared" si="131"/>
        <v>0</v>
      </c>
      <c r="AS105" s="33">
        <v>18.024999999999999</v>
      </c>
      <c r="AT105" s="34" t="s">
        <v>222</v>
      </c>
      <c r="AU105" s="34"/>
      <c r="AV105" s="34"/>
      <c r="AW105" s="34"/>
      <c r="AX105" s="34"/>
      <c r="AY105" s="34"/>
      <c r="AZ105" s="34"/>
      <c r="BA105" s="35">
        <f t="shared" si="132"/>
        <v>1</v>
      </c>
      <c r="BB105" s="35">
        <f t="shared" si="133"/>
        <v>2</v>
      </c>
      <c r="BC105" s="35">
        <f t="shared" si="134"/>
        <v>2</v>
      </c>
      <c r="BD105" s="35">
        <f t="shared" si="135"/>
        <v>2</v>
      </c>
      <c r="BE105" s="36">
        <v>1</v>
      </c>
      <c r="BF105" s="36">
        <v>1</v>
      </c>
      <c r="BG105" s="36">
        <v>0</v>
      </c>
      <c r="BH105" s="36"/>
      <c r="BI105" s="37">
        <f t="shared" si="97"/>
        <v>1</v>
      </c>
      <c r="BJ105" s="37">
        <f t="shared" ref="BJ105:BL105" si="153">BF105+BI105</f>
        <v>2</v>
      </c>
      <c r="BK105" s="37">
        <f t="shared" si="153"/>
        <v>2</v>
      </c>
      <c r="BL105" s="37">
        <f t="shared" si="153"/>
        <v>2</v>
      </c>
      <c r="BM105" s="38">
        <v>1.2000000000000002E-2</v>
      </c>
      <c r="BN105" s="38">
        <v>1.2000000000000002E-2</v>
      </c>
      <c r="BO105" s="38" t="s">
        <v>222</v>
      </c>
      <c r="BP105" s="38" t="s">
        <v>222</v>
      </c>
      <c r="BQ105" s="39">
        <v>1.2000000000000002E-2</v>
      </c>
      <c r="BR105" s="39">
        <v>1.2000000000000002E-2</v>
      </c>
      <c r="BS105" s="39" t="s">
        <v>222</v>
      </c>
      <c r="BT105" s="39" t="s">
        <v>222</v>
      </c>
      <c r="BU105" s="40">
        <v>1</v>
      </c>
      <c r="BV105" s="40">
        <v>1</v>
      </c>
      <c r="BW105" s="40" t="s">
        <v>222</v>
      </c>
      <c r="BX105" s="40" t="s">
        <v>222</v>
      </c>
      <c r="BY105" s="41">
        <v>1.2000000000000002E-2</v>
      </c>
      <c r="BZ105" s="41">
        <v>1.2000000000000002E-2</v>
      </c>
      <c r="CA105" s="41">
        <v>1.2000000000000002E-2</v>
      </c>
      <c r="CB105" s="41" t="s">
        <v>222</v>
      </c>
      <c r="CC105" s="42">
        <v>6.000000000000001E-3</v>
      </c>
      <c r="CD105" s="42">
        <v>1.2000000000000002E-2</v>
      </c>
      <c r="CE105" s="42">
        <v>1.2000000000000002E-2</v>
      </c>
      <c r="CF105" s="42">
        <v>1.2000000000000002E-2</v>
      </c>
      <c r="CG105" s="43">
        <v>6.000000000000001E-3</v>
      </c>
      <c r="CH105" s="43">
        <v>1.2000000000000002E-2</v>
      </c>
      <c r="CI105" s="43">
        <v>1.2000000000000002E-2</v>
      </c>
      <c r="CJ105" s="43" t="e">
        <f t="shared" si="106"/>
        <v>#REF!</v>
      </c>
      <c r="CP105" s="22" t="s">
        <v>473</v>
      </c>
      <c r="CQ105" s="22" t="s">
        <v>419</v>
      </c>
      <c r="CS105" s="22" t="s">
        <v>16</v>
      </c>
      <c r="CT105" s="22">
        <v>1</v>
      </c>
      <c r="CU105" s="22">
        <v>1</v>
      </c>
      <c r="CV105" s="22">
        <v>1</v>
      </c>
      <c r="CW105" s="22" t="s">
        <v>222</v>
      </c>
      <c r="CY105" s="22">
        <v>1.2000000000000002E-2</v>
      </c>
      <c r="CZ105" s="22">
        <v>1.2000000000000002E-2</v>
      </c>
      <c r="DA105" s="22">
        <v>1.2000000000000002E-2</v>
      </c>
      <c r="DB105" s="22" t="s">
        <v>222</v>
      </c>
      <c r="DC105" s="22" t="s">
        <v>16</v>
      </c>
      <c r="DD105" s="22">
        <v>1.2000000000000002E-2</v>
      </c>
      <c r="DE105" s="22">
        <v>1.2000000000000002E-2</v>
      </c>
      <c r="DF105" s="22">
        <v>1.2000000000000002E-2</v>
      </c>
      <c r="DG105" s="22">
        <v>1.2000000000000002E-2</v>
      </c>
      <c r="DI105" s="22">
        <v>1.4400000000000006E-4</v>
      </c>
      <c r="DJ105" s="22">
        <v>1.4400000000000006E-4</v>
      </c>
      <c r="DK105" s="22">
        <v>1.4400000000000006E-4</v>
      </c>
      <c r="DL105" s="22" t="e">
        <v>#VALUE!</v>
      </c>
      <c r="DN105" s="22">
        <v>1</v>
      </c>
      <c r="DO105" s="22">
        <v>1</v>
      </c>
      <c r="DP105" s="22">
        <v>1</v>
      </c>
      <c r="DQ105" s="22" t="s">
        <v>222</v>
      </c>
      <c r="ER105" s="30" t="s">
        <v>3334</v>
      </c>
      <c r="ES105" s="85" t="e">
        <f t="shared" si="107"/>
        <v>#REF!</v>
      </c>
      <c r="ET105" s="85"/>
      <c r="EU105" s="30" t="s">
        <v>1159</v>
      </c>
      <c r="EV105" s="85" t="e">
        <f t="shared" si="108"/>
        <v>#REF!</v>
      </c>
      <c r="EW105" s="85"/>
      <c r="EX105" s="30" t="s">
        <v>541</v>
      </c>
      <c r="EY105" s="85" t="e">
        <f t="shared" si="109"/>
        <v>#REF!</v>
      </c>
      <c r="EZ105" s="85"/>
    </row>
    <row r="106" spans="1:156" x14ac:dyDescent="0.25">
      <c r="A106" s="22" t="str">
        <f t="shared" si="99"/>
        <v>1301214</v>
      </c>
      <c r="E106" s="22" t="e">
        <f>IF(T106="","",VLOOKUP(T106,#REF!,4,0))</f>
        <v>#REF!</v>
      </c>
      <c r="F106" s="22" t="e">
        <f>IF(U106="","",VLOOKUP(U106,#REF!,4,0))</f>
        <v>#REF!</v>
      </c>
      <c r="G106" s="22" t="e">
        <f>IF(V106="","",VLOOKUP(V106,#REF!,3,0))</f>
        <v>#REF!</v>
      </c>
      <c r="H106" s="22" t="e">
        <f t="shared" si="96"/>
        <v>#REF!</v>
      </c>
      <c r="I106" s="22" t="e">
        <f t="shared" si="100"/>
        <v>#REF!</v>
      </c>
      <c r="J106" s="22" t="e">
        <f t="shared" si="101"/>
        <v>#REF!</v>
      </c>
      <c r="K106" s="22" t="e">
        <f t="shared" si="102"/>
        <v>#REF!</v>
      </c>
      <c r="M106" s="22">
        <f t="shared" si="103"/>
        <v>20</v>
      </c>
      <c r="R106" s="22" t="str">
        <f t="shared" si="104"/>
        <v>1320</v>
      </c>
      <c r="S106" s="22" t="s">
        <v>26</v>
      </c>
      <c r="T106" s="30" t="s">
        <v>3462</v>
      </c>
      <c r="U106" s="30" t="s">
        <v>3079</v>
      </c>
      <c r="V106" s="30" t="s">
        <v>460</v>
      </c>
      <c r="W106" s="30" t="s">
        <v>474</v>
      </c>
      <c r="X106" s="30" t="s">
        <v>475</v>
      </c>
      <c r="Y106" s="31">
        <v>0.05</v>
      </c>
      <c r="Z106" s="30">
        <v>1</v>
      </c>
      <c r="AA106" s="30"/>
      <c r="AB106" s="30"/>
      <c r="AC106" s="30"/>
      <c r="AD106" s="30">
        <v>1</v>
      </c>
      <c r="AE106" s="30"/>
      <c r="AF106" s="30"/>
      <c r="AG106" s="30"/>
      <c r="AH106" s="30"/>
      <c r="AI106" s="30"/>
      <c r="AJ106" s="30"/>
      <c r="AK106" s="30"/>
      <c r="AL106" s="30"/>
      <c r="AM106" s="30" t="s">
        <v>476</v>
      </c>
      <c r="AN106" s="30" t="s">
        <v>477</v>
      </c>
      <c r="AO106" s="32">
        <f t="shared" si="128"/>
        <v>0</v>
      </c>
      <c r="AP106" s="32">
        <f t="shared" si="129"/>
        <v>1</v>
      </c>
      <c r="AQ106" s="32">
        <f t="shared" si="130"/>
        <v>0</v>
      </c>
      <c r="AR106" s="32">
        <f t="shared" si="131"/>
        <v>0</v>
      </c>
      <c r="AS106" s="33">
        <v>19.024999999999999</v>
      </c>
      <c r="AT106" s="34" t="s">
        <v>222</v>
      </c>
      <c r="AU106" s="34"/>
      <c r="AV106" s="34"/>
      <c r="AW106" s="34"/>
      <c r="AX106" s="34"/>
      <c r="AY106" s="34"/>
      <c r="AZ106" s="34"/>
      <c r="BA106" s="35">
        <f t="shared" si="132"/>
        <v>0</v>
      </c>
      <c r="BB106" s="35">
        <f t="shared" si="133"/>
        <v>1</v>
      </c>
      <c r="BC106" s="35">
        <f t="shared" si="134"/>
        <v>1</v>
      </c>
      <c r="BD106" s="35">
        <f t="shared" si="135"/>
        <v>1</v>
      </c>
      <c r="BE106" s="36">
        <v>0</v>
      </c>
      <c r="BF106" s="36">
        <v>1</v>
      </c>
      <c r="BG106" s="36">
        <v>0</v>
      </c>
      <c r="BH106" s="36"/>
      <c r="BI106" s="37">
        <f t="shared" si="97"/>
        <v>0</v>
      </c>
      <c r="BJ106" s="37">
        <f t="shared" ref="BJ106:BL106" si="154">BF106+BI106</f>
        <v>1</v>
      </c>
      <c r="BK106" s="37">
        <f t="shared" si="154"/>
        <v>1</v>
      </c>
      <c r="BL106" s="37">
        <f t="shared" si="154"/>
        <v>1</v>
      </c>
      <c r="BM106" s="38" t="s">
        <v>222</v>
      </c>
      <c r="BN106" s="38">
        <v>4.000000000000001E-3</v>
      </c>
      <c r="BO106" s="38" t="s">
        <v>222</v>
      </c>
      <c r="BP106" s="38" t="s">
        <v>222</v>
      </c>
      <c r="BQ106" s="39" t="s">
        <v>222</v>
      </c>
      <c r="BR106" s="39">
        <v>4.000000000000001E-3</v>
      </c>
      <c r="BS106" s="39" t="s">
        <v>222</v>
      </c>
      <c r="BT106" s="39" t="s">
        <v>222</v>
      </c>
      <c r="BU106" s="40" t="s">
        <v>222</v>
      </c>
      <c r="BV106" s="40">
        <v>1</v>
      </c>
      <c r="BW106" s="40" t="s">
        <v>222</v>
      </c>
      <c r="BX106" s="40" t="s">
        <v>222</v>
      </c>
      <c r="BY106" s="41" t="s">
        <v>222</v>
      </c>
      <c r="BZ106" s="41">
        <v>4.000000000000001E-3</v>
      </c>
      <c r="CA106" s="41">
        <v>4.000000000000001E-3</v>
      </c>
      <c r="CB106" s="41" t="s">
        <v>222</v>
      </c>
      <c r="CC106" s="42" t="s">
        <v>222</v>
      </c>
      <c r="CD106" s="42">
        <v>4.000000000000001E-3</v>
      </c>
      <c r="CE106" s="42">
        <v>4.000000000000001E-3</v>
      </c>
      <c r="CF106" s="42">
        <v>4.000000000000001E-3</v>
      </c>
      <c r="CG106" s="43" t="s">
        <v>222</v>
      </c>
      <c r="CH106" s="43">
        <v>4.000000000000001E-3</v>
      </c>
      <c r="CI106" s="43">
        <v>4.000000000000001E-3</v>
      </c>
      <c r="CJ106" s="43" t="e">
        <f t="shared" si="106"/>
        <v>#REF!</v>
      </c>
      <c r="CP106" s="22" t="s">
        <v>478</v>
      </c>
      <c r="CQ106" s="22" t="s">
        <v>419</v>
      </c>
      <c r="CS106" s="22" t="s">
        <v>16</v>
      </c>
      <c r="CT106" s="22" t="s">
        <v>222</v>
      </c>
      <c r="CU106" s="22">
        <v>1</v>
      </c>
      <c r="CV106" s="22">
        <v>1</v>
      </c>
      <c r="CW106" s="22" t="s">
        <v>222</v>
      </c>
      <c r="CY106" s="22" t="s">
        <v>222</v>
      </c>
      <c r="CZ106" s="22">
        <v>4.000000000000001E-3</v>
      </c>
      <c r="DA106" s="22">
        <v>4.000000000000001E-3</v>
      </c>
      <c r="DB106" s="22" t="s">
        <v>222</v>
      </c>
      <c r="DC106" s="22" t="s">
        <v>16</v>
      </c>
      <c r="DD106" s="22" t="s">
        <v>222</v>
      </c>
      <c r="DE106" s="22">
        <v>4.000000000000001E-3</v>
      </c>
      <c r="DF106" s="22">
        <v>4.000000000000001E-3</v>
      </c>
      <c r="DG106" s="22">
        <v>4.000000000000001E-3</v>
      </c>
      <c r="DI106" s="22" t="e">
        <v>#VALUE!</v>
      </c>
      <c r="DJ106" s="22">
        <v>1.6000000000000006E-5</v>
      </c>
      <c r="DK106" s="22">
        <v>1.6000000000000006E-5</v>
      </c>
      <c r="DL106" s="22" t="e">
        <v>#VALUE!</v>
      </c>
      <c r="DN106" s="22">
        <v>0</v>
      </c>
      <c r="DO106" s="22">
        <v>1</v>
      </c>
      <c r="DP106" s="22">
        <v>1</v>
      </c>
      <c r="DQ106" s="22" t="s">
        <v>222</v>
      </c>
      <c r="ER106" s="30" t="s">
        <v>3341</v>
      </c>
      <c r="ES106" s="85" t="e">
        <f t="shared" si="107"/>
        <v>#REF!</v>
      </c>
      <c r="ET106" s="85"/>
      <c r="EU106" s="30" t="s">
        <v>1170</v>
      </c>
      <c r="EV106" s="85" t="e">
        <f t="shared" si="108"/>
        <v>#REF!</v>
      </c>
      <c r="EW106" s="85"/>
      <c r="EX106" s="30" t="s">
        <v>544</v>
      </c>
      <c r="EY106" s="85" t="e">
        <f t="shared" si="109"/>
        <v>#REF!</v>
      </c>
      <c r="EZ106" s="85"/>
    </row>
    <row r="107" spans="1:156" x14ac:dyDescent="0.25">
      <c r="A107" s="22" t="str">
        <f t="shared" si="99"/>
        <v>1302111</v>
      </c>
      <c r="E107" s="22" t="e">
        <f>IF(T107="","",VLOOKUP(T107,#REF!,4,0))</f>
        <v>#REF!</v>
      </c>
      <c r="F107" s="22" t="e">
        <f>IF(U107="","",VLOOKUP(U107,#REF!,4,0))</f>
        <v>#REF!</v>
      </c>
      <c r="G107" s="22" t="e">
        <f>IF(V107="","",VLOOKUP(V107,#REF!,3,0))</f>
        <v>#REF!</v>
      </c>
      <c r="H107" s="22" t="e">
        <f t="shared" si="96"/>
        <v>#REF!</v>
      </c>
      <c r="I107" s="22" t="e">
        <f t="shared" si="100"/>
        <v>#REF!</v>
      </c>
      <c r="J107" s="22" t="e">
        <f t="shared" si="101"/>
        <v>#REF!</v>
      </c>
      <c r="K107" s="22" t="e">
        <f t="shared" si="102"/>
        <v>#REF!</v>
      </c>
      <c r="M107" s="22">
        <f t="shared" si="103"/>
        <v>21</v>
      </c>
      <c r="R107" s="22" t="str">
        <f t="shared" si="104"/>
        <v>1321</v>
      </c>
      <c r="S107" s="22" t="s">
        <v>26</v>
      </c>
      <c r="T107" s="30" t="s">
        <v>3465</v>
      </c>
      <c r="U107" s="30" t="s">
        <v>3081</v>
      </c>
      <c r="V107" s="30" t="s">
        <v>479</v>
      </c>
      <c r="W107" s="30" t="s">
        <v>480</v>
      </c>
      <c r="X107" s="30" t="s">
        <v>481</v>
      </c>
      <c r="Y107" s="31">
        <v>0.3</v>
      </c>
      <c r="Z107" s="30">
        <v>1</v>
      </c>
      <c r="AA107" s="30">
        <v>1</v>
      </c>
      <c r="AB107" s="30"/>
      <c r="AC107" s="30"/>
      <c r="AD107" s="30"/>
      <c r="AE107" s="30"/>
      <c r="AF107" s="30"/>
      <c r="AG107" s="30"/>
      <c r="AH107" s="30"/>
      <c r="AI107" s="30"/>
      <c r="AJ107" s="30"/>
      <c r="AK107" s="30"/>
      <c r="AL107" s="30"/>
      <c r="AM107" s="30" t="s">
        <v>482</v>
      </c>
      <c r="AN107" s="30" t="s">
        <v>483</v>
      </c>
      <c r="AO107" s="32">
        <f t="shared" si="128"/>
        <v>1</v>
      </c>
      <c r="AP107" s="32">
        <f t="shared" si="129"/>
        <v>0</v>
      </c>
      <c r="AQ107" s="32">
        <f t="shared" si="130"/>
        <v>0</v>
      </c>
      <c r="AR107" s="32">
        <f t="shared" si="131"/>
        <v>0</v>
      </c>
      <c r="AS107" s="33">
        <v>20.024999999999999</v>
      </c>
      <c r="AT107" s="34" t="s">
        <v>222</v>
      </c>
      <c r="AU107" s="34"/>
      <c r="AV107" s="34"/>
      <c r="AW107" s="34"/>
      <c r="AX107" s="34"/>
      <c r="AY107" s="34"/>
      <c r="AZ107" s="34"/>
      <c r="BA107" s="35">
        <f t="shared" si="132"/>
        <v>1</v>
      </c>
      <c r="BB107" s="35">
        <f t="shared" si="133"/>
        <v>1</v>
      </c>
      <c r="BC107" s="35">
        <f t="shared" si="134"/>
        <v>1</v>
      </c>
      <c r="BD107" s="35">
        <f t="shared" si="135"/>
        <v>1</v>
      </c>
      <c r="BE107" s="36">
        <v>1</v>
      </c>
      <c r="BF107" s="36">
        <v>0</v>
      </c>
      <c r="BG107" s="36">
        <v>0</v>
      </c>
      <c r="BH107" s="36"/>
      <c r="BI107" s="37">
        <f t="shared" si="97"/>
        <v>1</v>
      </c>
      <c r="BJ107" s="37">
        <f t="shared" ref="BJ107:BL107" si="155">BF107+BI107</f>
        <v>1</v>
      </c>
      <c r="BK107" s="37">
        <f t="shared" si="155"/>
        <v>1</v>
      </c>
      <c r="BL107" s="37">
        <f t="shared" si="155"/>
        <v>1</v>
      </c>
      <c r="BM107" s="38">
        <v>3.0000000000000005E-3</v>
      </c>
      <c r="BN107" s="38" t="s">
        <v>222</v>
      </c>
      <c r="BO107" s="38" t="s">
        <v>222</v>
      </c>
      <c r="BP107" s="38" t="s">
        <v>222</v>
      </c>
      <c r="BQ107" s="39">
        <v>3.0000000000000005E-3</v>
      </c>
      <c r="BR107" s="39" t="s">
        <v>222</v>
      </c>
      <c r="BS107" s="39" t="s">
        <v>222</v>
      </c>
      <c r="BT107" s="39" t="s">
        <v>222</v>
      </c>
      <c r="BU107" s="40">
        <v>1</v>
      </c>
      <c r="BV107" s="40" t="s">
        <v>222</v>
      </c>
      <c r="BW107" s="40" t="s">
        <v>222</v>
      </c>
      <c r="BX107" s="40" t="s">
        <v>222</v>
      </c>
      <c r="BY107" s="41">
        <v>3.0000000000000005E-3</v>
      </c>
      <c r="BZ107" s="41">
        <v>3.0000000000000005E-3</v>
      </c>
      <c r="CA107" s="41">
        <v>3.0000000000000005E-3</v>
      </c>
      <c r="CB107" s="41" t="s">
        <v>222</v>
      </c>
      <c r="CC107" s="42">
        <v>3.0000000000000005E-3</v>
      </c>
      <c r="CD107" s="42">
        <v>3.0000000000000005E-3</v>
      </c>
      <c r="CE107" s="42">
        <v>3.0000000000000005E-3</v>
      </c>
      <c r="CF107" s="42">
        <v>3.0000000000000005E-3</v>
      </c>
      <c r="CG107" s="43">
        <v>3.0000000000000005E-3</v>
      </c>
      <c r="CH107" s="43">
        <v>3.0000000000000005E-3</v>
      </c>
      <c r="CI107" s="43">
        <v>3.0000000000000005E-3</v>
      </c>
      <c r="CJ107" s="43" t="e">
        <f t="shared" si="106"/>
        <v>#REF!</v>
      </c>
      <c r="CP107" s="22" t="s">
        <v>433</v>
      </c>
      <c r="CQ107" s="22" t="s">
        <v>419</v>
      </c>
      <c r="CS107" s="22" t="s">
        <v>16</v>
      </c>
      <c r="CT107" s="22">
        <v>1</v>
      </c>
      <c r="CU107" s="22">
        <v>1</v>
      </c>
      <c r="CV107" s="22">
        <v>1</v>
      </c>
      <c r="CW107" s="22" t="s">
        <v>222</v>
      </c>
      <c r="CY107" s="22">
        <v>3.0000000000000005E-3</v>
      </c>
      <c r="CZ107" s="22">
        <v>3.0000000000000005E-3</v>
      </c>
      <c r="DA107" s="22">
        <v>3.0000000000000005E-3</v>
      </c>
      <c r="DB107" s="22" t="s">
        <v>222</v>
      </c>
      <c r="DC107" s="22" t="s">
        <v>16</v>
      </c>
      <c r="DD107" s="22">
        <v>3.0000000000000005E-3</v>
      </c>
      <c r="DE107" s="22">
        <v>3.0000000000000005E-3</v>
      </c>
      <c r="DF107" s="22">
        <v>3.0000000000000005E-3</v>
      </c>
      <c r="DG107" s="22">
        <v>3.0000000000000005E-3</v>
      </c>
      <c r="DI107" s="22">
        <v>9.0000000000000036E-6</v>
      </c>
      <c r="DJ107" s="22">
        <v>9.0000000000000036E-6</v>
      </c>
      <c r="DK107" s="22">
        <v>9.0000000000000036E-6</v>
      </c>
      <c r="DL107" s="22" t="e">
        <v>#VALUE!</v>
      </c>
      <c r="DN107" s="22">
        <v>1</v>
      </c>
      <c r="DO107" s="22">
        <v>1</v>
      </c>
      <c r="DP107" s="22">
        <v>1</v>
      </c>
      <c r="DQ107" s="22" t="s">
        <v>222</v>
      </c>
      <c r="ER107" s="30" t="s">
        <v>3346</v>
      </c>
      <c r="ES107" s="85" t="e">
        <f t="shared" si="107"/>
        <v>#REF!</v>
      </c>
      <c r="ET107" s="85"/>
      <c r="EU107" s="30" t="s">
        <v>1176</v>
      </c>
      <c r="EV107" s="85" t="e">
        <f t="shared" si="108"/>
        <v>#REF!</v>
      </c>
      <c r="EW107" s="85"/>
      <c r="EX107" s="30" t="s">
        <v>546</v>
      </c>
      <c r="EY107" s="85" t="e">
        <f t="shared" si="109"/>
        <v>#REF!</v>
      </c>
      <c r="EZ107" s="85"/>
    </row>
    <row r="108" spans="1:156" x14ac:dyDescent="0.25">
      <c r="A108" s="22" t="str">
        <f t="shared" si="99"/>
        <v>1302112</v>
      </c>
      <c r="E108" s="22" t="e">
        <f>IF(T108="","",VLOOKUP(T108,#REF!,4,0))</f>
        <v>#REF!</v>
      </c>
      <c r="F108" s="22" t="e">
        <f>IF(U108="","",VLOOKUP(U108,#REF!,4,0))</f>
        <v>#REF!</v>
      </c>
      <c r="G108" s="22" t="e">
        <f>IF(V108="","",VLOOKUP(V108,#REF!,3,0))</f>
        <v>#REF!</v>
      </c>
      <c r="H108" s="22" t="e">
        <f t="shared" si="96"/>
        <v>#REF!</v>
      </c>
      <c r="I108" s="22" t="e">
        <f t="shared" si="100"/>
        <v>#REF!</v>
      </c>
      <c r="J108" s="22" t="e">
        <f t="shared" si="101"/>
        <v>#REF!</v>
      </c>
      <c r="K108" s="22" t="e">
        <f t="shared" si="102"/>
        <v>#REF!</v>
      </c>
      <c r="M108" s="22">
        <f t="shared" si="103"/>
        <v>22</v>
      </c>
      <c r="R108" s="22" t="str">
        <f t="shared" si="104"/>
        <v>1322</v>
      </c>
      <c r="S108" s="22" t="s">
        <v>26</v>
      </c>
      <c r="T108" s="30" t="s">
        <v>3465</v>
      </c>
      <c r="U108" s="30" t="s">
        <v>3081</v>
      </c>
      <c r="V108" s="30" t="s">
        <v>479</v>
      </c>
      <c r="W108" s="30" t="s">
        <v>484</v>
      </c>
      <c r="X108" s="30" t="s">
        <v>485</v>
      </c>
      <c r="Y108" s="31">
        <v>0.7</v>
      </c>
      <c r="Z108" s="30">
        <v>1</v>
      </c>
      <c r="AA108" s="30">
        <v>1</v>
      </c>
      <c r="AB108" s="30"/>
      <c r="AC108" s="30"/>
      <c r="AD108" s="30"/>
      <c r="AE108" s="30"/>
      <c r="AF108" s="30"/>
      <c r="AG108" s="30"/>
      <c r="AH108" s="30"/>
      <c r="AI108" s="30"/>
      <c r="AJ108" s="30"/>
      <c r="AK108" s="30"/>
      <c r="AL108" s="30"/>
      <c r="AM108" s="30" t="s">
        <v>486</v>
      </c>
      <c r="AN108" s="30" t="s">
        <v>483</v>
      </c>
      <c r="AO108" s="32">
        <f t="shared" si="128"/>
        <v>1</v>
      </c>
      <c r="AP108" s="32">
        <f t="shared" si="129"/>
        <v>0</v>
      </c>
      <c r="AQ108" s="32">
        <f t="shared" si="130"/>
        <v>0</v>
      </c>
      <c r="AR108" s="32">
        <f t="shared" si="131"/>
        <v>0</v>
      </c>
      <c r="AS108" s="33">
        <v>21.024999999999999</v>
      </c>
      <c r="AT108" s="34" t="s">
        <v>222</v>
      </c>
      <c r="AU108" s="34"/>
      <c r="AV108" s="34"/>
      <c r="AW108" s="34"/>
      <c r="AX108" s="34"/>
      <c r="AY108" s="34"/>
      <c r="AZ108" s="34"/>
      <c r="BA108" s="35">
        <f t="shared" si="132"/>
        <v>1</v>
      </c>
      <c r="BB108" s="35">
        <f t="shared" si="133"/>
        <v>1</v>
      </c>
      <c r="BC108" s="35">
        <f t="shared" si="134"/>
        <v>1</v>
      </c>
      <c r="BD108" s="35">
        <f t="shared" si="135"/>
        <v>1</v>
      </c>
      <c r="BE108" s="36">
        <v>1</v>
      </c>
      <c r="BF108" s="36">
        <v>0</v>
      </c>
      <c r="BG108" s="36">
        <v>0</v>
      </c>
      <c r="BH108" s="36"/>
      <c r="BI108" s="37">
        <f t="shared" si="97"/>
        <v>1</v>
      </c>
      <c r="BJ108" s="37">
        <f t="shared" ref="BJ108:BL108" si="156">BF108+BI108</f>
        <v>1</v>
      </c>
      <c r="BK108" s="37">
        <f t="shared" si="156"/>
        <v>1</v>
      </c>
      <c r="BL108" s="37">
        <f t="shared" si="156"/>
        <v>1</v>
      </c>
      <c r="BM108" s="38">
        <v>7.000000000000001E-3</v>
      </c>
      <c r="BN108" s="38" t="s">
        <v>222</v>
      </c>
      <c r="BO108" s="38" t="s">
        <v>222</v>
      </c>
      <c r="BP108" s="38" t="s">
        <v>222</v>
      </c>
      <c r="BQ108" s="39">
        <v>7.000000000000001E-3</v>
      </c>
      <c r="BR108" s="39" t="s">
        <v>222</v>
      </c>
      <c r="BS108" s="39" t="s">
        <v>222</v>
      </c>
      <c r="BT108" s="39" t="s">
        <v>222</v>
      </c>
      <c r="BU108" s="40">
        <v>1</v>
      </c>
      <c r="BV108" s="40" t="s">
        <v>222</v>
      </c>
      <c r="BW108" s="40" t="s">
        <v>222</v>
      </c>
      <c r="BX108" s="40" t="s">
        <v>222</v>
      </c>
      <c r="BY108" s="41">
        <v>7.000000000000001E-3</v>
      </c>
      <c r="BZ108" s="41">
        <v>7.000000000000001E-3</v>
      </c>
      <c r="CA108" s="41">
        <v>7.000000000000001E-3</v>
      </c>
      <c r="CB108" s="41" t="s">
        <v>222</v>
      </c>
      <c r="CC108" s="42">
        <v>7.000000000000001E-3</v>
      </c>
      <c r="CD108" s="42">
        <v>7.000000000000001E-3</v>
      </c>
      <c r="CE108" s="42">
        <v>7.000000000000001E-3</v>
      </c>
      <c r="CF108" s="42">
        <v>7.000000000000001E-3</v>
      </c>
      <c r="CG108" s="43">
        <v>7.000000000000001E-3</v>
      </c>
      <c r="CH108" s="43">
        <v>7.000000000000001E-3</v>
      </c>
      <c r="CI108" s="43">
        <v>7.000000000000001E-3</v>
      </c>
      <c r="CJ108" s="43" t="e">
        <f t="shared" si="106"/>
        <v>#REF!</v>
      </c>
      <c r="CP108" s="22" t="s">
        <v>433</v>
      </c>
      <c r="CQ108" s="22" t="s">
        <v>419</v>
      </c>
      <c r="CS108" s="22" t="s">
        <v>16</v>
      </c>
      <c r="CT108" s="22">
        <v>1</v>
      </c>
      <c r="CU108" s="22">
        <v>1</v>
      </c>
      <c r="CV108" s="22">
        <v>1</v>
      </c>
      <c r="CW108" s="22" t="s">
        <v>222</v>
      </c>
      <c r="CY108" s="22">
        <v>7.000000000000001E-3</v>
      </c>
      <c r="CZ108" s="22">
        <v>7.000000000000001E-3</v>
      </c>
      <c r="DA108" s="22">
        <v>7.000000000000001E-3</v>
      </c>
      <c r="DB108" s="22" t="s">
        <v>222</v>
      </c>
      <c r="DC108" s="22" t="s">
        <v>16</v>
      </c>
      <c r="DD108" s="22">
        <v>7.000000000000001E-3</v>
      </c>
      <c r="DE108" s="22">
        <v>7.000000000000001E-3</v>
      </c>
      <c r="DF108" s="22">
        <v>7.000000000000001E-3</v>
      </c>
      <c r="DG108" s="22">
        <v>7.000000000000001E-3</v>
      </c>
      <c r="DI108" s="22">
        <v>4.9000000000000012E-5</v>
      </c>
      <c r="DJ108" s="22">
        <v>4.9000000000000012E-5</v>
      </c>
      <c r="DK108" s="22">
        <v>4.9000000000000012E-5</v>
      </c>
      <c r="DL108" s="22" t="e">
        <v>#VALUE!</v>
      </c>
      <c r="DN108" s="22">
        <v>1</v>
      </c>
      <c r="DO108" s="22">
        <v>1</v>
      </c>
      <c r="DP108" s="22">
        <v>1</v>
      </c>
      <c r="DQ108" s="22" t="s">
        <v>222</v>
      </c>
      <c r="ER108" s="30" t="s">
        <v>3353</v>
      </c>
      <c r="ES108" s="85" t="e">
        <f t="shared" si="107"/>
        <v>#REF!</v>
      </c>
      <c r="ET108" s="85"/>
      <c r="EU108" s="30" t="s">
        <v>1211</v>
      </c>
      <c r="EV108" s="85" t="e">
        <f t="shared" si="108"/>
        <v>#REF!</v>
      </c>
      <c r="EW108" s="85"/>
      <c r="EX108" s="30" t="s">
        <v>551</v>
      </c>
      <c r="EY108" s="85" t="e">
        <f t="shared" si="109"/>
        <v>#REF!</v>
      </c>
      <c r="EZ108" s="85"/>
    </row>
    <row r="109" spans="1:156" x14ac:dyDescent="0.25">
      <c r="A109" s="22" t="str">
        <f t="shared" si="99"/>
        <v>1302121</v>
      </c>
      <c r="E109" s="22" t="e">
        <f>IF(T109="","",VLOOKUP(T109,#REF!,4,0))</f>
        <v>#REF!</v>
      </c>
      <c r="F109" s="22" t="e">
        <f>IF(U109="","",VLOOKUP(U109,#REF!,4,0))</f>
        <v>#REF!</v>
      </c>
      <c r="G109" s="22" t="e">
        <f>IF(V109="","",VLOOKUP(V109,#REF!,3,0))</f>
        <v>#REF!</v>
      </c>
      <c r="H109" s="22" t="e">
        <f t="shared" si="96"/>
        <v>#REF!</v>
      </c>
      <c r="I109" s="22" t="e">
        <f t="shared" si="100"/>
        <v>#REF!</v>
      </c>
      <c r="J109" s="22" t="e">
        <f t="shared" si="101"/>
        <v>#REF!</v>
      </c>
      <c r="K109" s="22" t="e">
        <f t="shared" si="102"/>
        <v>#REF!</v>
      </c>
      <c r="M109" s="22">
        <f t="shared" si="103"/>
        <v>23</v>
      </c>
      <c r="R109" s="22" t="str">
        <f t="shared" si="104"/>
        <v>1323</v>
      </c>
      <c r="S109" s="22" t="s">
        <v>26</v>
      </c>
      <c r="T109" s="30" t="s">
        <v>3465</v>
      </c>
      <c r="U109" s="30" t="s">
        <v>3081</v>
      </c>
      <c r="V109" s="30" t="s">
        <v>487</v>
      </c>
      <c r="W109" s="30" t="s">
        <v>488</v>
      </c>
      <c r="X109" s="30" t="s">
        <v>489</v>
      </c>
      <c r="Y109" s="31">
        <v>0.2</v>
      </c>
      <c r="Z109" s="30">
        <v>1</v>
      </c>
      <c r="AA109" s="30">
        <v>1</v>
      </c>
      <c r="AB109" s="30"/>
      <c r="AC109" s="30"/>
      <c r="AD109" s="30"/>
      <c r="AE109" s="30"/>
      <c r="AF109" s="30"/>
      <c r="AG109" s="30"/>
      <c r="AH109" s="30"/>
      <c r="AI109" s="30"/>
      <c r="AJ109" s="30"/>
      <c r="AK109" s="30"/>
      <c r="AL109" s="30"/>
      <c r="AM109" s="30" t="s">
        <v>490</v>
      </c>
      <c r="AN109" s="30" t="s">
        <v>483</v>
      </c>
      <c r="AO109" s="32">
        <f t="shared" si="128"/>
        <v>1</v>
      </c>
      <c r="AP109" s="32">
        <f t="shared" si="129"/>
        <v>0</v>
      </c>
      <c r="AQ109" s="32">
        <f t="shared" si="130"/>
        <v>0</v>
      </c>
      <c r="AR109" s="32">
        <f t="shared" si="131"/>
        <v>0</v>
      </c>
      <c r="AS109" s="33">
        <v>22.024999999999999</v>
      </c>
      <c r="AT109" s="34" t="s">
        <v>222</v>
      </c>
      <c r="AU109" s="34"/>
      <c r="AV109" s="34"/>
      <c r="AW109" s="34"/>
      <c r="AX109" s="34"/>
      <c r="AY109" s="34"/>
      <c r="AZ109" s="34"/>
      <c r="BA109" s="35">
        <f t="shared" si="132"/>
        <v>1</v>
      </c>
      <c r="BB109" s="35">
        <f t="shared" si="133"/>
        <v>1</v>
      </c>
      <c r="BC109" s="35">
        <f t="shared" si="134"/>
        <v>1</v>
      </c>
      <c r="BD109" s="35">
        <f t="shared" si="135"/>
        <v>1</v>
      </c>
      <c r="BE109" s="36">
        <v>1</v>
      </c>
      <c r="BF109" s="36">
        <v>0</v>
      </c>
      <c r="BG109" s="36">
        <v>0</v>
      </c>
      <c r="BH109" s="36"/>
      <c r="BI109" s="37">
        <f t="shared" si="97"/>
        <v>1</v>
      </c>
      <c r="BJ109" s="37">
        <f t="shared" ref="BJ109:BL109" si="157">BF109+BI109</f>
        <v>1</v>
      </c>
      <c r="BK109" s="37">
        <f t="shared" si="157"/>
        <v>1</v>
      </c>
      <c r="BL109" s="37">
        <f t="shared" si="157"/>
        <v>1</v>
      </c>
      <c r="BM109" s="38">
        <v>1.0000000000000002E-3</v>
      </c>
      <c r="BN109" s="38" t="s">
        <v>222</v>
      </c>
      <c r="BO109" s="38" t="s">
        <v>222</v>
      </c>
      <c r="BP109" s="38" t="s">
        <v>222</v>
      </c>
      <c r="BQ109" s="39">
        <v>1.0000000000000002E-3</v>
      </c>
      <c r="BR109" s="39" t="s">
        <v>222</v>
      </c>
      <c r="BS109" s="39" t="s">
        <v>222</v>
      </c>
      <c r="BT109" s="39" t="s">
        <v>222</v>
      </c>
      <c r="BU109" s="40">
        <v>1</v>
      </c>
      <c r="BV109" s="40" t="s">
        <v>222</v>
      </c>
      <c r="BW109" s="40" t="s">
        <v>222</v>
      </c>
      <c r="BX109" s="40" t="s">
        <v>222</v>
      </c>
      <c r="BY109" s="41">
        <v>1.0000000000000002E-3</v>
      </c>
      <c r="BZ109" s="41">
        <v>1.0000000000000002E-3</v>
      </c>
      <c r="CA109" s="41">
        <v>1.0000000000000002E-3</v>
      </c>
      <c r="CB109" s="41" t="s">
        <v>222</v>
      </c>
      <c r="CC109" s="42">
        <v>1.0000000000000002E-3</v>
      </c>
      <c r="CD109" s="42">
        <v>1.0000000000000002E-3</v>
      </c>
      <c r="CE109" s="42">
        <v>1.0000000000000002E-3</v>
      </c>
      <c r="CF109" s="42">
        <v>1.0000000000000002E-3</v>
      </c>
      <c r="CG109" s="43">
        <v>1.0000000000000002E-3</v>
      </c>
      <c r="CH109" s="43">
        <v>1.0000000000000002E-3</v>
      </c>
      <c r="CI109" s="43">
        <v>1.0000000000000002E-3</v>
      </c>
      <c r="CJ109" s="43" t="e">
        <f t="shared" si="106"/>
        <v>#REF!</v>
      </c>
      <c r="CP109" s="22" t="s">
        <v>433</v>
      </c>
      <c r="CQ109" s="22" t="s">
        <v>419</v>
      </c>
      <c r="CS109" s="22" t="s">
        <v>16</v>
      </c>
      <c r="CT109" s="22">
        <v>1</v>
      </c>
      <c r="CU109" s="22">
        <v>1</v>
      </c>
      <c r="CV109" s="22">
        <v>1</v>
      </c>
      <c r="CW109" s="22" t="s">
        <v>222</v>
      </c>
      <c r="CY109" s="22">
        <v>1.0000000000000002E-3</v>
      </c>
      <c r="CZ109" s="22">
        <v>1.0000000000000002E-3</v>
      </c>
      <c r="DA109" s="22">
        <v>1.0000000000000002E-3</v>
      </c>
      <c r="DB109" s="22" t="s">
        <v>222</v>
      </c>
      <c r="DC109" s="22" t="s">
        <v>16</v>
      </c>
      <c r="DD109" s="22">
        <v>1.0000000000000002E-3</v>
      </c>
      <c r="DE109" s="22">
        <v>1.0000000000000002E-3</v>
      </c>
      <c r="DF109" s="22">
        <v>1.0000000000000002E-3</v>
      </c>
      <c r="DG109" s="22">
        <v>1.0000000000000002E-3</v>
      </c>
      <c r="DI109" s="22">
        <v>1.0000000000000004E-6</v>
      </c>
      <c r="DJ109" s="22">
        <v>1.0000000000000004E-6</v>
      </c>
      <c r="DK109" s="22">
        <v>1.0000000000000004E-6</v>
      </c>
      <c r="DL109" s="22" t="e">
        <v>#VALUE!</v>
      </c>
      <c r="DN109" s="22">
        <v>1</v>
      </c>
      <c r="DO109" s="22">
        <v>1</v>
      </c>
      <c r="DP109" s="22">
        <v>1</v>
      </c>
      <c r="DQ109" s="22" t="s">
        <v>222</v>
      </c>
      <c r="ER109" s="30" t="s">
        <v>3360</v>
      </c>
      <c r="ES109" s="85" t="e">
        <f t="shared" si="107"/>
        <v>#REF!</v>
      </c>
      <c r="ET109" s="85"/>
      <c r="EU109" s="30" t="s">
        <v>1223</v>
      </c>
      <c r="EV109" s="85" t="e">
        <f t="shared" si="108"/>
        <v>#REF!</v>
      </c>
      <c r="EW109" s="85"/>
      <c r="EX109" s="30" t="s">
        <v>557</v>
      </c>
      <c r="EY109" s="85" t="e">
        <f t="shared" si="109"/>
        <v>#REF!</v>
      </c>
      <c r="EZ109" s="85"/>
    </row>
    <row r="110" spans="1:156" x14ac:dyDescent="0.25">
      <c r="A110" s="22" t="str">
        <f t="shared" si="99"/>
        <v>1302122</v>
      </c>
      <c r="E110" s="22" t="e">
        <f>IF(T110="","",VLOOKUP(T110,#REF!,4,0))</f>
        <v>#REF!</v>
      </c>
      <c r="F110" s="22" t="e">
        <f>IF(U110="","",VLOOKUP(U110,#REF!,4,0))</f>
        <v>#REF!</v>
      </c>
      <c r="G110" s="22" t="e">
        <f>IF(V110="","",VLOOKUP(V110,#REF!,3,0))</f>
        <v>#REF!</v>
      </c>
      <c r="H110" s="22" t="e">
        <f t="shared" si="96"/>
        <v>#REF!</v>
      </c>
      <c r="I110" s="22" t="e">
        <f t="shared" si="100"/>
        <v>#REF!</v>
      </c>
      <c r="J110" s="22" t="e">
        <f t="shared" si="101"/>
        <v>#REF!</v>
      </c>
      <c r="K110" s="22" t="e">
        <f t="shared" si="102"/>
        <v>#REF!</v>
      </c>
      <c r="M110" s="22">
        <f t="shared" si="103"/>
        <v>24</v>
      </c>
      <c r="R110" s="22" t="str">
        <f t="shared" si="104"/>
        <v>1324</v>
      </c>
      <c r="S110" s="22" t="s">
        <v>26</v>
      </c>
      <c r="T110" s="30" t="s">
        <v>3465</v>
      </c>
      <c r="U110" s="30" t="s">
        <v>3081</v>
      </c>
      <c r="V110" s="30" t="s">
        <v>487</v>
      </c>
      <c r="W110" s="30" t="s">
        <v>491</v>
      </c>
      <c r="X110" s="30" t="s">
        <v>492</v>
      </c>
      <c r="Y110" s="31">
        <v>0.8</v>
      </c>
      <c r="Z110" s="30">
        <v>1</v>
      </c>
      <c r="AA110" s="30">
        <v>1</v>
      </c>
      <c r="AB110" s="30"/>
      <c r="AC110" s="30"/>
      <c r="AD110" s="30"/>
      <c r="AE110" s="30"/>
      <c r="AF110" s="30"/>
      <c r="AG110" s="30"/>
      <c r="AH110" s="30"/>
      <c r="AI110" s="30"/>
      <c r="AJ110" s="30"/>
      <c r="AK110" s="30"/>
      <c r="AL110" s="30"/>
      <c r="AM110" s="30" t="s">
        <v>490</v>
      </c>
      <c r="AN110" s="30" t="s">
        <v>483</v>
      </c>
      <c r="AO110" s="32">
        <f t="shared" si="128"/>
        <v>1</v>
      </c>
      <c r="AP110" s="32">
        <f t="shared" si="129"/>
        <v>0</v>
      </c>
      <c r="AQ110" s="32">
        <f t="shared" si="130"/>
        <v>0</v>
      </c>
      <c r="AR110" s="32">
        <f t="shared" si="131"/>
        <v>0</v>
      </c>
      <c r="AS110" s="33">
        <v>23.024999999999999</v>
      </c>
      <c r="AT110" s="34" t="s">
        <v>222</v>
      </c>
      <c r="AU110" s="34"/>
      <c r="AV110" s="34"/>
      <c r="AW110" s="34"/>
      <c r="AX110" s="34"/>
      <c r="AY110" s="34"/>
      <c r="AZ110" s="34"/>
      <c r="BA110" s="35">
        <f t="shared" si="132"/>
        <v>1</v>
      </c>
      <c r="BB110" s="35">
        <f t="shared" si="133"/>
        <v>1</v>
      </c>
      <c r="BC110" s="35">
        <f t="shared" si="134"/>
        <v>1</v>
      </c>
      <c r="BD110" s="35">
        <f t="shared" si="135"/>
        <v>1</v>
      </c>
      <c r="BE110" s="36">
        <v>1</v>
      </c>
      <c r="BF110" s="36">
        <v>0</v>
      </c>
      <c r="BG110" s="36">
        <v>0</v>
      </c>
      <c r="BH110" s="36"/>
      <c r="BI110" s="37">
        <f t="shared" si="97"/>
        <v>1</v>
      </c>
      <c r="BJ110" s="37">
        <f t="shared" ref="BJ110:BL110" si="158">BF110+BI110</f>
        <v>1</v>
      </c>
      <c r="BK110" s="37">
        <f t="shared" si="158"/>
        <v>1</v>
      </c>
      <c r="BL110" s="37">
        <f t="shared" si="158"/>
        <v>1</v>
      </c>
      <c r="BM110" s="38">
        <v>4.000000000000001E-3</v>
      </c>
      <c r="BN110" s="38" t="s">
        <v>222</v>
      </c>
      <c r="BO110" s="38" t="s">
        <v>222</v>
      </c>
      <c r="BP110" s="38" t="s">
        <v>222</v>
      </c>
      <c r="BQ110" s="39">
        <v>4.000000000000001E-3</v>
      </c>
      <c r="BR110" s="39" t="s">
        <v>222</v>
      </c>
      <c r="BS110" s="39" t="s">
        <v>222</v>
      </c>
      <c r="BT110" s="39" t="s">
        <v>222</v>
      </c>
      <c r="BU110" s="40">
        <v>1</v>
      </c>
      <c r="BV110" s="40" t="s">
        <v>222</v>
      </c>
      <c r="BW110" s="40" t="s">
        <v>222</v>
      </c>
      <c r="BX110" s="40" t="s">
        <v>222</v>
      </c>
      <c r="BY110" s="41">
        <v>4.000000000000001E-3</v>
      </c>
      <c r="BZ110" s="41">
        <v>4.000000000000001E-3</v>
      </c>
      <c r="CA110" s="41">
        <v>4.000000000000001E-3</v>
      </c>
      <c r="CB110" s="41" t="s">
        <v>222</v>
      </c>
      <c r="CC110" s="42">
        <v>4.000000000000001E-3</v>
      </c>
      <c r="CD110" s="42">
        <v>4.000000000000001E-3</v>
      </c>
      <c r="CE110" s="42">
        <v>4.000000000000001E-3</v>
      </c>
      <c r="CF110" s="42">
        <v>4.000000000000001E-3</v>
      </c>
      <c r="CG110" s="43">
        <v>4.000000000000001E-3</v>
      </c>
      <c r="CH110" s="43">
        <v>4.000000000000001E-3</v>
      </c>
      <c r="CI110" s="43">
        <v>4.000000000000001E-3</v>
      </c>
      <c r="CJ110" s="43" t="e">
        <f t="shared" si="106"/>
        <v>#REF!</v>
      </c>
      <c r="CP110" s="22" t="s">
        <v>433</v>
      </c>
      <c r="CQ110" s="22" t="s">
        <v>419</v>
      </c>
      <c r="CS110" s="22" t="s">
        <v>16</v>
      </c>
      <c r="CT110" s="22">
        <v>1</v>
      </c>
      <c r="CU110" s="22">
        <v>1</v>
      </c>
      <c r="CV110" s="22">
        <v>1</v>
      </c>
      <c r="CW110" s="22" t="s">
        <v>222</v>
      </c>
      <c r="CY110" s="22">
        <v>4.000000000000001E-3</v>
      </c>
      <c r="CZ110" s="22">
        <v>4.000000000000001E-3</v>
      </c>
      <c r="DA110" s="22">
        <v>4.000000000000001E-3</v>
      </c>
      <c r="DB110" s="22" t="s">
        <v>222</v>
      </c>
      <c r="DC110" s="22" t="s">
        <v>16</v>
      </c>
      <c r="DD110" s="22">
        <v>4.000000000000001E-3</v>
      </c>
      <c r="DE110" s="22">
        <v>4.000000000000001E-3</v>
      </c>
      <c r="DF110" s="22">
        <v>4.000000000000001E-3</v>
      </c>
      <c r="DG110" s="22">
        <v>4.000000000000001E-3</v>
      </c>
      <c r="DI110" s="22">
        <v>1.6000000000000006E-5</v>
      </c>
      <c r="DJ110" s="22">
        <v>1.6000000000000006E-5</v>
      </c>
      <c r="DK110" s="22">
        <v>1.6000000000000006E-5</v>
      </c>
      <c r="DL110" s="22" t="e">
        <v>#VALUE!</v>
      </c>
      <c r="DN110" s="22">
        <v>1</v>
      </c>
      <c r="DO110" s="22">
        <v>1</v>
      </c>
      <c r="DP110" s="22">
        <v>1</v>
      </c>
      <c r="DQ110" s="22" t="s">
        <v>222</v>
      </c>
      <c r="ER110" s="30" t="s">
        <v>3373</v>
      </c>
      <c r="ES110" s="85" t="e">
        <f t="shared" si="107"/>
        <v>#REF!</v>
      </c>
      <c r="ET110" s="85"/>
      <c r="EU110" s="44" t="s">
        <v>1234</v>
      </c>
      <c r="EV110" s="85" t="e">
        <f t="shared" si="108"/>
        <v>#REF!</v>
      </c>
      <c r="EW110" s="85"/>
      <c r="EX110" s="30" t="s">
        <v>563</v>
      </c>
      <c r="EY110" s="85" t="e">
        <f t="shared" si="109"/>
        <v>#REF!</v>
      </c>
      <c r="EZ110" s="85"/>
    </row>
    <row r="111" spans="1:156" x14ac:dyDescent="0.25">
      <c r="A111" s="22" t="str">
        <f t="shared" si="99"/>
        <v>1302131</v>
      </c>
      <c r="E111" s="22" t="e">
        <f>IF(T111="","",VLOOKUP(T111,#REF!,4,0))</f>
        <v>#REF!</v>
      </c>
      <c r="F111" s="22" t="e">
        <f>IF(U111="","",VLOOKUP(U111,#REF!,4,0))</f>
        <v>#REF!</v>
      </c>
      <c r="G111" s="22" t="e">
        <f>IF(V111="","",VLOOKUP(V111,#REF!,3,0))</f>
        <v>#REF!</v>
      </c>
      <c r="H111" s="22" t="e">
        <f t="shared" si="96"/>
        <v>#REF!</v>
      </c>
      <c r="I111" s="22" t="e">
        <f t="shared" si="100"/>
        <v>#REF!</v>
      </c>
      <c r="J111" s="22" t="e">
        <f t="shared" si="101"/>
        <v>#REF!</v>
      </c>
      <c r="K111" s="22" t="e">
        <f t="shared" si="102"/>
        <v>#REF!</v>
      </c>
      <c r="M111" s="22">
        <f t="shared" si="103"/>
        <v>25</v>
      </c>
      <c r="R111" s="22" t="str">
        <f t="shared" si="104"/>
        <v>1325</v>
      </c>
      <c r="S111" s="22" t="s">
        <v>26</v>
      </c>
      <c r="T111" s="30" t="s">
        <v>3465</v>
      </c>
      <c r="U111" s="30" t="s">
        <v>3081</v>
      </c>
      <c r="V111" s="30" t="s">
        <v>493</v>
      </c>
      <c r="W111" s="30" t="s">
        <v>494</v>
      </c>
      <c r="X111" s="30" t="s">
        <v>495</v>
      </c>
      <c r="Y111" s="31">
        <v>0.15</v>
      </c>
      <c r="Z111" s="30">
        <v>4</v>
      </c>
      <c r="AA111" s="30">
        <v>1</v>
      </c>
      <c r="AB111" s="30"/>
      <c r="AC111" s="30"/>
      <c r="AD111" s="30">
        <v>1</v>
      </c>
      <c r="AE111" s="30"/>
      <c r="AF111" s="30"/>
      <c r="AG111" s="30">
        <v>1</v>
      </c>
      <c r="AH111" s="30"/>
      <c r="AI111" s="30"/>
      <c r="AJ111" s="30">
        <v>1</v>
      </c>
      <c r="AK111" s="30"/>
      <c r="AL111" s="30"/>
      <c r="AM111" s="30" t="s">
        <v>496</v>
      </c>
      <c r="AN111" s="30" t="s">
        <v>483</v>
      </c>
      <c r="AO111" s="32">
        <f t="shared" si="128"/>
        <v>1</v>
      </c>
      <c r="AP111" s="32">
        <f t="shared" si="129"/>
        <v>1</v>
      </c>
      <c r="AQ111" s="32">
        <f t="shared" si="130"/>
        <v>1</v>
      </c>
      <c r="AR111" s="32">
        <f t="shared" si="131"/>
        <v>1</v>
      </c>
      <c r="AS111" s="33">
        <v>24.024999999999999</v>
      </c>
      <c r="AT111" s="34" t="s">
        <v>222</v>
      </c>
      <c r="AU111" s="34"/>
      <c r="AV111" s="34"/>
      <c r="AW111" s="34"/>
      <c r="AX111" s="34"/>
      <c r="AY111" s="34"/>
      <c r="AZ111" s="34"/>
      <c r="BA111" s="35">
        <f t="shared" si="132"/>
        <v>1</v>
      </c>
      <c r="BB111" s="35">
        <f t="shared" si="133"/>
        <v>2</v>
      </c>
      <c r="BC111" s="35">
        <f t="shared" si="134"/>
        <v>3</v>
      </c>
      <c r="BD111" s="35">
        <f t="shared" si="135"/>
        <v>4</v>
      </c>
      <c r="BE111" s="36">
        <v>1</v>
      </c>
      <c r="BF111" s="36">
        <v>1</v>
      </c>
      <c r="BG111" s="36">
        <v>1</v>
      </c>
      <c r="BH111" s="36"/>
      <c r="BI111" s="37">
        <f t="shared" si="97"/>
        <v>1</v>
      </c>
      <c r="BJ111" s="37">
        <f t="shared" ref="BJ111:BL111" si="159">BF111+BI111</f>
        <v>2</v>
      </c>
      <c r="BK111" s="37">
        <f t="shared" si="159"/>
        <v>3</v>
      </c>
      <c r="BL111" s="37">
        <f t="shared" si="159"/>
        <v>3</v>
      </c>
      <c r="BM111" s="38">
        <v>5.2499999999999995E-3</v>
      </c>
      <c r="BN111" s="38">
        <v>5.2499999999999995E-3</v>
      </c>
      <c r="BO111" s="38">
        <v>5.2499999999999995E-3</v>
      </c>
      <c r="BP111" s="38">
        <v>5.2499999999999995E-3</v>
      </c>
      <c r="BQ111" s="39">
        <v>5.2499999999999995E-3</v>
      </c>
      <c r="BR111" s="39">
        <v>5.2499999999999995E-3</v>
      </c>
      <c r="BS111" s="39">
        <v>5.2499999999999995E-3</v>
      </c>
      <c r="BT111" s="39" t="s">
        <v>222</v>
      </c>
      <c r="BU111" s="40">
        <v>1</v>
      </c>
      <c r="BV111" s="40">
        <v>1</v>
      </c>
      <c r="BW111" s="40">
        <v>1</v>
      </c>
      <c r="BX111" s="40" t="s">
        <v>222</v>
      </c>
      <c r="BY111" s="41">
        <v>5.2499999999999995E-3</v>
      </c>
      <c r="BZ111" s="41">
        <v>5.2499999999999995E-3</v>
      </c>
      <c r="CA111" s="41">
        <v>5.2499999999999995E-3</v>
      </c>
      <c r="CB111" s="41" t="s">
        <v>222</v>
      </c>
      <c r="CC111" s="42">
        <v>1.3124999999999999E-3</v>
      </c>
      <c r="CD111" s="42">
        <v>2.6249999999999997E-3</v>
      </c>
      <c r="CE111" s="42">
        <v>3.9375E-3</v>
      </c>
      <c r="CF111" s="42">
        <v>5.2499999999999995E-3</v>
      </c>
      <c r="CG111" s="43">
        <v>1.3124999999999999E-3</v>
      </c>
      <c r="CH111" s="43">
        <v>2.6249999999999997E-3</v>
      </c>
      <c r="CI111" s="43">
        <v>3.9375E-3</v>
      </c>
      <c r="CJ111" s="43" t="e">
        <f t="shared" si="106"/>
        <v>#REF!</v>
      </c>
      <c r="CP111" s="22" t="s">
        <v>497</v>
      </c>
      <c r="CQ111" s="22" t="s">
        <v>498</v>
      </c>
      <c r="CS111" s="22" t="s">
        <v>16</v>
      </c>
      <c r="CT111" s="22">
        <v>1</v>
      </c>
      <c r="CU111" s="22">
        <v>1</v>
      </c>
      <c r="CV111" s="22">
        <v>1</v>
      </c>
      <c r="CW111" s="22" t="s">
        <v>222</v>
      </c>
      <c r="CY111" s="22">
        <v>5.2499999999999995E-3</v>
      </c>
      <c r="CZ111" s="22">
        <v>5.2499999999999995E-3</v>
      </c>
      <c r="DA111" s="22">
        <v>5.2499999999999995E-3</v>
      </c>
      <c r="DB111" s="22" t="s">
        <v>222</v>
      </c>
      <c r="DC111" s="22" t="s">
        <v>16</v>
      </c>
      <c r="DD111" s="22">
        <v>5.2499999999999995E-3</v>
      </c>
      <c r="DE111" s="22">
        <v>5.2499999999999995E-3</v>
      </c>
      <c r="DF111" s="22">
        <v>5.2499999999999995E-3</v>
      </c>
      <c r="DG111" s="22">
        <v>5.2499999999999995E-3</v>
      </c>
      <c r="DI111" s="22">
        <v>2.7562499999999996E-5</v>
      </c>
      <c r="DJ111" s="22">
        <v>2.7562499999999996E-5</v>
      </c>
      <c r="DK111" s="22">
        <v>2.7562499999999996E-5</v>
      </c>
      <c r="DL111" s="22" t="e">
        <v>#VALUE!</v>
      </c>
      <c r="DN111" s="22">
        <v>1</v>
      </c>
      <c r="DO111" s="22">
        <v>1</v>
      </c>
      <c r="DP111" s="22">
        <v>1</v>
      </c>
      <c r="DQ111" s="22" t="s">
        <v>222</v>
      </c>
      <c r="ER111" s="30" t="s">
        <v>3378</v>
      </c>
      <c r="ES111" s="85" t="e">
        <f t="shared" si="107"/>
        <v>#REF!</v>
      </c>
      <c r="ET111" s="85"/>
      <c r="EU111" s="44" t="s">
        <v>1243</v>
      </c>
      <c r="EV111" s="85" t="e">
        <f t="shared" si="108"/>
        <v>#REF!</v>
      </c>
      <c r="EW111" s="85"/>
      <c r="EX111" s="30" t="s">
        <v>569</v>
      </c>
      <c r="EY111" s="85" t="e">
        <f t="shared" si="109"/>
        <v>#REF!</v>
      </c>
      <c r="EZ111" s="85"/>
    </row>
    <row r="112" spans="1:156" x14ac:dyDescent="0.25">
      <c r="A112" s="22" t="str">
        <f t="shared" si="99"/>
        <v>1302132</v>
      </c>
      <c r="E112" s="22" t="e">
        <f>IF(T112="","",VLOOKUP(T112,#REF!,4,0))</f>
        <v>#REF!</v>
      </c>
      <c r="F112" s="22" t="e">
        <f>IF(U112="","",VLOOKUP(U112,#REF!,4,0))</f>
        <v>#REF!</v>
      </c>
      <c r="G112" s="22" t="e">
        <f>IF(V112="","",VLOOKUP(V112,#REF!,3,0))</f>
        <v>#REF!</v>
      </c>
      <c r="H112" s="22" t="e">
        <f t="shared" si="96"/>
        <v>#REF!</v>
      </c>
      <c r="I112" s="22" t="e">
        <f t="shared" si="100"/>
        <v>#REF!</v>
      </c>
      <c r="J112" s="22" t="e">
        <f t="shared" si="101"/>
        <v>#REF!</v>
      </c>
      <c r="K112" s="22" t="e">
        <f t="shared" si="102"/>
        <v>#REF!</v>
      </c>
      <c r="M112" s="22">
        <f t="shared" si="103"/>
        <v>26</v>
      </c>
      <c r="R112" s="22" t="str">
        <f t="shared" si="104"/>
        <v>1326</v>
      </c>
      <c r="S112" s="22" t="s">
        <v>26</v>
      </c>
      <c r="T112" s="30" t="s">
        <v>3465</v>
      </c>
      <c r="U112" s="30" t="s">
        <v>3081</v>
      </c>
      <c r="V112" s="30" t="s">
        <v>493</v>
      </c>
      <c r="W112" s="30" t="s">
        <v>499</v>
      </c>
      <c r="X112" s="30" t="s">
        <v>500</v>
      </c>
      <c r="Y112" s="31">
        <v>0.3</v>
      </c>
      <c r="Z112" s="30">
        <v>4</v>
      </c>
      <c r="AA112" s="30">
        <v>1</v>
      </c>
      <c r="AB112" s="30"/>
      <c r="AC112" s="30"/>
      <c r="AD112" s="30">
        <v>1</v>
      </c>
      <c r="AE112" s="30"/>
      <c r="AF112" s="30"/>
      <c r="AG112" s="30">
        <v>1</v>
      </c>
      <c r="AH112" s="30"/>
      <c r="AI112" s="30"/>
      <c r="AJ112" s="30">
        <v>1</v>
      </c>
      <c r="AK112" s="30"/>
      <c r="AL112" s="30"/>
      <c r="AM112" s="30" t="s">
        <v>486</v>
      </c>
      <c r="AN112" s="30" t="s">
        <v>501</v>
      </c>
      <c r="AO112" s="32">
        <f t="shared" si="128"/>
        <v>1</v>
      </c>
      <c r="AP112" s="32">
        <f t="shared" si="129"/>
        <v>1</v>
      </c>
      <c r="AQ112" s="32">
        <f t="shared" si="130"/>
        <v>1</v>
      </c>
      <c r="AR112" s="32">
        <f t="shared" si="131"/>
        <v>1</v>
      </c>
      <c r="AS112" s="33">
        <v>25.024999999999999</v>
      </c>
      <c r="AT112" s="34" t="s">
        <v>222</v>
      </c>
      <c r="AU112" s="34"/>
      <c r="AV112" s="34"/>
      <c r="AW112" s="34"/>
      <c r="AX112" s="34"/>
      <c r="AY112" s="34"/>
      <c r="AZ112" s="34"/>
      <c r="BA112" s="35">
        <f t="shared" si="132"/>
        <v>1</v>
      </c>
      <c r="BB112" s="35">
        <f t="shared" si="133"/>
        <v>2</v>
      </c>
      <c r="BC112" s="35">
        <f t="shared" si="134"/>
        <v>3</v>
      </c>
      <c r="BD112" s="35">
        <f t="shared" si="135"/>
        <v>4</v>
      </c>
      <c r="BE112" s="36">
        <v>1</v>
      </c>
      <c r="BF112" s="36">
        <v>1</v>
      </c>
      <c r="BG112" s="36">
        <v>1</v>
      </c>
      <c r="BH112" s="36"/>
      <c r="BI112" s="37">
        <f t="shared" si="97"/>
        <v>1</v>
      </c>
      <c r="BJ112" s="37">
        <f t="shared" ref="BJ112:BL112" si="160">BF112+BI112</f>
        <v>2</v>
      </c>
      <c r="BK112" s="37">
        <f t="shared" si="160"/>
        <v>3</v>
      </c>
      <c r="BL112" s="37">
        <f t="shared" si="160"/>
        <v>3</v>
      </c>
      <c r="BM112" s="38">
        <v>1.0499999999999999E-2</v>
      </c>
      <c r="BN112" s="38">
        <v>1.0499999999999999E-2</v>
      </c>
      <c r="BO112" s="38">
        <v>1.0499999999999999E-2</v>
      </c>
      <c r="BP112" s="38">
        <v>1.0499999999999999E-2</v>
      </c>
      <c r="BQ112" s="39">
        <v>1.0499999999999999E-2</v>
      </c>
      <c r="BR112" s="39">
        <v>1.0499999999999999E-2</v>
      </c>
      <c r="BS112" s="39">
        <v>1.0499999999999999E-2</v>
      </c>
      <c r="BT112" s="39" t="s">
        <v>222</v>
      </c>
      <c r="BU112" s="40">
        <v>1</v>
      </c>
      <c r="BV112" s="40">
        <v>1</v>
      </c>
      <c r="BW112" s="40">
        <v>1</v>
      </c>
      <c r="BX112" s="40" t="s">
        <v>222</v>
      </c>
      <c r="BY112" s="41">
        <v>1.0499999999999999E-2</v>
      </c>
      <c r="BZ112" s="41">
        <v>1.0499999999999999E-2</v>
      </c>
      <c r="CA112" s="41">
        <v>1.0499999999999999E-2</v>
      </c>
      <c r="CB112" s="41" t="s">
        <v>222</v>
      </c>
      <c r="CC112" s="42">
        <v>2.6249999999999997E-3</v>
      </c>
      <c r="CD112" s="42">
        <v>5.2499999999999995E-3</v>
      </c>
      <c r="CE112" s="42">
        <v>7.8750000000000001E-3</v>
      </c>
      <c r="CF112" s="42">
        <v>1.0499999999999999E-2</v>
      </c>
      <c r="CG112" s="43">
        <v>2.6249999999999997E-3</v>
      </c>
      <c r="CH112" s="43">
        <v>5.2499999999999995E-3</v>
      </c>
      <c r="CI112" s="43">
        <v>7.8750000000000001E-3</v>
      </c>
      <c r="CJ112" s="43" t="e">
        <f t="shared" si="106"/>
        <v>#REF!</v>
      </c>
      <c r="CP112" s="22" t="s">
        <v>502</v>
      </c>
      <c r="CQ112" s="22" t="s">
        <v>503</v>
      </c>
      <c r="CS112" s="22" t="s">
        <v>16</v>
      </c>
      <c r="CT112" s="22">
        <v>1</v>
      </c>
      <c r="CU112" s="22">
        <v>1</v>
      </c>
      <c r="CV112" s="22">
        <v>1</v>
      </c>
      <c r="CW112" s="22" t="s">
        <v>222</v>
      </c>
      <c r="CY112" s="22">
        <v>1.0499999999999999E-2</v>
      </c>
      <c r="CZ112" s="22">
        <v>1.0499999999999999E-2</v>
      </c>
      <c r="DA112" s="22">
        <v>1.0499999999999999E-2</v>
      </c>
      <c r="DB112" s="22" t="s">
        <v>222</v>
      </c>
      <c r="DC112" s="22" t="s">
        <v>16</v>
      </c>
      <c r="DD112" s="22">
        <v>1.0499999999999999E-2</v>
      </c>
      <c r="DE112" s="22">
        <v>1.0499999999999999E-2</v>
      </c>
      <c r="DF112" s="22">
        <v>1.0499999999999999E-2</v>
      </c>
      <c r="DG112" s="22">
        <v>1.0499999999999999E-2</v>
      </c>
      <c r="DI112" s="22">
        <v>1.1024999999999998E-4</v>
      </c>
      <c r="DJ112" s="22">
        <v>1.1024999999999998E-4</v>
      </c>
      <c r="DK112" s="22">
        <v>1.1024999999999998E-4</v>
      </c>
      <c r="DL112" s="22" t="e">
        <v>#VALUE!</v>
      </c>
      <c r="DN112" s="22">
        <v>1</v>
      </c>
      <c r="DO112" s="22">
        <v>1</v>
      </c>
      <c r="DP112" s="22">
        <v>1</v>
      </c>
      <c r="DQ112" s="22" t="s">
        <v>222</v>
      </c>
      <c r="ER112" s="30" t="s">
        <v>3383</v>
      </c>
      <c r="ES112" s="85" t="e">
        <f t="shared" si="107"/>
        <v>#REF!</v>
      </c>
      <c r="ET112" s="85"/>
      <c r="EU112" s="44" t="s">
        <v>1249</v>
      </c>
      <c r="EV112" s="85" t="e">
        <f t="shared" si="108"/>
        <v>#REF!</v>
      </c>
      <c r="EW112" s="85"/>
      <c r="EX112" s="30" t="s">
        <v>575</v>
      </c>
      <c r="EY112" s="85" t="e">
        <f t="shared" si="109"/>
        <v>#REF!</v>
      </c>
      <c r="EZ112" s="85"/>
    </row>
    <row r="113" spans="1:156" x14ac:dyDescent="0.25">
      <c r="A113" s="22" t="str">
        <f t="shared" si="99"/>
        <v>1302133</v>
      </c>
      <c r="E113" s="22" t="e">
        <f>IF(T113="","",VLOOKUP(T113,#REF!,4,0))</f>
        <v>#REF!</v>
      </c>
      <c r="F113" s="22" t="e">
        <f>IF(U113="","",VLOOKUP(U113,#REF!,4,0))</f>
        <v>#REF!</v>
      </c>
      <c r="G113" s="22" t="e">
        <f>IF(V113="","",VLOOKUP(V113,#REF!,3,0))</f>
        <v>#REF!</v>
      </c>
      <c r="H113" s="22" t="e">
        <f t="shared" si="96"/>
        <v>#REF!</v>
      </c>
      <c r="I113" s="22" t="e">
        <f t="shared" si="100"/>
        <v>#REF!</v>
      </c>
      <c r="J113" s="22" t="e">
        <f t="shared" si="101"/>
        <v>#REF!</v>
      </c>
      <c r="K113" s="22" t="e">
        <f t="shared" si="102"/>
        <v>#REF!</v>
      </c>
      <c r="M113" s="22">
        <f t="shared" si="103"/>
        <v>27</v>
      </c>
      <c r="R113" s="22" t="str">
        <f t="shared" si="104"/>
        <v>1327</v>
      </c>
      <c r="S113" s="22" t="s">
        <v>26</v>
      </c>
      <c r="T113" s="30" t="s">
        <v>3465</v>
      </c>
      <c r="U113" s="30" t="s">
        <v>3081</v>
      </c>
      <c r="V113" s="30" t="s">
        <v>493</v>
      </c>
      <c r="W113" s="30" t="s">
        <v>504</v>
      </c>
      <c r="X113" s="30" t="s">
        <v>505</v>
      </c>
      <c r="Y113" s="31">
        <v>0.45</v>
      </c>
      <c r="Z113" s="30">
        <v>4</v>
      </c>
      <c r="AA113" s="30">
        <v>1</v>
      </c>
      <c r="AB113" s="30"/>
      <c r="AC113" s="30"/>
      <c r="AD113" s="30">
        <v>1</v>
      </c>
      <c r="AE113" s="30"/>
      <c r="AF113" s="30"/>
      <c r="AG113" s="30">
        <v>1</v>
      </c>
      <c r="AH113" s="30"/>
      <c r="AI113" s="30"/>
      <c r="AJ113" s="30">
        <v>1</v>
      </c>
      <c r="AK113" s="30"/>
      <c r="AL113" s="30"/>
      <c r="AM113" s="30" t="s">
        <v>506</v>
      </c>
      <c r="AN113" s="30" t="s">
        <v>501</v>
      </c>
      <c r="AO113" s="32">
        <f t="shared" si="128"/>
        <v>1</v>
      </c>
      <c r="AP113" s="32">
        <f t="shared" si="129"/>
        <v>1</v>
      </c>
      <c r="AQ113" s="32">
        <f t="shared" si="130"/>
        <v>1</v>
      </c>
      <c r="AR113" s="32">
        <f t="shared" si="131"/>
        <v>1</v>
      </c>
      <c r="AS113" s="33">
        <v>26.024999999999999</v>
      </c>
      <c r="AT113" s="34" t="s">
        <v>222</v>
      </c>
      <c r="AU113" s="34"/>
      <c r="AV113" s="34"/>
      <c r="AW113" s="34"/>
      <c r="AX113" s="34"/>
      <c r="AY113" s="34"/>
      <c r="AZ113" s="34"/>
      <c r="BA113" s="35">
        <f t="shared" si="132"/>
        <v>1</v>
      </c>
      <c r="BB113" s="35">
        <f t="shared" si="133"/>
        <v>2</v>
      </c>
      <c r="BC113" s="35">
        <f t="shared" si="134"/>
        <v>3</v>
      </c>
      <c r="BD113" s="35">
        <f t="shared" si="135"/>
        <v>4</v>
      </c>
      <c r="BE113" s="36">
        <v>1</v>
      </c>
      <c r="BF113" s="36">
        <v>1</v>
      </c>
      <c r="BG113" s="36">
        <v>1</v>
      </c>
      <c r="BH113" s="36"/>
      <c r="BI113" s="37">
        <f t="shared" si="97"/>
        <v>1</v>
      </c>
      <c r="BJ113" s="37">
        <f t="shared" ref="BJ113:BL113" si="161">BF113+BI113</f>
        <v>2</v>
      </c>
      <c r="BK113" s="37">
        <f t="shared" si="161"/>
        <v>3</v>
      </c>
      <c r="BL113" s="37">
        <f t="shared" si="161"/>
        <v>3</v>
      </c>
      <c r="BM113" s="38">
        <v>1.575E-2</v>
      </c>
      <c r="BN113" s="38">
        <v>1.575E-2</v>
      </c>
      <c r="BO113" s="38">
        <v>1.575E-2</v>
      </c>
      <c r="BP113" s="38">
        <v>1.575E-2</v>
      </c>
      <c r="BQ113" s="39">
        <v>1.575E-2</v>
      </c>
      <c r="BR113" s="39">
        <v>1.575E-2</v>
      </c>
      <c r="BS113" s="39">
        <v>1.575E-2</v>
      </c>
      <c r="BT113" s="39" t="s">
        <v>222</v>
      </c>
      <c r="BU113" s="40">
        <v>1</v>
      </c>
      <c r="BV113" s="40">
        <v>1</v>
      </c>
      <c r="BW113" s="40">
        <v>1</v>
      </c>
      <c r="BX113" s="40" t="s">
        <v>222</v>
      </c>
      <c r="BY113" s="41">
        <v>1.575E-2</v>
      </c>
      <c r="BZ113" s="41">
        <v>1.575E-2</v>
      </c>
      <c r="CA113" s="41">
        <v>1.575E-2</v>
      </c>
      <c r="CB113" s="41" t="s">
        <v>222</v>
      </c>
      <c r="CC113" s="42">
        <v>3.9375E-3</v>
      </c>
      <c r="CD113" s="42">
        <v>7.8750000000000001E-3</v>
      </c>
      <c r="CE113" s="42">
        <v>1.18125E-2</v>
      </c>
      <c r="CF113" s="42">
        <v>1.575E-2</v>
      </c>
      <c r="CG113" s="43">
        <v>3.9375E-3</v>
      </c>
      <c r="CH113" s="43">
        <v>7.8750000000000001E-3</v>
      </c>
      <c r="CI113" s="43">
        <v>1.18125E-2</v>
      </c>
      <c r="CJ113" s="43" t="e">
        <f t="shared" si="106"/>
        <v>#REF!</v>
      </c>
      <c r="CP113" s="22" t="s">
        <v>507</v>
      </c>
      <c r="CQ113" s="22" t="s">
        <v>508</v>
      </c>
      <c r="CS113" s="22" t="s">
        <v>16</v>
      </c>
      <c r="CT113" s="22">
        <v>1</v>
      </c>
      <c r="CU113" s="22">
        <v>1</v>
      </c>
      <c r="CV113" s="22">
        <v>1</v>
      </c>
      <c r="CW113" s="22" t="s">
        <v>222</v>
      </c>
      <c r="CY113" s="22">
        <v>1.575E-2</v>
      </c>
      <c r="CZ113" s="22">
        <v>1.575E-2</v>
      </c>
      <c r="DA113" s="22">
        <v>1.575E-2</v>
      </c>
      <c r="DB113" s="22" t="s">
        <v>222</v>
      </c>
      <c r="DC113" s="22" t="s">
        <v>16</v>
      </c>
      <c r="DD113" s="22">
        <v>1.575E-2</v>
      </c>
      <c r="DE113" s="22">
        <v>1.575E-2</v>
      </c>
      <c r="DF113" s="22">
        <v>1.575E-2</v>
      </c>
      <c r="DG113" s="22">
        <v>1.575E-2</v>
      </c>
      <c r="DI113" s="22">
        <v>2.4806250000000002E-4</v>
      </c>
      <c r="DJ113" s="22">
        <v>2.4806250000000002E-4</v>
      </c>
      <c r="DK113" s="22">
        <v>2.4806250000000002E-4</v>
      </c>
      <c r="DL113" s="22" t="e">
        <v>#VALUE!</v>
      </c>
      <c r="DN113" s="22">
        <v>1</v>
      </c>
      <c r="DO113" s="22">
        <v>1</v>
      </c>
      <c r="DP113" s="22">
        <v>1</v>
      </c>
      <c r="DQ113" s="22" t="s">
        <v>222</v>
      </c>
      <c r="ER113" s="30" t="s">
        <v>3388</v>
      </c>
      <c r="ES113" s="85" t="e">
        <f t="shared" si="107"/>
        <v>#REF!</v>
      </c>
      <c r="ET113" s="85"/>
      <c r="EU113" s="30" t="s">
        <v>1255</v>
      </c>
      <c r="EV113" s="85" t="e">
        <f t="shared" si="108"/>
        <v>#REF!</v>
      </c>
      <c r="EW113" s="85"/>
      <c r="EX113" s="30" t="s">
        <v>580</v>
      </c>
      <c r="EY113" s="85" t="e">
        <f t="shared" si="109"/>
        <v>#REF!</v>
      </c>
      <c r="EZ113" s="85"/>
    </row>
    <row r="114" spans="1:156" x14ac:dyDescent="0.25">
      <c r="A114" s="22" t="str">
        <f t="shared" si="99"/>
        <v>1302134</v>
      </c>
      <c r="E114" s="22" t="e">
        <f>IF(T114="","",VLOOKUP(T114,#REF!,4,0))</f>
        <v>#REF!</v>
      </c>
      <c r="F114" s="22" t="e">
        <f>IF(U114="","",VLOOKUP(U114,#REF!,4,0))</f>
        <v>#REF!</v>
      </c>
      <c r="G114" s="22" t="e">
        <f>IF(V114="","",VLOOKUP(V114,#REF!,3,0))</f>
        <v>#REF!</v>
      </c>
      <c r="H114" s="22" t="e">
        <f t="shared" si="96"/>
        <v>#REF!</v>
      </c>
      <c r="I114" s="22" t="e">
        <f t="shared" si="100"/>
        <v>#REF!</v>
      </c>
      <c r="J114" s="22" t="e">
        <f t="shared" si="101"/>
        <v>#REF!</v>
      </c>
      <c r="K114" s="22" t="e">
        <f t="shared" si="102"/>
        <v>#REF!</v>
      </c>
      <c r="M114" s="22">
        <f t="shared" si="103"/>
        <v>28</v>
      </c>
      <c r="R114" s="22" t="str">
        <f t="shared" si="104"/>
        <v>1328</v>
      </c>
      <c r="S114" s="22" t="s">
        <v>26</v>
      </c>
      <c r="T114" s="30" t="s">
        <v>3465</v>
      </c>
      <c r="U114" s="30" t="s">
        <v>3081</v>
      </c>
      <c r="V114" s="30" t="s">
        <v>493</v>
      </c>
      <c r="W114" s="30" t="s">
        <v>509</v>
      </c>
      <c r="X114" s="30" t="s">
        <v>510</v>
      </c>
      <c r="Y114" s="31">
        <v>0.1</v>
      </c>
      <c r="Z114" s="30">
        <v>4</v>
      </c>
      <c r="AA114" s="30">
        <v>1</v>
      </c>
      <c r="AB114" s="30"/>
      <c r="AC114" s="30"/>
      <c r="AD114" s="30">
        <v>1</v>
      </c>
      <c r="AE114" s="30"/>
      <c r="AF114" s="30"/>
      <c r="AG114" s="30">
        <v>1</v>
      </c>
      <c r="AH114" s="30"/>
      <c r="AI114" s="30"/>
      <c r="AJ114" s="30">
        <v>1</v>
      </c>
      <c r="AK114" s="30"/>
      <c r="AL114" s="30"/>
      <c r="AM114" s="30" t="s">
        <v>511</v>
      </c>
      <c r="AN114" s="30" t="s">
        <v>501</v>
      </c>
      <c r="AO114" s="32">
        <f t="shared" si="128"/>
        <v>1</v>
      </c>
      <c r="AP114" s="32">
        <f t="shared" si="129"/>
        <v>1</v>
      </c>
      <c r="AQ114" s="32">
        <f t="shared" si="130"/>
        <v>1</v>
      </c>
      <c r="AR114" s="32">
        <f t="shared" si="131"/>
        <v>1</v>
      </c>
      <c r="AS114" s="33">
        <v>27.024999999999999</v>
      </c>
      <c r="AT114" s="34" t="s">
        <v>222</v>
      </c>
      <c r="AU114" s="34"/>
      <c r="AV114" s="34"/>
      <c r="AW114" s="34"/>
      <c r="AX114" s="34"/>
      <c r="AY114" s="34"/>
      <c r="AZ114" s="34"/>
      <c r="BA114" s="35">
        <f t="shared" si="132"/>
        <v>1</v>
      </c>
      <c r="BB114" s="35">
        <f t="shared" si="133"/>
        <v>2</v>
      </c>
      <c r="BC114" s="35">
        <f t="shared" si="134"/>
        <v>3</v>
      </c>
      <c r="BD114" s="35">
        <f t="shared" si="135"/>
        <v>4</v>
      </c>
      <c r="BE114" s="36">
        <v>1</v>
      </c>
      <c r="BF114" s="36">
        <v>1</v>
      </c>
      <c r="BG114" s="36">
        <v>1</v>
      </c>
      <c r="BH114" s="36"/>
      <c r="BI114" s="37">
        <f t="shared" si="97"/>
        <v>1</v>
      </c>
      <c r="BJ114" s="37">
        <f t="shared" ref="BJ114:BL114" si="162">BF114+BI114</f>
        <v>2</v>
      </c>
      <c r="BK114" s="37">
        <f t="shared" si="162"/>
        <v>3</v>
      </c>
      <c r="BL114" s="37">
        <f t="shared" si="162"/>
        <v>3</v>
      </c>
      <c r="BM114" s="38">
        <v>3.4999999999999996E-3</v>
      </c>
      <c r="BN114" s="38">
        <v>3.4999999999999996E-3</v>
      </c>
      <c r="BO114" s="38">
        <v>3.4999999999999996E-3</v>
      </c>
      <c r="BP114" s="38">
        <v>3.4999999999999996E-3</v>
      </c>
      <c r="BQ114" s="39">
        <v>3.4999999999999996E-3</v>
      </c>
      <c r="BR114" s="39">
        <v>3.4999999999999996E-3</v>
      </c>
      <c r="BS114" s="39">
        <v>3.4999999999999996E-3</v>
      </c>
      <c r="BT114" s="39" t="s">
        <v>222</v>
      </c>
      <c r="BU114" s="40">
        <v>1</v>
      </c>
      <c r="BV114" s="40">
        <v>1</v>
      </c>
      <c r="BW114" s="40">
        <v>1</v>
      </c>
      <c r="BX114" s="40" t="s">
        <v>222</v>
      </c>
      <c r="BY114" s="41">
        <v>3.4999999999999996E-3</v>
      </c>
      <c r="BZ114" s="41">
        <v>3.4999999999999996E-3</v>
      </c>
      <c r="CA114" s="41">
        <v>3.4999999999999996E-3</v>
      </c>
      <c r="CB114" s="41" t="s">
        <v>222</v>
      </c>
      <c r="CC114" s="42">
        <v>8.7499999999999991E-4</v>
      </c>
      <c r="CD114" s="42">
        <v>1.7499999999999998E-3</v>
      </c>
      <c r="CE114" s="42">
        <v>2.6249999999999997E-3</v>
      </c>
      <c r="CF114" s="42">
        <v>3.4999999999999996E-3</v>
      </c>
      <c r="CG114" s="43">
        <v>8.7499999999999991E-4</v>
      </c>
      <c r="CH114" s="43">
        <v>1.7499999999999998E-3</v>
      </c>
      <c r="CI114" s="43">
        <v>2.6249999999999997E-3</v>
      </c>
      <c r="CJ114" s="43" t="e">
        <f t="shared" si="106"/>
        <v>#REF!</v>
      </c>
      <c r="CP114" s="22" t="s">
        <v>512</v>
      </c>
      <c r="CQ114" s="22" t="s">
        <v>513</v>
      </c>
      <c r="CS114" s="22" t="s">
        <v>16</v>
      </c>
      <c r="CT114" s="22">
        <v>1</v>
      </c>
      <c r="CU114" s="22">
        <v>1</v>
      </c>
      <c r="CV114" s="22">
        <v>1</v>
      </c>
      <c r="CW114" s="22" t="s">
        <v>222</v>
      </c>
      <c r="CY114" s="22">
        <v>3.4999999999999996E-3</v>
      </c>
      <c r="CZ114" s="22">
        <v>3.4999999999999996E-3</v>
      </c>
      <c r="DA114" s="22">
        <v>3.4999999999999996E-3</v>
      </c>
      <c r="DB114" s="22" t="s">
        <v>222</v>
      </c>
      <c r="DC114" s="22" t="s">
        <v>16</v>
      </c>
      <c r="DD114" s="22">
        <v>3.4999999999999996E-3</v>
      </c>
      <c r="DE114" s="22">
        <v>3.4999999999999996E-3</v>
      </c>
      <c r="DF114" s="22">
        <v>3.4999999999999996E-3</v>
      </c>
      <c r="DG114" s="22">
        <v>3.4999999999999996E-3</v>
      </c>
      <c r="DI114" s="22">
        <v>1.2249999999999998E-5</v>
      </c>
      <c r="DJ114" s="22">
        <v>1.2249999999999998E-5</v>
      </c>
      <c r="DK114" s="22">
        <v>1.2249999999999998E-5</v>
      </c>
      <c r="DL114" s="22" t="e">
        <v>#VALUE!</v>
      </c>
      <c r="DN114" s="22">
        <v>1</v>
      </c>
      <c r="DO114" s="22">
        <v>1</v>
      </c>
      <c r="DP114" s="22">
        <v>1</v>
      </c>
      <c r="DQ114" s="22" t="s">
        <v>222</v>
      </c>
      <c r="ER114" s="30" t="s">
        <v>3393</v>
      </c>
      <c r="ES114" s="85" t="e">
        <f t="shared" si="107"/>
        <v>#REF!</v>
      </c>
      <c r="ET114" s="85"/>
      <c r="EU114" s="30" t="s">
        <v>1265</v>
      </c>
      <c r="EV114" s="85" t="e">
        <f t="shared" si="108"/>
        <v>#REF!</v>
      </c>
      <c r="EW114" s="85"/>
      <c r="EX114" s="30" t="s">
        <v>584</v>
      </c>
      <c r="EY114" s="85" t="e">
        <f t="shared" si="109"/>
        <v>#REF!</v>
      </c>
      <c r="EZ114" s="85"/>
    </row>
    <row r="115" spans="1:156" x14ac:dyDescent="0.25">
      <c r="A115" s="22" t="str">
        <f t="shared" si="99"/>
        <v>1302211</v>
      </c>
      <c r="E115" s="22" t="e">
        <f>IF(T115="","",VLOOKUP(T115,#REF!,4,0))</f>
        <v>#REF!</v>
      </c>
      <c r="F115" s="22" t="e">
        <f>IF(U115="","",VLOOKUP(U115,#REF!,4,0))</f>
        <v>#REF!</v>
      </c>
      <c r="G115" s="22" t="e">
        <f>IF(V115="","",VLOOKUP(V115,#REF!,3,0))</f>
        <v>#REF!</v>
      </c>
      <c r="H115" s="22" t="e">
        <f t="shared" si="96"/>
        <v>#REF!</v>
      </c>
      <c r="I115" s="22" t="e">
        <f t="shared" si="100"/>
        <v>#REF!</v>
      </c>
      <c r="J115" s="22" t="e">
        <f t="shared" si="101"/>
        <v>#REF!</v>
      </c>
      <c r="K115" s="22" t="e">
        <f t="shared" si="102"/>
        <v>#REF!</v>
      </c>
      <c r="M115" s="22">
        <f t="shared" si="103"/>
        <v>29</v>
      </c>
      <c r="R115" s="22" t="str">
        <f t="shared" si="104"/>
        <v>1329</v>
      </c>
      <c r="S115" s="22" t="s">
        <v>26</v>
      </c>
      <c r="T115" s="30" t="s">
        <v>3465</v>
      </c>
      <c r="U115" s="30" t="s">
        <v>3085</v>
      </c>
      <c r="V115" s="30" t="s">
        <v>514</v>
      </c>
      <c r="W115" s="30" t="s">
        <v>515</v>
      </c>
      <c r="X115" s="30" t="s">
        <v>516</v>
      </c>
      <c r="Y115" s="31">
        <v>0.15</v>
      </c>
      <c r="Z115" s="30">
        <v>2</v>
      </c>
      <c r="AA115" s="30">
        <v>1</v>
      </c>
      <c r="AB115" s="30"/>
      <c r="AC115" s="30"/>
      <c r="AD115" s="30"/>
      <c r="AE115" s="30"/>
      <c r="AF115" s="30"/>
      <c r="AG115" s="30">
        <v>1</v>
      </c>
      <c r="AH115" s="30"/>
      <c r="AI115" s="30"/>
      <c r="AJ115" s="30"/>
      <c r="AK115" s="30"/>
      <c r="AL115" s="30"/>
      <c r="AM115" s="30" t="s">
        <v>496</v>
      </c>
      <c r="AN115" s="30" t="s">
        <v>477</v>
      </c>
      <c r="AO115" s="32">
        <f t="shared" si="128"/>
        <v>1</v>
      </c>
      <c r="AP115" s="32">
        <f t="shared" si="129"/>
        <v>0</v>
      </c>
      <c r="AQ115" s="32">
        <f t="shared" si="130"/>
        <v>1</v>
      </c>
      <c r="AR115" s="32">
        <f t="shared" si="131"/>
        <v>0</v>
      </c>
      <c r="AS115" s="33">
        <v>28.024999999999999</v>
      </c>
      <c r="AT115" s="34" t="s">
        <v>222</v>
      </c>
      <c r="AU115" s="34"/>
      <c r="AV115" s="34"/>
      <c r="AW115" s="34"/>
      <c r="AX115" s="34"/>
      <c r="AY115" s="34"/>
      <c r="AZ115" s="34"/>
      <c r="BA115" s="35">
        <f t="shared" si="132"/>
        <v>1</v>
      </c>
      <c r="BB115" s="35">
        <f t="shared" si="133"/>
        <v>1</v>
      </c>
      <c r="BC115" s="35">
        <f t="shared" si="134"/>
        <v>2</v>
      </c>
      <c r="BD115" s="35">
        <f t="shared" si="135"/>
        <v>2</v>
      </c>
      <c r="BE115" s="36">
        <v>1</v>
      </c>
      <c r="BF115" s="36">
        <v>0</v>
      </c>
      <c r="BG115" s="36">
        <v>1</v>
      </c>
      <c r="BH115" s="36"/>
      <c r="BI115" s="37">
        <f t="shared" si="97"/>
        <v>1</v>
      </c>
      <c r="BJ115" s="37">
        <f t="shared" ref="BJ115:BL115" si="163">BF115+BI115</f>
        <v>1</v>
      </c>
      <c r="BK115" s="37">
        <f t="shared" si="163"/>
        <v>2</v>
      </c>
      <c r="BL115" s="37">
        <f t="shared" si="163"/>
        <v>2</v>
      </c>
      <c r="BM115" s="38">
        <v>2.2499999999999998E-3</v>
      </c>
      <c r="BN115" s="38" t="s">
        <v>222</v>
      </c>
      <c r="BO115" s="38">
        <v>2.2499999999999998E-3</v>
      </c>
      <c r="BP115" s="38" t="s">
        <v>222</v>
      </c>
      <c r="BQ115" s="39">
        <v>2.2499999999999998E-3</v>
      </c>
      <c r="BR115" s="39" t="s">
        <v>222</v>
      </c>
      <c r="BS115" s="39">
        <v>2.2499999999999998E-3</v>
      </c>
      <c r="BT115" s="39" t="s">
        <v>222</v>
      </c>
      <c r="BU115" s="40">
        <v>1</v>
      </c>
      <c r="BV115" s="40" t="s">
        <v>222</v>
      </c>
      <c r="BW115" s="40">
        <v>1</v>
      </c>
      <c r="BX115" s="40" t="s">
        <v>222</v>
      </c>
      <c r="BY115" s="41">
        <v>2.2499999999999998E-3</v>
      </c>
      <c r="BZ115" s="41">
        <v>2.2499999999999998E-3</v>
      </c>
      <c r="CA115" s="41">
        <v>2.2499999999999998E-3</v>
      </c>
      <c r="CB115" s="41" t="s">
        <v>222</v>
      </c>
      <c r="CC115" s="42">
        <v>1.1249999999999999E-3</v>
      </c>
      <c r="CD115" s="42">
        <v>1.1249999999999999E-3</v>
      </c>
      <c r="CE115" s="42">
        <v>2.2499999999999998E-3</v>
      </c>
      <c r="CF115" s="42">
        <v>2.2499999999999998E-3</v>
      </c>
      <c r="CG115" s="43">
        <v>1.1249999999999999E-3</v>
      </c>
      <c r="CH115" s="43">
        <v>1.1249999999999999E-3</v>
      </c>
      <c r="CI115" s="43">
        <v>2.2499999999999998E-3</v>
      </c>
      <c r="CJ115" s="43" t="e">
        <f t="shared" si="106"/>
        <v>#REF!</v>
      </c>
      <c r="CP115" s="22" t="s">
        <v>433</v>
      </c>
      <c r="CQ115" s="22" t="s">
        <v>517</v>
      </c>
      <c r="CS115" s="22" t="s">
        <v>16</v>
      </c>
      <c r="CT115" s="22">
        <v>1</v>
      </c>
      <c r="CU115" s="22">
        <v>1</v>
      </c>
      <c r="CV115" s="22">
        <v>1</v>
      </c>
      <c r="CW115" s="22" t="s">
        <v>222</v>
      </c>
      <c r="CY115" s="22">
        <v>2.2499999999999998E-3</v>
      </c>
      <c r="CZ115" s="22">
        <v>2.2499999999999998E-3</v>
      </c>
      <c r="DA115" s="22">
        <v>2.2499999999999998E-3</v>
      </c>
      <c r="DB115" s="22" t="s">
        <v>222</v>
      </c>
      <c r="DC115" s="22" t="s">
        <v>16</v>
      </c>
      <c r="DD115" s="22">
        <v>2.2499999999999998E-3</v>
      </c>
      <c r="DE115" s="22">
        <v>2.2499999999999998E-3</v>
      </c>
      <c r="DF115" s="22">
        <v>2.2499999999999998E-3</v>
      </c>
      <c r="DG115" s="22">
        <v>2.2499999999999998E-3</v>
      </c>
      <c r="DI115" s="22">
        <v>5.0624999999999994E-6</v>
      </c>
      <c r="DJ115" s="22">
        <v>5.0624999999999994E-6</v>
      </c>
      <c r="DK115" s="22">
        <v>5.0624999999999994E-6</v>
      </c>
      <c r="DL115" s="22" t="e">
        <v>#VALUE!</v>
      </c>
      <c r="DN115" s="22">
        <v>1</v>
      </c>
      <c r="DO115" s="22">
        <v>1</v>
      </c>
      <c r="DP115" s="22">
        <v>1</v>
      </c>
      <c r="DQ115" s="22" t="s">
        <v>222</v>
      </c>
      <c r="ER115" s="30" t="s">
        <v>3398</v>
      </c>
      <c r="ES115" s="85" t="e">
        <f t="shared" si="107"/>
        <v>#REF!</v>
      </c>
      <c r="ET115" s="85"/>
      <c r="EU115" s="44" t="s">
        <v>1275</v>
      </c>
      <c r="EV115" s="85" t="e">
        <f t="shared" si="108"/>
        <v>#REF!</v>
      </c>
      <c r="EW115" s="85"/>
      <c r="EX115" s="30" t="s">
        <v>590</v>
      </c>
      <c r="EY115" s="85" t="e">
        <f t="shared" si="109"/>
        <v>#REF!</v>
      </c>
      <c r="EZ115" s="85"/>
    </row>
    <row r="116" spans="1:156" x14ac:dyDescent="0.25">
      <c r="A116" s="22" t="str">
        <f t="shared" si="99"/>
        <v>1302212</v>
      </c>
      <c r="E116" s="22" t="e">
        <f>IF(T116="","",VLOOKUP(T116,#REF!,4,0))</f>
        <v>#REF!</v>
      </c>
      <c r="F116" s="22" t="e">
        <f>IF(U116="","",VLOOKUP(U116,#REF!,4,0))</f>
        <v>#REF!</v>
      </c>
      <c r="G116" s="22" t="e">
        <f>IF(V116="","",VLOOKUP(V116,#REF!,3,0))</f>
        <v>#REF!</v>
      </c>
      <c r="H116" s="22" t="e">
        <f t="shared" si="96"/>
        <v>#REF!</v>
      </c>
      <c r="I116" s="22" t="e">
        <f t="shared" si="100"/>
        <v>#REF!</v>
      </c>
      <c r="J116" s="22" t="e">
        <f t="shared" si="101"/>
        <v>#REF!</v>
      </c>
      <c r="K116" s="22" t="e">
        <f t="shared" si="102"/>
        <v>#REF!</v>
      </c>
      <c r="M116" s="22">
        <f t="shared" si="103"/>
        <v>30</v>
      </c>
      <c r="R116" s="22" t="str">
        <f t="shared" si="104"/>
        <v>1330</v>
      </c>
      <c r="S116" s="22" t="s">
        <v>26</v>
      </c>
      <c r="T116" s="30" t="s">
        <v>3465</v>
      </c>
      <c r="U116" s="30" t="s">
        <v>3085</v>
      </c>
      <c r="V116" s="30" t="s">
        <v>514</v>
      </c>
      <c r="W116" s="30" t="s">
        <v>518</v>
      </c>
      <c r="X116" s="30" t="s">
        <v>519</v>
      </c>
      <c r="Y116" s="31">
        <v>0.5</v>
      </c>
      <c r="Z116" s="30">
        <v>2</v>
      </c>
      <c r="AA116" s="30">
        <v>1</v>
      </c>
      <c r="AB116" s="30"/>
      <c r="AC116" s="30"/>
      <c r="AD116" s="30"/>
      <c r="AE116" s="30"/>
      <c r="AF116" s="30"/>
      <c r="AG116" s="30">
        <v>1</v>
      </c>
      <c r="AH116" s="30"/>
      <c r="AI116" s="30"/>
      <c r="AJ116" s="30"/>
      <c r="AK116" s="30"/>
      <c r="AL116" s="30"/>
      <c r="AM116" s="30" t="s">
        <v>506</v>
      </c>
      <c r="AN116" s="30" t="s">
        <v>477</v>
      </c>
      <c r="AO116" s="32">
        <f t="shared" si="128"/>
        <v>1</v>
      </c>
      <c r="AP116" s="32">
        <f t="shared" si="129"/>
        <v>0</v>
      </c>
      <c r="AQ116" s="32">
        <f t="shared" si="130"/>
        <v>1</v>
      </c>
      <c r="AR116" s="32">
        <f t="shared" si="131"/>
        <v>0</v>
      </c>
      <c r="AS116" s="33">
        <v>29.024999999999999</v>
      </c>
      <c r="AT116" s="34" t="s">
        <v>222</v>
      </c>
      <c r="AU116" s="34"/>
      <c r="AV116" s="34"/>
      <c r="AW116" s="34"/>
      <c r="AX116" s="34"/>
      <c r="AY116" s="34"/>
      <c r="AZ116" s="34"/>
      <c r="BA116" s="35">
        <f t="shared" si="132"/>
        <v>1</v>
      </c>
      <c r="BB116" s="35">
        <f t="shared" si="133"/>
        <v>1</v>
      </c>
      <c r="BC116" s="35">
        <f t="shared" si="134"/>
        <v>2</v>
      </c>
      <c r="BD116" s="35">
        <f t="shared" si="135"/>
        <v>2</v>
      </c>
      <c r="BE116" s="36">
        <v>1</v>
      </c>
      <c r="BF116" s="36">
        <v>0</v>
      </c>
      <c r="BG116" s="36">
        <v>1</v>
      </c>
      <c r="BH116" s="36"/>
      <c r="BI116" s="37">
        <f t="shared" si="97"/>
        <v>1</v>
      </c>
      <c r="BJ116" s="37">
        <f t="shared" ref="BJ116:BL116" si="164">BF116+BI116</f>
        <v>1</v>
      </c>
      <c r="BK116" s="37">
        <f t="shared" si="164"/>
        <v>2</v>
      </c>
      <c r="BL116" s="37">
        <f t="shared" si="164"/>
        <v>2</v>
      </c>
      <c r="BM116" s="38">
        <v>7.4999999999999997E-3</v>
      </c>
      <c r="BN116" s="38" t="s">
        <v>222</v>
      </c>
      <c r="BO116" s="38">
        <v>7.4999999999999997E-3</v>
      </c>
      <c r="BP116" s="38" t="s">
        <v>222</v>
      </c>
      <c r="BQ116" s="39">
        <v>7.4999999999999997E-3</v>
      </c>
      <c r="BR116" s="39" t="s">
        <v>222</v>
      </c>
      <c r="BS116" s="39">
        <v>7.4999999999999997E-3</v>
      </c>
      <c r="BT116" s="39" t="s">
        <v>222</v>
      </c>
      <c r="BU116" s="40">
        <v>1</v>
      </c>
      <c r="BV116" s="40" t="s">
        <v>222</v>
      </c>
      <c r="BW116" s="40">
        <v>1</v>
      </c>
      <c r="BX116" s="40" t="s">
        <v>222</v>
      </c>
      <c r="BY116" s="41">
        <v>7.4999999999999997E-3</v>
      </c>
      <c r="BZ116" s="41">
        <v>7.4999999999999997E-3</v>
      </c>
      <c r="CA116" s="41">
        <v>7.4999999999999997E-3</v>
      </c>
      <c r="CB116" s="41" t="s">
        <v>222</v>
      </c>
      <c r="CC116" s="42">
        <v>3.7499999999999999E-3</v>
      </c>
      <c r="CD116" s="42">
        <v>3.7499999999999999E-3</v>
      </c>
      <c r="CE116" s="42">
        <v>7.4999999999999997E-3</v>
      </c>
      <c r="CF116" s="42">
        <v>7.4999999999999997E-3</v>
      </c>
      <c r="CG116" s="43">
        <v>3.7499999999999999E-3</v>
      </c>
      <c r="CH116" s="43">
        <v>3.7499999999999999E-3</v>
      </c>
      <c r="CI116" s="43">
        <v>7.4999999999999997E-3</v>
      </c>
      <c r="CJ116" s="43" t="e">
        <f t="shared" si="106"/>
        <v>#REF!</v>
      </c>
      <c r="CP116" s="22" t="s">
        <v>433</v>
      </c>
      <c r="CQ116" s="22" t="s">
        <v>520</v>
      </c>
      <c r="CS116" s="22" t="s">
        <v>16</v>
      </c>
      <c r="CT116" s="22">
        <v>1</v>
      </c>
      <c r="CU116" s="22">
        <v>1</v>
      </c>
      <c r="CV116" s="22">
        <v>1</v>
      </c>
      <c r="CW116" s="22" t="s">
        <v>222</v>
      </c>
      <c r="CY116" s="22">
        <v>7.4999999999999997E-3</v>
      </c>
      <c r="CZ116" s="22">
        <v>7.4999999999999997E-3</v>
      </c>
      <c r="DA116" s="22">
        <v>7.4999999999999997E-3</v>
      </c>
      <c r="DB116" s="22" t="s">
        <v>222</v>
      </c>
      <c r="DC116" s="22" t="s">
        <v>16</v>
      </c>
      <c r="DD116" s="22">
        <v>7.4999999999999997E-3</v>
      </c>
      <c r="DE116" s="22">
        <v>7.4999999999999997E-3</v>
      </c>
      <c r="DF116" s="22">
        <v>7.4999999999999997E-3</v>
      </c>
      <c r="DG116" s="22">
        <v>7.4999999999999997E-3</v>
      </c>
      <c r="DI116" s="22">
        <v>5.6249999999999998E-5</v>
      </c>
      <c r="DJ116" s="22">
        <v>5.6249999999999998E-5</v>
      </c>
      <c r="DK116" s="22">
        <v>5.6249999999999998E-5</v>
      </c>
      <c r="DL116" s="22" t="e">
        <v>#VALUE!</v>
      </c>
      <c r="DN116" s="22">
        <v>1</v>
      </c>
      <c r="DO116" s="22">
        <v>1</v>
      </c>
      <c r="DP116" s="22">
        <v>1</v>
      </c>
      <c r="DQ116" s="22" t="s">
        <v>222</v>
      </c>
      <c r="ER116" s="30" t="s">
        <v>3399</v>
      </c>
      <c r="ES116" s="85" t="e">
        <f t="shared" si="107"/>
        <v>#REF!</v>
      </c>
      <c r="ET116" s="85"/>
      <c r="EU116" s="30" t="s">
        <v>1282</v>
      </c>
      <c r="EV116" s="85" t="e">
        <f t="shared" si="108"/>
        <v>#REF!</v>
      </c>
      <c r="EW116" s="85"/>
      <c r="EX116" s="30" t="s">
        <v>594</v>
      </c>
      <c r="EY116" s="85" t="e">
        <f t="shared" si="109"/>
        <v>#REF!</v>
      </c>
      <c r="EZ116" s="85"/>
    </row>
    <row r="117" spans="1:156" x14ac:dyDescent="0.25">
      <c r="A117" s="22" t="str">
        <f t="shared" si="99"/>
        <v>1302213</v>
      </c>
      <c r="E117" s="22" t="e">
        <f>IF(T117="","",VLOOKUP(T117,#REF!,4,0))</f>
        <v>#REF!</v>
      </c>
      <c r="F117" s="22" t="e">
        <f>IF(U117="","",VLOOKUP(U117,#REF!,4,0))</f>
        <v>#REF!</v>
      </c>
      <c r="G117" s="22" t="e">
        <f>IF(V117="","",VLOOKUP(V117,#REF!,3,0))</f>
        <v>#REF!</v>
      </c>
      <c r="H117" s="22" t="e">
        <f t="shared" si="96"/>
        <v>#REF!</v>
      </c>
      <c r="I117" s="22" t="e">
        <f t="shared" si="100"/>
        <v>#REF!</v>
      </c>
      <c r="J117" s="22" t="e">
        <f t="shared" si="101"/>
        <v>#REF!</v>
      </c>
      <c r="K117" s="22" t="e">
        <f t="shared" si="102"/>
        <v>#REF!</v>
      </c>
      <c r="M117" s="22">
        <f t="shared" si="103"/>
        <v>31</v>
      </c>
      <c r="R117" s="22" t="str">
        <f t="shared" si="104"/>
        <v>1331</v>
      </c>
      <c r="S117" s="22" t="s">
        <v>26</v>
      </c>
      <c r="T117" s="30" t="s">
        <v>3465</v>
      </c>
      <c r="U117" s="30" t="s">
        <v>3085</v>
      </c>
      <c r="V117" s="30" t="s">
        <v>514</v>
      </c>
      <c r="W117" s="30" t="s">
        <v>521</v>
      </c>
      <c r="X117" s="30" t="s">
        <v>522</v>
      </c>
      <c r="Y117" s="31">
        <v>0.2</v>
      </c>
      <c r="Z117" s="30">
        <v>2</v>
      </c>
      <c r="AA117" s="30">
        <v>1</v>
      </c>
      <c r="AB117" s="30"/>
      <c r="AC117" s="30"/>
      <c r="AD117" s="30"/>
      <c r="AE117" s="30"/>
      <c r="AF117" s="30"/>
      <c r="AG117" s="30">
        <v>1</v>
      </c>
      <c r="AH117" s="30"/>
      <c r="AI117" s="30"/>
      <c r="AJ117" s="30"/>
      <c r="AK117" s="30"/>
      <c r="AL117" s="30"/>
      <c r="AM117" s="30" t="s">
        <v>511</v>
      </c>
      <c r="AN117" s="30" t="s">
        <v>477</v>
      </c>
      <c r="AO117" s="32">
        <f t="shared" si="128"/>
        <v>1</v>
      </c>
      <c r="AP117" s="32">
        <f t="shared" si="129"/>
        <v>0</v>
      </c>
      <c r="AQ117" s="32">
        <f t="shared" si="130"/>
        <v>1</v>
      </c>
      <c r="AR117" s="32">
        <f t="shared" si="131"/>
        <v>0</v>
      </c>
      <c r="AS117" s="33">
        <v>30.024999999999999</v>
      </c>
      <c r="AT117" s="34" t="s">
        <v>222</v>
      </c>
      <c r="AU117" s="34"/>
      <c r="AV117" s="34"/>
      <c r="AW117" s="34"/>
      <c r="AX117" s="34"/>
      <c r="AY117" s="34"/>
      <c r="AZ117" s="34"/>
      <c r="BA117" s="35">
        <f t="shared" si="132"/>
        <v>1</v>
      </c>
      <c r="BB117" s="35">
        <f t="shared" si="133"/>
        <v>1</v>
      </c>
      <c r="BC117" s="35">
        <f t="shared" si="134"/>
        <v>2</v>
      </c>
      <c r="BD117" s="35">
        <f t="shared" si="135"/>
        <v>2</v>
      </c>
      <c r="BE117" s="36">
        <v>1</v>
      </c>
      <c r="BF117" s="36">
        <v>0</v>
      </c>
      <c r="BG117" s="36">
        <v>1</v>
      </c>
      <c r="BH117" s="36"/>
      <c r="BI117" s="37">
        <f t="shared" si="97"/>
        <v>1</v>
      </c>
      <c r="BJ117" s="37">
        <f t="shared" ref="BJ117:BL117" si="165">BF117+BI117</f>
        <v>1</v>
      </c>
      <c r="BK117" s="37">
        <f t="shared" si="165"/>
        <v>2</v>
      </c>
      <c r="BL117" s="37">
        <f t="shared" si="165"/>
        <v>2</v>
      </c>
      <c r="BM117" s="38">
        <v>3.0000000000000001E-3</v>
      </c>
      <c r="BN117" s="38" t="s">
        <v>222</v>
      </c>
      <c r="BO117" s="38">
        <v>3.0000000000000001E-3</v>
      </c>
      <c r="BP117" s="38" t="s">
        <v>222</v>
      </c>
      <c r="BQ117" s="39">
        <v>3.0000000000000001E-3</v>
      </c>
      <c r="BR117" s="39" t="s">
        <v>222</v>
      </c>
      <c r="BS117" s="39">
        <v>3.0000000000000001E-3</v>
      </c>
      <c r="BT117" s="39" t="s">
        <v>222</v>
      </c>
      <c r="BU117" s="40">
        <v>1</v>
      </c>
      <c r="BV117" s="40" t="s">
        <v>222</v>
      </c>
      <c r="BW117" s="40">
        <v>1</v>
      </c>
      <c r="BX117" s="40" t="s">
        <v>222</v>
      </c>
      <c r="BY117" s="41">
        <v>3.0000000000000001E-3</v>
      </c>
      <c r="BZ117" s="41">
        <v>3.0000000000000001E-3</v>
      </c>
      <c r="CA117" s="41">
        <v>3.0000000000000001E-3</v>
      </c>
      <c r="CB117" s="41" t="s">
        <v>222</v>
      </c>
      <c r="CC117" s="42">
        <v>1.5E-3</v>
      </c>
      <c r="CD117" s="42">
        <v>1.5E-3</v>
      </c>
      <c r="CE117" s="42">
        <v>3.0000000000000001E-3</v>
      </c>
      <c r="CF117" s="42">
        <v>3.0000000000000001E-3</v>
      </c>
      <c r="CG117" s="43">
        <v>1.5E-3</v>
      </c>
      <c r="CH117" s="43">
        <v>1.5E-3</v>
      </c>
      <c r="CI117" s="43">
        <v>3.0000000000000001E-3</v>
      </c>
      <c r="CJ117" s="43" t="e">
        <f t="shared" si="106"/>
        <v>#REF!</v>
      </c>
      <c r="CP117" s="22" t="s">
        <v>433</v>
      </c>
      <c r="CQ117" s="22" t="s">
        <v>523</v>
      </c>
      <c r="CS117" s="22" t="s">
        <v>16</v>
      </c>
      <c r="CT117" s="22">
        <v>1</v>
      </c>
      <c r="CU117" s="22">
        <v>1</v>
      </c>
      <c r="CV117" s="22">
        <v>1</v>
      </c>
      <c r="CW117" s="22" t="s">
        <v>222</v>
      </c>
      <c r="CY117" s="22">
        <v>3.0000000000000001E-3</v>
      </c>
      <c r="CZ117" s="22">
        <v>3.0000000000000001E-3</v>
      </c>
      <c r="DA117" s="22">
        <v>3.0000000000000001E-3</v>
      </c>
      <c r="DB117" s="22" t="s">
        <v>222</v>
      </c>
      <c r="DC117" s="22" t="s">
        <v>16</v>
      </c>
      <c r="DD117" s="22">
        <v>3.0000000000000001E-3</v>
      </c>
      <c r="DE117" s="22">
        <v>3.0000000000000001E-3</v>
      </c>
      <c r="DF117" s="22">
        <v>3.0000000000000001E-3</v>
      </c>
      <c r="DG117" s="22">
        <v>3.0000000000000001E-3</v>
      </c>
      <c r="DI117" s="22">
        <v>9.0000000000000002E-6</v>
      </c>
      <c r="DJ117" s="22">
        <v>9.0000000000000002E-6</v>
      </c>
      <c r="DK117" s="22">
        <v>9.0000000000000002E-6</v>
      </c>
      <c r="DL117" s="22" t="e">
        <v>#VALUE!</v>
      </c>
      <c r="DN117" s="22">
        <v>1</v>
      </c>
      <c r="DO117" s="22">
        <v>1</v>
      </c>
      <c r="DP117" s="22">
        <v>1</v>
      </c>
      <c r="DQ117" s="22" t="s">
        <v>222</v>
      </c>
      <c r="ER117" s="30" t="s">
        <v>3400</v>
      </c>
      <c r="ES117" s="85" t="e">
        <f t="shared" si="107"/>
        <v>#REF!</v>
      </c>
      <c r="ET117" s="85"/>
      <c r="EU117" s="30" t="s">
        <v>1325</v>
      </c>
      <c r="EV117" s="85" t="e">
        <f t="shared" si="108"/>
        <v>#REF!</v>
      </c>
      <c r="EW117" s="85"/>
      <c r="EX117" s="30" t="s">
        <v>600</v>
      </c>
      <c r="EY117" s="85" t="e">
        <f t="shared" si="109"/>
        <v>#REF!</v>
      </c>
      <c r="EZ117" s="85"/>
    </row>
    <row r="118" spans="1:156" x14ac:dyDescent="0.25">
      <c r="A118" s="22" t="str">
        <f t="shared" si="99"/>
        <v>1302214</v>
      </c>
      <c r="E118" s="22" t="e">
        <f>IF(T118="","",VLOOKUP(T118,#REF!,4,0))</f>
        <v>#REF!</v>
      </c>
      <c r="F118" s="22" t="e">
        <f>IF(U118="","",VLOOKUP(U118,#REF!,4,0))</f>
        <v>#REF!</v>
      </c>
      <c r="G118" s="22" t="e">
        <f>IF(V118="","",VLOOKUP(V118,#REF!,3,0))</f>
        <v>#REF!</v>
      </c>
      <c r="H118" s="22" t="e">
        <f t="shared" si="96"/>
        <v>#REF!</v>
      </c>
      <c r="I118" s="22" t="e">
        <f t="shared" si="100"/>
        <v>#REF!</v>
      </c>
      <c r="J118" s="22" t="e">
        <f t="shared" si="101"/>
        <v>#REF!</v>
      </c>
      <c r="K118" s="22" t="e">
        <f t="shared" si="102"/>
        <v>#REF!</v>
      </c>
      <c r="M118" s="22">
        <f t="shared" si="103"/>
        <v>32</v>
      </c>
      <c r="R118" s="22" t="str">
        <f t="shared" si="104"/>
        <v>1332</v>
      </c>
      <c r="S118" s="22" t="s">
        <v>26</v>
      </c>
      <c r="T118" s="30" t="s">
        <v>3465</v>
      </c>
      <c r="U118" s="30" t="s">
        <v>3085</v>
      </c>
      <c r="V118" s="30" t="s">
        <v>514</v>
      </c>
      <c r="W118" s="30" t="s">
        <v>524</v>
      </c>
      <c r="X118" s="30" t="s">
        <v>525</v>
      </c>
      <c r="Y118" s="31">
        <v>0.15</v>
      </c>
      <c r="Z118" s="30">
        <v>4</v>
      </c>
      <c r="AA118" s="30"/>
      <c r="AB118" s="30"/>
      <c r="AC118" s="30">
        <v>1</v>
      </c>
      <c r="AD118" s="30"/>
      <c r="AE118" s="30"/>
      <c r="AF118" s="30">
        <v>1</v>
      </c>
      <c r="AG118" s="30"/>
      <c r="AH118" s="30"/>
      <c r="AI118" s="30">
        <v>1</v>
      </c>
      <c r="AJ118" s="30"/>
      <c r="AK118" s="30"/>
      <c r="AL118" s="30">
        <v>1</v>
      </c>
      <c r="AM118" s="30" t="s">
        <v>526</v>
      </c>
      <c r="AN118" s="30" t="s">
        <v>527</v>
      </c>
      <c r="AO118" s="32">
        <f t="shared" si="128"/>
        <v>1</v>
      </c>
      <c r="AP118" s="32">
        <f t="shared" si="129"/>
        <v>1</v>
      </c>
      <c r="AQ118" s="32">
        <f t="shared" si="130"/>
        <v>1</v>
      </c>
      <c r="AR118" s="32">
        <f t="shared" si="131"/>
        <v>1</v>
      </c>
      <c r="AS118" s="33">
        <v>31.024999999999999</v>
      </c>
      <c r="AT118" s="34" t="s">
        <v>222</v>
      </c>
      <c r="AU118" s="34"/>
      <c r="AV118" s="34"/>
      <c r="AW118" s="34"/>
      <c r="AX118" s="34"/>
      <c r="AY118" s="34"/>
      <c r="AZ118" s="34"/>
      <c r="BA118" s="35">
        <f t="shared" si="132"/>
        <v>1</v>
      </c>
      <c r="BB118" s="35">
        <f t="shared" si="133"/>
        <v>2</v>
      </c>
      <c r="BC118" s="35">
        <f t="shared" si="134"/>
        <v>3</v>
      </c>
      <c r="BD118" s="35">
        <f t="shared" si="135"/>
        <v>4</v>
      </c>
      <c r="BE118" s="36">
        <v>1</v>
      </c>
      <c r="BF118" s="36">
        <v>1</v>
      </c>
      <c r="BG118" s="36">
        <v>1</v>
      </c>
      <c r="BH118" s="36"/>
      <c r="BI118" s="37">
        <f t="shared" si="97"/>
        <v>1</v>
      </c>
      <c r="BJ118" s="37">
        <f t="shared" ref="BJ118:BL118" si="166">BF118+BI118</f>
        <v>2</v>
      </c>
      <c r="BK118" s="37">
        <f t="shared" si="166"/>
        <v>3</v>
      </c>
      <c r="BL118" s="37">
        <f t="shared" si="166"/>
        <v>3</v>
      </c>
      <c r="BM118" s="38">
        <v>2.2499999999999998E-3</v>
      </c>
      <c r="BN118" s="38">
        <v>2.2499999999999998E-3</v>
      </c>
      <c r="BO118" s="38">
        <v>2.2499999999999998E-3</v>
      </c>
      <c r="BP118" s="38">
        <v>2.2499999999999998E-3</v>
      </c>
      <c r="BQ118" s="39">
        <v>2.2499999999999998E-3</v>
      </c>
      <c r="BR118" s="39">
        <v>2.2499999999999998E-3</v>
      </c>
      <c r="BS118" s="39">
        <v>2.2499999999999998E-3</v>
      </c>
      <c r="BT118" s="39" t="s">
        <v>222</v>
      </c>
      <c r="BU118" s="40">
        <v>1</v>
      </c>
      <c r="BV118" s="40">
        <v>1</v>
      </c>
      <c r="BW118" s="40">
        <v>1</v>
      </c>
      <c r="BX118" s="40" t="s">
        <v>222</v>
      </c>
      <c r="BY118" s="41">
        <v>2.2499999999999998E-3</v>
      </c>
      <c r="BZ118" s="41">
        <v>2.2499999999999998E-3</v>
      </c>
      <c r="CA118" s="41">
        <v>2.2499999999999998E-3</v>
      </c>
      <c r="CB118" s="41" t="s">
        <v>222</v>
      </c>
      <c r="CC118" s="42">
        <v>5.6249999999999996E-4</v>
      </c>
      <c r="CD118" s="42">
        <v>1.1249999999999999E-3</v>
      </c>
      <c r="CE118" s="42">
        <v>1.6874999999999998E-3</v>
      </c>
      <c r="CF118" s="42">
        <v>2.2499999999999998E-3</v>
      </c>
      <c r="CG118" s="43">
        <v>5.6249999999999996E-4</v>
      </c>
      <c r="CH118" s="43">
        <v>1.1249999999999999E-3</v>
      </c>
      <c r="CI118" s="43">
        <v>1.6874999999999998E-3</v>
      </c>
      <c r="CJ118" s="43" t="e">
        <f t="shared" si="106"/>
        <v>#REF!</v>
      </c>
      <c r="CP118" s="22" t="s">
        <v>528</v>
      </c>
      <c r="CQ118" s="22" t="s">
        <v>529</v>
      </c>
      <c r="CS118" s="22" t="s">
        <v>16</v>
      </c>
      <c r="CT118" s="22">
        <v>1</v>
      </c>
      <c r="CU118" s="22">
        <v>1</v>
      </c>
      <c r="CV118" s="22">
        <v>1</v>
      </c>
      <c r="CW118" s="22" t="s">
        <v>222</v>
      </c>
      <c r="CY118" s="22">
        <v>2.2499999999999998E-3</v>
      </c>
      <c r="CZ118" s="22">
        <v>2.2499999999999998E-3</v>
      </c>
      <c r="DA118" s="22">
        <v>2.2499999999999998E-3</v>
      </c>
      <c r="DB118" s="22" t="s">
        <v>222</v>
      </c>
      <c r="DC118" s="22" t="s">
        <v>16</v>
      </c>
      <c r="DD118" s="22">
        <v>2.2499999999999998E-3</v>
      </c>
      <c r="DE118" s="22">
        <v>2.2499999999999998E-3</v>
      </c>
      <c r="DF118" s="22">
        <v>2.2499999999999998E-3</v>
      </c>
      <c r="DG118" s="22">
        <v>2.2499999999999998E-3</v>
      </c>
      <c r="DI118" s="22">
        <v>5.0624999999999994E-6</v>
      </c>
      <c r="DJ118" s="22">
        <v>5.0624999999999994E-6</v>
      </c>
      <c r="DK118" s="22">
        <v>5.0624999999999994E-6</v>
      </c>
      <c r="DL118" s="22" t="e">
        <v>#VALUE!</v>
      </c>
      <c r="DN118" s="22">
        <v>1</v>
      </c>
      <c r="DO118" s="22">
        <v>1</v>
      </c>
      <c r="DP118" s="22">
        <v>1</v>
      </c>
      <c r="DQ118" s="22" t="s">
        <v>222</v>
      </c>
      <c r="ER118" s="30" t="s">
        <v>3401</v>
      </c>
      <c r="ES118" s="85" t="e">
        <f t="shared" si="107"/>
        <v>#REF!</v>
      </c>
      <c r="ET118" s="85"/>
      <c r="EU118" s="30" t="s">
        <v>1345</v>
      </c>
      <c r="EV118" s="85" t="e">
        <f t="shared" si="108"/>
        <v>#REF!</v>
      </c>
      <c r="EW118" s="85"/>
      <c r="EX118" s="30" t="s">
        <v>605</v>
      </c>
      <c r="EY118" s="85" t="e">
        <f t="shared" si="109"/>
        <v>#REF!</v>
      </c>
      <c r="EZ118" s="85"/>
    </row>
    <row r="119" spans="1:156" x14ac:dyDescent="0.25">
      <c r="A119" s="22" t="str">
        <f t="shared" si="99"/>
        <v>1302311</v>
      </c>
      <c r="E119" s="22" t="e">
        <f>IF(T119="","",VLOOKUP(T119,#REF!,4,0))</f>
        <v>#REF!</v>
      </c>
      <c r="F119" s="22" t="e">
        <f>IF(U119="","",VLOOKUP(U119,#REF!,4,0))</f>
        <v>#REF!</v>
      </c>
      <c r="G119" s="22" t="e">
        <f>IF(V119="","",VLOOKUP(V119,#REF!,3,0))</f>
        <v>#REF!</v>
      </c>
      <c r="H119" s="22" t="e">
        <f t="shared" si="96"/>
        <v>#REF!</v>
      </c>
      <c r="I119" s="22" t="e">
        <f t="shared" si="100"/>
        <v>#REF!</v>
      </c>
      <c r="J119" s="22" t="e">
        <f t="shared" si="101"/>
        <v>#REF!</v>
      </c>
      <c r="K119" s="22" t="e">
        <f t="shared" si="102"/>
        <v>#REF!</v>
      </c>
      <c r="M119" s="22">
        <f t="shared" si="103"/>
        <v>33</v>
      </c>
      <c r="R119" s="22" t="str">
        <f t="shared" si="104"/>
        <v>1333</v>
      </c>
      <c r="S119" s="22" t="s">
        <v>26</v>
      </c>
      <c r="T119" s="30" t="s">
        <v>3465</v>
      </c>
      <c r="U119" s="30" t="s">
        <v>3087</v>
      </c>
      <c r="V119" s="30" t="s">
        <v>530</v>
      </c>
      <c r="W119" s="30" t="s">
        <v>531</v>
      </c>
      <c r="X119" s="30" t="s">
        <v>532</v>
      </c>
      <c r="Y119" s="31">
        <v>1</v>
      </c>
      <c r="Z119" s="30">
        <v>2</v>
      </c>
      <c r="AA119" s="30">
        <v>1</v>
      </c>
      <c r="AB119" s="30"/>
      <c r="AC119" s="30"/>
      <c r="AD119" s="30"/>
      <c r="AE119" s="30"/>
      <c r="AF119" s="30"/>
      <c r="AG119" s="30">
        <v>1</v>
      </c>
      <c r="AH119" s="30"/>
      <c r="AI119" s="30"/>
      <c r="AJ119" s="30"/>
      <c r="AK119" s="30"/>
      <c r="AL119" s="30"/>
      <c r="AM119" s="30" t="s">
        <v>533</v>
      </c>
      <c r="AN119" s="30" t="s">
        <v>477</v>
      </c>
      <c r="AO119" s="32">
        <f t="shared" si="128"/>
        <v>1</v>
      </c>
      <c r="AP119" s="32">
        <f t="shared" si="129"/>
        <v>0</v>
      </c>
      <c r="AQ119" s="32">
        <f t="shared" si="130"/>
        <v>1</v>
      </c>
      <c r="AR119" s="32">
        <f t="shared" si="131"/>
        <v>0</v>
      </c>
      <c r="AS119" s="33">
        <v>32.024999999999999</v>
      </c>
      <c r="AT119" s="34" t="s">
        <v>222</v>
      </c>
      <c r="AU119" s="34"/>
      <c r="AV119" s="34"/>
      <c r="AW119" s="34"/>
      <c r="AX119" s="34"/>
      <c r="AY119" s="34"/>
      <c r="AZ119" s="34"/>
      <c r="BA119" s="35">
        <f t="shared" si="132"/>
        <v>1</v>
      </c>
      <c r="BB119" s="35">
        <f t="shared" si="133"/>
        <v>1</v>
      </c>
      <c r="BC119" s="35">
        <f t="shared" si="134"/>
        <v>2</v>
      </c>
      <c r="BD119" s="35">
        <f t="shared" si="135"/>
        <v>2</v>
      </c>
      <c r="BE119" s="36">
        <v>1</v>
      </c>
      <c r="BF119" s="36">
        <v>0</v>
      </c>
      <c r="BG119" s="36">
        <v>1</v>
      </c>
      <c r="BH119" s="36"/>
      <c r="BI119" s="37">
        <f t="shared" si="97"/>
        <v>1</v>
      </c>
      <c r="BJ119" s="37">
        <f t="shared" ref="BJ119:BL119" si="167">BF119+BI119</f>
        <v>1</v>
      </c>
      <c r="BK119" s="37">
        <f t="shared" si="167"/>
        <v>2</v>
      </c>
      <c r="BL119" s="37">
        <f t="shared" si="167"/>
        <v>2</v>
      </c>
      <c r="BM119" s="38">
        <v>1.0000000000000002E-2</v>
      </c>
      <c r="BN119" s="38" t="s">
        <v>222</v>
      </c>
      <c r="BO119" s="38">
        <v>1.0000000000000002E-2</v>
      </c>
      <c r="BP119" s="38" t="s">
        <v>222</v>
      </c>
      <c r="BQ119" s="39">
        <v>1.0000000000000002E-2</v>
      </c>
      <c r="BR119" s="39" t="s">
        <v>222</v>
      </c>
      <c r="BS119" s="39">
        <v>1.0000000000000002E-2</v>
      </c>
      <c r="BT119" s="39" t="s">
        <v>222</v>
      </c>
      <c r="BU119" s="40">
        <v>1</v>
      </c>
      <c r="BV119" s="40" t="s">
        <v>222</v>
      </c>
      <c r="BW119" s="40">
        <v>1</v>
      </c>
      <c r="BX119" s="40" t="s">
        <v>222</v>
      </c>
      <c r="BY119" s="41">
        <v>1.0000000000000002E-2</v>
      </c>
      <c r="BZ119" s="41">
        <v>1.0000000000000002E-2</v>
      </c>
      <c r="CA119" s="41">
        <v>1.0000000000000002E-2</v>
      </c>
      <c r="CB119" s="41" t="s">
        <v>222</v>
      </c>
      <c r="CC119" s="42">
        <v>5.000000000000001E-3</v>
      </c>
      <c r="CD119" s="42">
        <v>5.000000000000001E-3</v>
      </c>
      <c r="CE119" s="42">
        <v>1.0000000000000002E-2</v>
      </c>
      <c r="CF119" s="42">
        <v>1.0000000000000002E-2</v>
      </c>
      <c r="CG119" s="43">
        <v>5.000000000000001E-3</v>
      </c>
      <c r="CH119" s="43">
        <v>5.000000000000001E-3</v>
      </c>
      <c r="CI119" s="43">
        <v>1.0000000000000002E-2</v>
      </c>
      <c r="CJ119" s="43" t="e">
        <f t="shared" si="106"/>
        <v>#REF!</v>
      </c>
      <c r="CP119" s="22" t="s">
        <v>433</v>
      </c>
      <c r="CQ119" s="22" t="s">
        <v>534</v>
      </c>
      <c r="CS119" s="22" t="s">
        <v>16</v>
      </c>
      <c r="CT119" s="22">
        <v>1</v>
      </c>
      <c r="CU119" s="22">
        <v>1</v>
      </c>
      <c r="CV119" s="22">
        <v>1</v>
      </c>
      <c r="CW119" s="22" t="s">
        <v>222</v>
      </c>
      <c r="CY119" s="22">
        <v>1.0000000000000002E-2</v>
      </c>
      <c r="CZ119" s="22">
        <v>1.0000000000000002E-2</v>
      </c>
      <c r="DA119" s="22">
        <v>1.0000000000000002E-2</v>
      </c>
      <c r="DB119" s="22" t="s">
        <v>222</v>
      </c>
      <c r="DC119" s="22" t="s">
        <v>16</v>
      </c>
      <c r="DD119" s="22">
        <v>1.0000000000000002E-2</v>
      </c>
      <c r="DE119" s="22">
        <v>1.0000000000000002E-2</v>
      </c>
      <c r="DF119" s="22">
        <v>1.0000000000000002E-2</v>
      </c>
      <c r="DG119" s="22">
        <v>1.0000000000000002E-2</v>
      </c>
      <c r="DI119" s="22">
        <v>1.0000000000000005E-4</v>
      </c>
      <c r="DJ119" s="22">
        <v>1.0000000000000005E-4</v>
      </c>
      <c r="DK119" s="22">
        <v>1.0000000000000005E-4</v>
      </c>
      <c r="DL119" s="22" t="e">
        <v>#VALUE!</v>
      </c>
      <c r="DN119" s="22">
        <v>1</v>
      </c>
      <c r="DO119" s="22">
        <v>1</v>
      </c>
      <c r="DP119" s="22">
        <v>1</v>
      </c>
      <c r="DQ119" s="22" t="s">
        <v>222</v>
      </c>
      <c r="ER119" s="30" t="s">
        <v>3402</v>
      </c>
      <c r="ES119" s="85" t="e">
        <f t="shared" si="107"/>
        <v>#REF!</v>
      </c>
      <c r="ET119" s="85"/>
      <c r="EU119" s="30" t="s">
        <v>1354</v>
      </c>
      <c r="EV119" s="85" t="e">
        <f t="shared" si="108"/>
        <v>#REF!</v>
      </c>
      <c r="EW119" s="85"/>
      <c r="EX119" s="30" t="s">
        <v>611</v>
      </c>
      <c r="EY119" s="85" t="e">
        <f t="shared" si="109"/>
        <v>#REF!</v>
      </c>
      <c r="EZ119" s="85"/>
    </row>
    <row r="120" spans="1:156" x14ac:dyDescent="0.25">
      <c r="A120" s="22" t="str">
        <f t="shared" si="99"/>
        <v>1302411</v>
      </c>
      <c r="E120" s="22" t="e">
        <f>IF(T120="","",VLOOKUP(T120,#REF!,4,0))</f>
        <v>#REF!</v>
      </c>
      <c r="F120" s="22" t="e">
        <f>IF(U120="","",VLOOKUP(U120,#REF!,4,0))</f>
        <v>#REF!</v>
      </c>
      <c r="G120" s="22" t="e">
        <f>IF(V120="","",VLOOKUP(V120,#REF!,3,0))</f>
        <v>#REF!</v>
      </c>
      <c r="H120" s="22" t="e">
        <f t="shared" si="96"/>
        <v>#REF!</v>
      </c>
      <c r="I120" s="22" t="e">
        <f t="shared" si="100"/>
        <v>#REF!</v>
      </c>
      <c r="J120" s="22" t="e">
        <f t="shared" si="101"/>
        <v>#REF!</v>
      </c>
      <c r="K120" s="22" t="e">
        <f t="shared" si="102"/>
        <v>#REF!</v>
      </c>
      <c r="M120" s="22">
        <f t="shared" si="103"/>
        <v>34</v>
      </c>
      <c r="R120" s="22" t="str">
        <f t="shared" si="104"/>
        <v>1334</v>
      </c>
      <c r="S120" s="22" t="s">
        <v>26</v>
      </c>
      <c r="T120" s="30" t="s">
        <v>3465</v>
      </c>
      <c r="U120" s="30" t="s">
        <v>3089</v>
      </c>
      <c r="V120" s="30" t="s">
        <v>535</v>
      </c>
      <c r="W120" s="30" t="s">
        <v>536</v>
      </c>
      <c r="X120" s="30" t="s">
        <v>537</v>
      </c>
      <c r="Y120" s="31">
        <v>0.15</v>
      </c>
      <c r="Z120" s="30">
        <v>1</v>
      </c>
      <c r="AA120" s="30">
        <v>1</v>
      </c>
      <c r="AB120" s="30"/>
      <c r="AC120" s="30"/>
      <c r="AD120" s="30"/>
      <c r="AE120" s="30"/>
      <c r="AF120" s="30"/>
      <c r="AG120" s="30"/>
      <c r="AH120" s="30"/>
      <c r="AI120" s="30"/>
      <c r="AJ120" s="30"/>
      <c r="AK120" s="30"/>
      <c r="AL120" s="30"/>
      <c r="AM120" s="30" t="s">
        <v>496</v>
      </c>
      <c r="AN120" s="30" t="s">
        <v>538</v>
      </c>
      <c r="AO120" s="32">
        <f t="shared" si="128"/>
        <v>1</v>
      </c>
      <c r="AP120" s="32">
        <f t="shared" si="129"/>
        <v>0</v>
      </c>
      <c r="AQ120" s="32">
        <f t="shared" si="130"/>
        <v>0</v>
      </c>
      <c r="AR120" s="32">
        <f t="shared" si="131"/>
        <v>0</v>
      </c>
      <c r="AS120" s="33">
        <v>33.024999999999999</v>
      </c>
      <c r="AT120" s="34" t="s">
        <v>222</v>
      </c>
      <c r="AU120" s="34"/>
      <c r="AV120" s="34"/>
      <c r="AW120" s="34"/>
      <c r="AX120" s="34"/>
      <c r="AY120" s="34"/>
      <c r="AZ120" s="34"/>
      <c r="BA120" s="35">
        <f t="shared" si="132"/>
        <v>1</v>
      </c>
      <c r="BB120" s="35">
        <f t="shared" si="133"/>
        <v>1</v>
      </c>
      <c r="BC120" s="35">
        <f t="shared" si="134"/>
        <v>1</v>
      </c>
      <c r="BD120" s="35">
        <f t="shared" si="135"/>
        <v>1</v>
      </c>
      <c r="BE120" s="36">
        <v>1</v>
      </c>
      <c r="BF120" s="36">
        <v>0</v>
      </c>
      <c r="BG120" s="36">
        <v>0</v>
      </c>
      <c r="BH120" s="36"/>
      <c r="BI120" s="37">
        <f t="shared" si="97"/>
        <v>1</v>
      </c>
      <c r="BJ120" s="37">
        <f t="shared" ref="BJ120:BL120" si="168">BF120+BI120</f>
        <v>1</v>
      </c>
      <c r="BK120" s="37">
        <f t="shared" si="168"/>
        <v>1</v>
      </c>
      <c r="BL120" s="37">
        <f t="shared" si="168"/>
        <v>1</v>
      </c>
      <c r="BM120" s="38">
        <v>7.5000000000000012E-4</v>
      </c>
      <c r="BN120" s="38" t="s">
        <v>222</v>
      </c>
      <c r="BO120" s="38" t="s">
        <v>222</v>
      </c>
      <c r="BP120" s="38" t="s">
        <v>222</v>
      </c>
      <c r="BQ120" s="39">
        <v>7.5000000000000012E-4</v>
      </c>
      <c r="BR120" s="39" t="s">
        <v>222</v>
      </c>
      <c r="BS120" s="39" t="s">
        <v>222</v>
      </c>
      <c r="BT120" s="39" t="s">
        <v>222</v>
      </c>
      <c r="BU120" s="40">
        <v>1</v>
      </c>
      <c r="BV120" s="40" t="s">
        <v>222</v>
      </c>
      <c r="BW120" s="40" t="s">
        <v>222</v>
      </c>
      <c r="BX120" s="40" t="s">
        <v>222</v>
      </c>
      <c r="BY120" s="41">
        <v>7.5000000000000012E-4</v>
      </c>
      <c r="BZ120" s="41">
        <v>7.5000000000000012E-4</v>
      </c>
      <c r="CA120" s="41">
        <v>7.5000000000000012E-4</v>
      </c>
      <c r="CB120" s="41" t="s">
        <v>222</v>
      </c>
      <c r="CC120" s="42">
        <v>7.5000000000000012E-4</v>
      </c>
      <c r="CD120" s="42">
        <v>7.5000000000000012E-4</v>
      </c>
      <c r="CE120" s="42">
        <v>7.5000000000000012E-4</v>
      </c>
      <c r="CF120" s="42">
        <v>7.5000000000000012E-4</v>
      </c>
      <c r="CG120" s="43">
        <v>7.5000000000000012E-4</v>
      </c>
      <c r="CH120" s="43">
        <v>7.5000000000000012E-4</v>
      </c>
      <c r="CI120" s="43">
        <v>7.5000000000000012E-4</v>
      </c>
      <c r="CJ120" s="43" t="e">
        <f t="shared" si="106"/>
        <v>#REF!</v>
      </c>
      <c r="CP120" s="22" t="s">
        <v>433</v>
      </c>
      <c r="CQ120" s="22" t="s">
        <v>419</v>
      </c>
      <c r="CS120" s="22" t="s">
        <v>16</v>
      </c>
      <c r="CT120" s="22">
        <v>1</v>
      </c>
      <c r="CU120" s="22">
        <v>1</v>
      </c>
      <c r="CV120" s="22">
        <v>1</v>
      </c>
      <c r="CW120" s="22" t="s">
        <v>222</v>
      </c>
      <c r="CY120" s="22">
        <v>7.5000000000000012E-4</v>
      </c>
      <c r="CZ120" s="22">
        <v>7.5000000000000012E-4</v>
      </c>
      <c r="DA120" s="22">
        <v>7.5000000000000012E-4</v>
      </c>
      <c r="DB120" s="22" t="s">
        <v>222</v>
      </c>
      <c r="DC120" s="22" t="s">
        <v>16</v>
      </c>
      <c r="DD120" s="22">
        <v>7.5000000000000012E-4</v>
      </c>
      <c r="DE120" s="22">
        <v>7.5000000000000012E-4</v>
      </c>
      <c r="DF120" s="22">
        <v>7.5000000000000012E-4</v>
      </c>
      <c r="DG120" s="22">
        <v>7.5000000000000012E-4</v>
      </c>
      <c r="DI120" s="22">
        <v>5.6250000000000023E-7</v>
      </c>
      <c r="DJ120" s="22">
        <v>5.6250000000000023E-7</v>
      </c>
      <c r="DK120" s="22">
        <v>5.6250000000000023E-7</v>
      </c>
      <c r="DL120" s="22" t="e">
        <v>#VALUE!</v>
      </c>
      <c r="DN120" s="22">
        <v>1</v>
      </c>
      <c r="DO120" s="22">
        <v>1</v>
      </c>
      <c r="DP120" s="22">
        <v>1</v>
      </c>
      <c r="DQ120" s="22" t="s">
        <v>222</v>
      </c>
      <c r="ER120" s="30" t="s">
        <v>3405</v>
      </c>
      <c r="ES120" s="85" t="e">
        <f t="shared" si="107"/>
        <v>#REF!</v>
      </c>
      <c r="ET120" s="85"/>
      <c r="EU120" s="30" t="s">
        <v>1366</v>
      </c>
      <c r="EV120" s="85" t="e">
        <f t="shared" si="108"/>
        <v>#REF!</v>
      </c>
      <c r="EW120" s="85"/>
      <c r="EX120" s="30" t="s">
        <v>615</v>
      </c>
      <c r="EY120" s="85" t="e">
        <f t="shared" si="109"/>
        <v>#REF!</v>
      </c>
      <c r="EZ120" s="85"/>
    </row>
    <row r="121" spans="1:156" x14ac:dyDescent="0.25">
      <c r="A121" s="22" t="str">
        <f t="shared" si="99"/>
        <v>1302412</v>
      </c>
      <c r="E121" s="22" t="e">
        <f>IF(T121="","",VLOOKUP(T121,#REF!,4,0))</f>
        <v>#REF!</v>
      </c>
      <c r="F121" s="22" t="e">
        <f>IF(U121="","",VLOOKUP(U121,#REF!,4,0))</f>
        <v>#REF!</v>
      </c>
      <c r="G121" s="22" t="e">
        <f>IF(V121="","",VLOOKUP(V121,#REF!,3,0))</f>
        <v>#REF!</v>
      </c>
      <c r="H121" s="22" t="e">
        <f t="shared" si="96"/>
        <v>#REF!</v>
      </c>
      <c r="I121" s="22" t="e">
        <f t="shared" si="100"/>
        <v>#REF!</v>
      </c>
      <c r="J121" s="22" t="e">
        <f t="shared" si="101"/>
        <v>#REF!</v>
      </c>
      <c r="K121" s="22" t="e">
        <f t="shared" si="102"/>
        <v>#REF!</v>
      </c>
      <c r="M121" s="22">
        <f t="shared" si="103"/>
        <v>35</v>
      </c>
      <c r="R121" s="22" t="str">
        <f t="shared" si="104"/>
        <v>1335</v>
      </c>
      <c r="S121" s="22" t="s">
        <v>26</v>
      </c>
      <c r="T121" s="30" t="s">
        <v>3465</v>
      </c>
      <c r="U121" s="30" t="s">
        <v>3089</v>
      </c>
      <c r="V121" s="30" t="s">
        <v>535</v>
      </c>
      <c r="W121" s="30" t="s">
        <v>539</v>
      </c>
      <c r="X121" s="30" t="s">
        <v>540</v>
      </c>
      <c r="Y121" s="31">
        <v>0.75</v>
      </c>
      <c r="Z121" s="30">
        <v>1</v>
      </c>
      <c r="AA121" s="30">
        <v>1</v>
      </c>
      <c r="AB121" s="30"/>
      <c r="AC121" s="30"/>
      <c r="AD121" s="30"/>
      <c r="AE121" s="30"/>
      <c r="AF121" s="30"/>
      <c r="AG121" s="30"/>
      <c r="AH121" s="30"/>
      <c r="AI121" s="30"/>
      <c r="AJ121" s="30"/>
      <c r="AK121" s="30"/>
      <c r="AL121" s="30"/>
      <c r="AM121" s="30" t="s">
        <v>486</v>
      </c>
      <c r="AN121" s="30" t="s">
        <v>538</v>
      </c>
      <c r="AO121" s="32">
        <f t="shared" si="128"/>
        <v>1</v>
      </c>
      <c r="AP121" s="32">
        <f t="shared" si="129"/>
        <v>0</v>
      </c>
      <c r="AQ121" s="32">
        <f t="shared" si="130"/>
        <v>0</v>
      </c>
      <c r="AR121" s="32">
        <f t="shared" si="131"/>
        <v>0</v>
      </c>
      <c r="AS121" s="33">
        <v>34.024999999999999</v>
      </c>
      <c r="AT121" s="34" t="s">
        <v>222</v>
      </c>
      <c r="AU121" s="34"/>
      <c r="AV121" s="34"/>
      <c r="AW121" s="34"/>
      <c r="AX121" s="34"/>
      <c r="AY121" s="34"/>
      <c r="AZ121" s="34"/>
      <c r="BA121" s="35">
        <f t="shared" si="132"/>
        <v>1</v>
      </c>
      <c r="BB121" s="35">
        <f t="shared" si="133"/>
        <v>1</v>
      </c>
      <c r="BC121" s="35">
        <f t="shared" si="134"/>
        <v>1</v>
      </c>
      <c r="BD121" s="35">
        <f t="shared" si="135"/>
        <v>1</v>
      </c>
      <c r="BE121" s="36">
        <v>1</v>
      </c>
      <c r="BF121" s="36">
        <v>0</v>
      </c>
      <c r="BG121" s="36">
        <v>0</v>
      </c>
      <c r="BH121" s="36"/>
      <c r="BI121" s="37">
        <f t="shared" si="97"/>
        <v>1</v>
      </c>
      <c r="BJ121" s="37">
        <f t="shared" ref="BJ121:BL121" si="169">BF121+BI121</f>
        <v>1</v>
      </c>
      <c r="BK121" s="37">
        <f t="shared" si="169"/>
        <v>1</v>
      </c>
      <c r="BL121" s="37">
        <f t="shared" si="169"/>
        <v>1</v>
      </c>
      <c r="BM121" s="38">
        <v>3.7500000000000007E-3</v>
      </c>
      <c r="BN121" s="38" t="s">
        <v>222</v>
      </c>
      <c r="BO121" s="38" t="s">
        <v>222</v>
      </c>
      <c r="BP121" s="38" t="s">
        <v>222</v>
      </c>
      <c r="BQ121" s="39">
        <v>3.7500000000000007E-3</v>
      </c>
      <c r="BR121" s="39" t="s">
        <v>222</v>
      </c>
      <c r="BS121" s="39" t="s">
        <v>222</v>
      </c>
      <c r="BT121" s="39" t="s">
        <v>222</v>
      </c>
      <c r="BU121" s="40">
        <v>1</v>
      </c>
      <c r="BV121" s="40" t="s">
        <v>222</v>
      </c>
      <c r="BW121" s="40" t="s">
        <v>222</v>
      </c>
      <c r="BX121" s="40" t="s">
        <v>222</v>
      </c>
      <c r="BY121" s="41">
        <v>3.7500000000000007E-3</v>
      </c>
      <c r="BZ121" s="41">
        <v>3.7500000000000007E-3</v>
      </c>
      <c r="CA121" s="41">
        <v>3.7500000000000007E-3</v>
      </c>
      <c r="CB121" s="41" t="s">
        <v>222</v>
      </c>
      <c r="CC121" s="42">
        <v>3.7500000000000007E-3</v>
      </c>
      <c r="CD121" s="42">
        <v>3.7500000000000007E-3</v>
      </c>
      <c r="CE121" s="42">
        <v>3.7500000000000007E-3</v>
      </c>
      <c r="CF121" s="42">
        <v>3.7500000000000007E-3</v>
      </c>
      <c r="CG121" s="43">
        <v>3.7500000000000007E-3</v>
      </c>
      <c r="CH121" s="43">
        <v>3.7500000000000007E-3</v>
      </c>
      <c r="CI121" s="43">
        <v>3.7500000000000007E-3</v>
      </c>
      <c r="CJ121" s="43" t="e">
        <f t="shared" si="106"/>
        <v>#REF!</v>
      </c>
      <c r="CP121" s="22" t="s">
        <v>433</v>
      </c>
      <c r="CQ121" s="22" t="s">
        <v>419</v>
      </c>
      <c r="CS121" s="22" t="s">
        <v>16</v>
      </c>
      <c r="CT121" s="22">
        <v>1</v>
      </c>
      <c r="CU121" s="22">
        <v>1</v>
      </c>
      <c r="CV121" s="22">
        <v>1</v>
      </c>
      <c r="CW121" s="22" t="s">
        <v>222</v>
      </c>
      <c r="CY121" s="22">
        <v>3.7500000000000007E-3</v>
      </c>
      <c r="CZ121" s="22">
        <v>3.7500000000000007E-3</v>
      </c>
      <c r="DA121" s="22">
        <v>3.7500000000000007E-3</v>
      </c>
      <c r="DB121" s="22" t="s">
        <v>222</v>
      </c>
      <c r="DC121" s="22" t="s">
        <v>16</v>
      </c>
      <c r="DD121" s="22">
        <v>3.7500000000000007E-3</v>
      </c>
      <c r="DE121" s="22">
        <v>3.7500000000000007E-3</v>
      </c>
      <c r="DF121" s="22">
        <v>3.7500000000000007E-3</v>
      </c>
      <c r="DG121" s="22">
        <v>3.7500000000000007E-3</v>
      </c>
      <c r="DI121" s="22">
        <v>1.4062500000000005E-5</v>
      </c>
      <c r="DJ121" s="22">
        <v>1.4062500000000005E-5</v>
      </c>
      <c r="DK121" s="22">
        <v>1.4062500000000005E-5</v>
      </c>
      <c r="DL121" s="22" t="e">
        <v>#VALUE!</v>
      </c>
      <c r="DN121" s="22">
        <v>1</v>
      </c>
      <c r="DO121" s="22">
        <v>1</v>
      </c>
      <c r="DP121" s="22">
        <v>1</v>
      </c>
      <c r="DQ121" s="22" t="s">
        <v>222</v>
      </c>
      <c r="ER121" s="30" t="s">
        <v>3410</v>
      </c>
      <c r="ES121" s="85" t="e">
        <f t="shared" si="107"/>
        <v>#REF!</v>
      </c>
      <c r="ET121" s="85"/>
      <c r="EU121" s="30" t="s">
        <v>1378</v>
      </c>
      <c r="EV121" s="85" t="e">
        <f t="shared" si="108"/>
        <v>#REF!</v>
      </c>
      <c r="EW121" s="85"/>
      <c r="EX121" s="30" t="s">
        <v>620</v>
      </c>
      <c r="EY121" s="85" t="e">
        <f t="shared" si="109"/>
        <v>#REF!</v>
      </c>
      <c r="EZ121" s="85"/>
    </row>
    <row r="122" spans="1:156" x14ac:dyDescent="0.25">
      <c r="A122" s="22" t="str">
        <f t="shared" si="99"/>
        <v>1302413</v>
      </c>
      <c r="E122" s="22" t="e">
        <f>IF(T122="","",VLOOKUP(T122,#REF!,4,0))</f>
        <v>#REF!</v>
      </c>
      <c r="F122" s="22" t="e">
        <f>IF(U122="","",VLOOKUP(U122,#REF!,4,0))</f>
        <v>#REF!</v>
      </c>
      <c r="G122" s="22" t="e">
        <f>IF(V122="","",VLOOKUP(V122,#REF!,3,0))</f>
        <v>#REF!</v>
      </c>
      <c r="H122" s="22" t="e">
        <f t="shared" si="96"/>
        <v>#REF!</v>
      </c>
      <c r="I122" s="22" t="e">
        <f t="shared" si="100"/>
        <v>#REF!</v>
      </c>
      <c r="J122" s="22" t="e">
        <f t="shared" si="101"/>
        <v>#REF!</v>
      </c>
      <c r="K122" s="22" t="e">
        <f t="shared" si="102"/>
        <v>#REF!</v>
      </c>
      <c r="M122" s="22">
        <f t="shared" si="103"/>
        <v>36</v>
      </c>
      <c r="R122" s="22" t="str">
        <f t="shared" si="104"/>
        <v>1336</v>
      </c>
      <c r="S122" s="22" t="s">
        <v>26</v>
      </c>
      <c r="T122" s="30" t="s">
        <v>3465</v>
      </c>
      <c r="U122" s="30" t="s">
        <v>3089</v>
      </c>
      <c r="V122" s="30" t="s">
        <v>535</v>
      </c>
      <c r="W122" s="30" t="s">
        <v>541</v>
      </c>
      <c r="X122" s="30" t="s">
        <v>542</v>
      </c>
      <c r="Y122" s="31">
        <v>0.1</v>
      </c>
      <c r="Z122" s="30">
        <v>1</v>
      </c>
      <c r="AA122" s="30">
        <v>1</v>
      </c>
      <c r="AB122" s="30"/>
      <c r="AC122" s="30"/>
      <c r="AD122" s="30"/>
      <c r="AE122" s="30"/>
      <c r="AF122" s="30"/>
      <c r="AG122" s="30"/>
      <c r="AH122" s="30"/>
      <c r="AI122" s="30"/>
      <c r="AJ122" s="30"/>
      <c r="AK122" s="30"/>
      <c r="AL122" s="30"/>
      <c r="AM122" s="30" t="s">
        <v>490</v>
      </c>
      <c r="AN122" s="30" t="s">
        <v>538</v>
      </c>
      <c r="AO122" s="32">
        <f t="shared" si="128"/>
        <v>1</v>
      </c>
      <c r="AP122" s="32">
        <f t="shared" si="129"/>
        <v>0</v>
      </c>
      <c r="AQ122" s="32">
        <f t="shared" si="130"/>
        <v>0</v>
      </c>
      <c r="AR122" s="32">
        <f t="shared" si="131"/>
        <v>0</v>
      </c>
      <c r="AS122" s="33">
        <v>35.024999999999999</v>
      </c>
      <c r="AT122" s="34" t="s">
        <v>222</v>
      </c>
      <c r="AU122" s="34"/>
      <c r="AV122" s="34"/>
      <c r="AW122" s="34"/>
      <c r="AX122" s="34"/>
      <c r="AY122" s="34"/>
      <c r="AZ122" s="34"/>
      <c r="BA122" s="35">
        <f t="shared" si="132"/>
        <v>1</v>
      </c>
      <c r="BB122" s="35">
        <f t="shared" si="133"/>
        <v>1</v>
      </c>
      <c r="BC122" s="35">
        <f t="shared" si="134"/>
        <v>1</v>
      </c>
      <c r="BD122" s="35">
        <f t="shared" si="135"/>
        <v>1</v>
      </c>
      <c r="BE122" s="36">
        <v>1</v>
      </c>
      <c r="BF122" s="36">
        <v>0</v>
      </c>
      <c r="BG122" s="36">
        <v>0</v>
      </c>
      <c r="BH122" s="36"/>
      <c r="BI122" s="37">
        <f t="shared" si="97"/>
        <v>1</v>
      </c>
      <c r="BJ122" s="37">
        <f t="shared" ref="BJ122:BL122" si="170">BF122+BI122</f>
        <v>1</v>
      </c>
      <c r="BK122" s="37">
        <f t="shared" si="170"/>
        <v>1</v>
      </c>
      <c r="BL122" s="37">
        <f t="shared" si="170"/>
        <v>1</v>
      </c>
      <c r="BM122" s="38">
        <v>5.0000000000000012E-4</v>
      </c>
      <c r="BN122" s="38" t="s">
        <v>222</v>
      </c>
      <c r="BO122" s="38" t="s">
        <v>222</v>
      </c>
      <c r="BP122" s="38" t="s">
        <v>222</v>
      </c>
      <c r="BQ122" s="39">
        <v>5.0000000000000012E-4</v>
      </c>
      <c r="BR122" s="39" t="s">
        <v>222</v>
      </c>
      <c r="BS122" s="39" t="s">
        <v>222</v>
      </c>
      <c r="BT122" s="39" t="s">
        <v>222</v>
      </c>
      <c r="BU122" s="40">
        <v>1</v>
      </c>
      <c r="BV122" s="40" t="s">
        <v>222</v>
      </c>
      <c r="BW122" s="40" t="s">
        <v>222</v>
      </c>
      <c r="BX122" s="40" t="s">
        <v>222</v>
      </c>
      <c r="BY122" s="41">
        <v>5.0000000000000012E-4</v>
      </c>
      <c r="BZ122" s="41">
        <v>5.0000000000000012E-4</v>
      </c>
      <c r="CA122" s="41">
        <v>5.0000000000000012E-4</v>
      </c>
      <c r="CB122" s="41" t="s">
        <v>222</v>
      </c>
      <c r="CC122" s="42">
        <v>5.0000000000000012E-4</v>
      </c>
      <c r="CD122" s="42">
        <v>5.0000000000000012E-4</v>
      </c>
      <c r="CE122" s="42">
        <v>5.0000000000000012E-4</v>
      </c>
      <c r="CF122" s="42">
        <v>5.0000000000000012E-4</v>
      </c>
      <c r="CG122" s="43">
        <v>5.0000000000000012E-4</v>
      </c>
      <c r="CH122" s="43">
        <v>5.0000000000000012E-4</v>
      </c>
      <c r="CI122" s="43">
        <v>5.0000000000000012E-4</v>
      </c>
      <c r="CJ122" s="43" t="e">
        <f t="shared" si="106"/>
        <v>#REF!</v>
      </c>
      <c r="CP122" s="22" t="s">
        <v>433</v>
      </c>
      <c r="CQ122" s="22" t="s">
        <v>419</v>
      </c>
      <c r="CS122" s="22" t="s">
        <v>16</v>
      </c>
      <c r="CT122" s="22">
        <v>1</v>
      </c>
      <c r="CU122" s="22">
        <v>1</v>
      </c>
      <c r="CV122" s="22">
        <v>1</v>
      </c>
      <c r="CW122" s="22" t="s">
        <v>222</v>
      </c>
      <c r="CY122" s="22">
        <v>5.0000000000000012E-4</v>
      </c>
      <c r="CZ122" s="22">
        <v>5.0000000000000012E-4</v>
      </c>
      <c r="DA122" s="22">
        <v>5.0000000000000012E-4</v>
      </c>
      <c r="DB122" s="22" t="s">
        <v>222</v>
      </c>
      <c r="DC122" s="22" t="s">
        <v>16</v>
      </c>
      <c r="DD122" s="22">
        <v>5.0000000000000012E-4</v>
      </c>
      <c r="DE122" s="22">
        <v>5.0000000000000012E-4</v>
      </c>
      <c r="DF122" s="22">
        <v>5.0000000000000012E-4</v>
      </c>
      <c r="DG122" s="22">
        <v>5.0000000000000012E-4</v>
      </c>
      <c r="DI122" s="22">
        <v>2.5000000000000009E-7</v>
      </c>
      <c r="DJ122" s="22">
        <v>2.5000000000000009E-7</v>
      </c>
      <c r="DK122" s="22">
        <v>2.5000000000000009E-7</v>
      </c>
      <c r="DL122" s="22" t="e">
        <v>#VALUE!</v>
      </c>
      <c r="DN122" s="22">
        <v>1</v>
      </c>
      <c r="DO122" s="22">
        <v>1</v>
      </c>
      <c r="DP122" s="22">
        <v>1</v>
      </c>
      <c r="DQ122" s="22" t="s">
        <v>222</v>
      </c>
      <c r="ER122" s="30" t="s">
        <v>3414</v>
      </c>
      <c r="ES122" s="85" t="e">
        <f t="shared" si="107"/>
        <v>#REF!</v>
      </c>
      <c r="ET122" s="85"/>
      <c r="EU122" s="30" t="s">
        <v>1391</v>
      </c>
      <c r="EV122" s="85" t="e">
        <f t="shared" si="108"/>
        <v>#REF!</v>
      </c>
      <c r="EW122" s="85"/>
      <c r="EX122" s="30" t="s">
        <v>623</v>
      </c>
      <c r="EY122" s="85" t="e">
        <f t="shared" si="109"/>
        <v>#REF!</v>
      </c>
      <c r="EZ122" s="85"/>
    </row>
    <row r="123" spans="1:156" x14ac:dyDescent="0.25">
      <c r="A123" s="22" t="str">
        <f t="shared" si="99"/>
        <v>1302421</v>
      </c>
      <c r="E123" s="22" t="e">
        <f>IF(T123="","",VLOOKUP(T123,#REF!,4,0))</f>
        <v>#REF!</v>
      </c>
      <c r="F123" s="22" t="e">
        <f>IF(U123="","",VLOOKUP(U123,#REF!,4,0))</f>
        <v>#REF!</v>
      </c>
      <c r="G123" s="22" t="e">
        <f>IF(V123="","",VLOOKUP(V123,#REF!,3,0))</f>
        <v>#REF!</v>
      </c>
      <c r="H123" s="22" t="e">
        <f t="shared" si="96"/>
        <v>#REF!</v>
      </c>
      <c r="I123" s="22" t="e">
        <f t="shared" si="100"/>
        <v>#REF!</v>
      </c>
      <c r="J123" s="22" t="e">
        <f t="shared" si="101"/>
        <v>#REF!</v>
      </c>
      <c r="K123" s="22" t="e">
        <f t="shared" si="102"/>
        <v>#REF!</v>
      </c>
      <c r="M123" s="22">
        <f t="shared" si="103"/>
        <v>37</v>
      </c>
      <c r="R123" s="22" t="str">
        <f t="shared" si="104"/>
        <v>1337</v>
      </c>
      <c r="S123" s="22" t="s">
        <v>26</v>
      </c>
      <c r="T123" s="30" t="s">
        <v>3465</v>
      </c>
      <c r="U123" s="30" t="s">
        <v>3089</v>
      </c>
      <c r="V123" s="30" t="s">
        <v>543</v>
      </c>
      <c r="W123" s="30" t="s">
        <v>544</v>
      </c>
      <c r="X123" s="30" t="s">
        <v>545</v>
      </c>
      <c r="Y123" s="31">
        <v>0.2</v>
      </c>
      <c r="Z123" s="30">
        <v>1</v>
      </c>
      <c r="AA123" s="30">
        <v>1</v>
      </c>
      <c r="AB123" s="30"/>
      <c r="AC123" s="30"/>
      <c r="AD123" s="30"/>
      <c r="AE123" s="30"/>
      <c r="AF123" s="30"/>
      <c r="AG123" s="30"/>
      <c r="AH123" s="30"/>
      <c r="AI123" s="30"/>
      <c r="AJ123" s="30"/>
      <c r="AK123" s="30"/>
      <c r="AL123" s="30"/>
      <c r="AM123" s="30" t="s">
        <v>496</v>
      </c>
      <c r="AN123" s="30" t="s">
        <v>538</v>
      </c>
      <c r="AO123" s="32">
        <f t="shared" si="128"/>
        <v>1</v>
      </c>
      <c r="AP123" s="32">
        <f t="shared" si="129"/>
        <v>0</v>
      </c>
      <c r="AQ123" s="32">
        <f t="shared" si="130"/>
        <v>0</v>
      </c>
      <c r="AR123" s="32">
        <f t="shared" si="131"/>
        <v>0</v>
      </c>
      <c r="AS123" s="33">
        <v>36.024999999999999</v>
      </c>
      <c r="AT123" s="34" t="s">
        <v>222</v>
      </c>
      <c r="AU123" s="34"/>
      <c r="AV123" s="34"/>
      <c r="AW123" s="34"/>
      <c r="AX123" s="34"/>
      <c r="AY123" s="34"/>
      <c r="AZ123" s="34"/>
      <c r="BA123" s="35">
        <f t="shared" si="132"/>
        <v>1</v>
      </c>
      <c r="BB123" s="35">
        <f t="shared" si="133"/>
        <v>1</v>
      </c>
      <c r="BC123" s="35">
        <f t="shared" si="134"/>
        <v>1</v>
      </c>
      <c r="BD123" s="35">
        <f t="shared" si="135"/>
        <v>1</v>
      </c>
      <c r="BE123" s="36">
        <v>1</v>
      </c>
      <c r="BF123" s="36">
        <v>0</v>
      </c>
      <c r="BG123" s="36">
        <v>0</v>
      </c>
      <c r="BH123" s="36"/>
      <c r="BI123" s="37">
        <f t="shared" si="97"/>
        <v>1</v>
      </c>
      <c r="BJ123" s="37">
        <f t="shared" ref="BJ123:BL123" si="171">BF123+BI123</f>
        <v>1</v>
      </c>
      <c r="BK123" s="37">
        <f t="shared" si="171"/>
        <v>1</v>
      </c>
      <c r="BL123" s="37">
        <f t="shared" si="171"/>
        <v>1</v>
      </c>
      <c r="BM123" s="38">
        <v>1.0000000000000002E-3</v>
      </c>
      <c r="BN123" s="38" t="s">
        <v>222</v>
      </c>
      <c r="BO123" s="38" t="s">
        <v>222</v>
      </c>
      <c r="BP123" s="38" t="s">
        <v>222</v>
      </c>
      <c r="BQ123" s="39">
        <v>1.0000000000000002E-3</v>
      </c>
      <c r="BR123" s="39" t="s">
        <v>222</v>
      </c>
      <c r="BS123" s="39" t="s">
        <v>222</v>
      </c>
      <c r="BT123" s="39" t="s">
        <v>222</v>
      </c>
      <c r="BU123" s="40">
        <v>1</v>
      </c>
      <c r="BV123" s="40" t="s">
        <v>222</v>
      </c>
      <c r="BW123" s="40" t="s">
        <v>222</v>
      </c>
      <c r="BX123" s="40" t="s">
        <v>222</v>
      </c>
      <c r="BY123" s="41">
        <v>1.0000000000000002E-3</v>
      </c>
      <c r="BZ123" s="41">
        <v>1.0000000000000002E-3</v>
      </c>
      <c r="CA123" s="41">
        <v>1.0000000000000002E-3</v>
      </c>
      <c r="CB123" s="41" t="s">
        <v>222</v>
      </c>
      <c r="CC123" s="42">
        <v>1.0000000000000002E-3</v>
      </c>
      <c r="CD123" s="42">
        <v>1.0000000000000002E-3</v>
      </c>
      <c r="CE123" s="42">
        <v>1.0000000000000002E-3</v>
      </c>
      <c r="CF123" s="42">
        <v>1.0000000000000002E-3</v>
      </c>
      <c r="CG123" s="43">
        <v>1.0000000000000002E-3</v>
      </c>
      <c r="CH123" s="43">
        <v>1.0000000000000002E-3</v>
      </c>
      <c r="CI123" s="43">
        <v>1.0000000000000002E-3</v>
      </c>
      <c r="CJ123" s="43" t="e">
        <f t="shared" si="106"/>
        <v>#REF!</v>
      </c>
      <c r="CP123" s="22" t="s">
        <v>433</v>
      </c>
      <c r="CQ123" s="22" t="s">
        <v>419</v>
      </c>
      <c r="CS123" s="22" t="s">
        <v>16</v>
      </c>
      <c r="CT123" s="22">
        <v>1</v>
      </c>
      <c r="CU123" s="22">
        <v>1</v>
      </c>
      <c r="CV123" s="22">
        <v>1</v>
      </c>
      <c r="CW123" s="22" t="s">
        <v>222</v>
      </c>
      <c r="CY123" s="22">
        <v>1.0000000000000002E-3</v>
      </c>
      <c r="CZ123" s="22">
        <v>1.0000000000000002E-3</v>
      </c>
      <c r="DA123" s="22">
        <v>1.0000000000000002E-3</v>
      </c>
      <c r="DB123" s="22" t="s">
        <v>222</v>
      </c>
      <c r="DC123" s="22" t="s">
        <v>16</v>
      </c>
      <c r="DD123" s="22">
        <v>1.0000000000000002E-3</v>
      </c>
      <c r="DE123" s="22">
        <v>1.0000000000000002E-3</v>
      </c>
      <c r="DF123" s="22">
        <v>1.0000000000000002E-3</v>
      </c>
      <c r="DG123" s="22">
        <v>1.0000000000000002E-3</v>
      </c>
      <c r="DI123" s="22">
        <v>1.0000000000000004E-6</v>
      </c>
      <c r="DJ123" s="22">
        <v>1.0000000000000004E-6</v>
      </c>
      <c r="DK123" s="22">
        <v>1.0000000000000004E-6</v>
      </c>
      <c r="DL123" s="22" t="e">
        <v>#VALUE!</v>
      </c>
      <c r="DN123" s="22">
        <v>1</v>
      </c>
      <c r="DO123" s="22">
        <v>1</v>
      </c>
      <c r="DP123" s="22">
        <v>1</v>
      </c>
      <c r="DQ123" s="22" t="s">
        <v>222</v>
      </c>
      <c r="ER123" s="30" t="s">
        <v>3416</v>
      </c>
      <c r="ES123" s="85" t="e">
        <f t="shared" si="107"/>
        <v>#REF!</v>
      </c>
      <c r="ET123" s="85"/>
      <c r="EU123" s="30" t="s">
        <v>1395</v>
      </c>
      <c r="EV123" s="85" t="e">
        <f t="shared" si="108"/>
        <v>#REF!</v>
      </c>
      <c r="EW123" s="85"/>
      <c r="EX123" s="30" t="s">
        <v>627</v>
      </c>
      <c r="EY123" s="85" t="e">
        <f t="shared" si="109"/>
        <v>#REF!</v>
      </c>
      <c r="EZ123" s="85"/>
    </row>
    <row r="124" spans="1:156" x14ac:dyDescent="0.25">
      <c r="A124" s="22" t="str">
        <f t="shared" si="99"/>
        <v>1302422</v>
      </c>
      <c r="E124" s="22" t="e">
        <f>IF(T124="","",VLOOKUP(T124,#REF!,4,0))</f>
        <v>#REF!</v>
      </c>
      <c r="F124" s="22" t="e">
        <f>IF(U124="","",VLOOKUP(U124,#REF!,4,0))</f>
        <v>#REF!</v>
      </c>
      <c r="G124" s="22" t="e">
        <f>IF(V124="","",VLOOKUP(V124,#REF!,3,0))</f>
        <v>#REF!</v>
      </c>
      <c r="H124" s="22" t="e">
        <f t="shared" si="96"/>
        <v>#REF!</v>
      </c>
      <c r="I124" s="22" t="e">
        <f t="shared" si="100"/>
        <v>#REF!</v>
      </c>
      <c r="J124" s="22" t="e">
        <f t="shared" si="101"/>
        <v>#REF!</v>
      </c>
      <c r="K124" s="22" t="e">
        <f t="shared" si="102"/>
        <v>#REF!</v>
      </c>
      <c r="M124" s="22">
        <f t="shared" si="103"/>
        <v>38</v>
      </c>
      <c r="R124" s="22" t="str">
        <f t="shared" si="104"/>
        <v>1338</v>
      </c>
      <c r="S124" s="22" t="s">
        <v>26</v>
      </c>
      <c r="T124" s="30" t="s">
        <v>3465</v>
      </c>
      <c r="U124" s="30" t="s">
        <v>3089</v>
      </c>
      <c r="V124" s="30" t="s">
        <v>543</v>
      </c>
      <c r="W124" s="30" t="s">
        <v>546</v>
      </c>
      <c r="X124" s="30" t="s">
        <v>547</v>
      </c>
      <c r="Y124" s="31">
        <v>0.8</v>
      </c>
      <c r="Z124" s="30">
        <v>3</v>
      </c>
      <c r="AA124" s="30">
        <v>1</v>
      </c>
      <c r="AB124" s="30"/>
      <c r="AC124" s="30"/>
      <c r="AD124" s="30"/>
      <c r="AE124" s="30">
        <v>1</v>
      </c>
      <c r="AF124" s="30"/>
      <c r="AG124" s="30"/>
      <c r="AH124" s="30"/>
      <c r="AI124" s="30">
        <v>1</v>
      </c>
      <c r="AJ124" s="30"/>
      <c r="AK124" s="30"/>
      <c r="AL124" s="30"/>
      <c r="AM124" s="30" t="s">
        <v>490</v>
      </c>
      <c r="AN124" s="30" t="s">
        <v>538</v>
      </c>
      <c r="AO124" s="32">
        <f t="shared" si="128"/>
        <v>1</v>
      </c>
      <c r="AP124" s="32">
        <f t="shared" si="129"/>
        <v>1</v>
      </c>
      <c r="AQ124" s="32">
        <f t="shared" si="130"/>
        <v>1</v>
      </c>
      <c r="AR124" s="32">
        <f t="shared" si="131"/>
        <v>0</v>
      </c>
      <c r="AS124" s="33">
        <v>37.024999999999999</v>
      </c>
      <c r="AT124" s="34" t="s">
        <v>222</v>
      </c>
      <c r="AU124" s="34"/>
      <c r="AV124" s="34"/>
      <c r="AW124" s="34"/>
      <c r="AX124" s="34"/>
      <c r="AY124" s="34"/>
      <c r="AZ124" s="34"/>
      <c r="BA124" s="35">
        <f t="shared" si="132"/>
        <v>1</v>
      </c>
      <c r="BB124" s="35">
        <f t="shared" si="133"/>
        <v>2</v>
      </c>
      <c r="BC124" s="35">
        <f t="shared" si="134"/>
        <v>3</v>
      </c>
      <c r="BD124" s="35">
        <f t="shared" si="135"/>
        <v>3</v>
      </c>
      <c r="BE124" s="36">
        <v>1</v>
      </c>
      <c r="BF124" s="36">
        <v>1</v>
      </c>
      <c r="BG124" s="36">
        <v>1</v>
      </c>
      <c r="BH124" s="36"/>
      <c r="BI124" s="37">
        <f t="shared" si="97"/>
        <v>1</v>
      </c>
      <c r="BJ124" s="37">
        <f t="shared" ref="BJ124:BL124" si="172">BF124+BI124</f>
        <v>2</v>
      </c>
      <c r="BK124" s="37">
        <f t="shared" si="172"/>
        <v>3</v>
      </c>
      <c r="BL124" s="37">
        <f t="shared" si="172"/>
        <v>3</v>
      </c>
      <c r="BM124" s="38">
        <v>4.000000000000001E-3</v>
      </c>
      <c r="BN124" s="38">
        <v>4.000000000000001E-3</v>
      </c>
      <c r="BO124" s="38">
        <v>4.000000000000001E-3</v>
      </c>
      <c r="BP124" s="38" t="s">
        <v>222</v>
      </c>
      <c r="BQ124" s="39">
        <v>4.000000000000001E-3</v>
      </c>
      <c r="BR124" s="39">
        <v>4.000000000000001E-3</v>
      </c>
      <c r="BS124" s="39">
        <v>4.000000000000001E-3</v>
      </c>
      <c r="BT124" s="39" t="s">
        <v>222</v>
      </c>
      <c r="BU124" s="40">
        <v>1</v>
      </c>
      <c r="BV124" s="40">
        <v>1</v>
      </c>
      <c r="BW124" s="40">
        <v>1</v>
      </c>
      <c r="BX124" s="40" t="s">
        <v>222</v>
      </c>
      <c r="BY124" s="41">
        <v>4.000000000000001E-3</v>
      </c>
      <c r="BZ124" s="41">
        <v>4.000000000000001E-3</v>
      </c>
      <c r="CA124" s="41">
        <v>4.000000000000001E-3</v>
      </c>
      <c r="CB124" s="41" t="s">
        <v>222</v>
      </c>
      <c r="CC124" s="42">
        <v>1.3333333333333335E-3</v>
      </c>
      <c r="CD124" s="42">
        <v>2.666666666666667E-3</v>
      </c>
      <c r="CE124" s="42">
        <v>4.000000000000001E-3</v>
      </c>
      <c r="CF124" s="42">
        <v>4.000000000000001E-3</v>
      </c>
      <c r="CG124" s="43">
        <v>1.3333333333333335E-3</v>
      </c>
      <c r="CH124" s="43">
        <v>2.666666666666667E-3</v>
      </c>
      <c r="CI124" s="43">
        <v>4.000000000000001E-3</v>
      </c>
      <c r="CJ124" s="43" t="e">
        <f t="shared" si="106"/>
        <v>#REF!</v>
      </c>
      <c r="CP124" s="22" t="s">
        <v>548</v>
      </c>
      <c r="CQ124" s="22" t="s">
        <v>549</v>
      </c>
      <c r="CS124" s="22" t="s">
        <v>16</v>
      </c>
      <c r="CT124" s="22">
        <v>1</v>
      </c>
      <c r="CU124" s="22">
        <v>1</v>
      </c>
      <c r="CV124" s="22">
        <v>1</v>
      </c>
      <c r="CW124" s="22" t="s">
        <v>222</v>
      </c>
      <c r="CY124" s="22">
        <v>4.000000000000001E-3</v>
      </c>
      <c r="CZ124" s="22">
        <v>4.000000000000001E-3</v>
      </c>
      <c r="DA124" s="22">
        <v>4.000000000000001E-3</v>
      </c>
      <c r="DB124" s="22" t="s">
        <v>222</v>
      </c>
      <c r="DC124" s="22" t="s">
        <v>16</v>
      </c>
      <c r="DD124" s="22">
        <v>4.000000000000001E-3</v>
      </c>
      <c r="DE124" s="22">
        <v>4.000000000000001E-3</v>
      </c>
      <c r="DF124" s="22">
        <v>4.000000000000001E-3</v>
      </c>
      <c r="DG124" s="22">
        <v>4.000000000000001E-3</v>
      </c>
      <c r="DI124" s="22">
        <v>1.6000000000000006E-5</v>
      </c>
      <c r="DJ124" s="22">
        <v>1.6000000000000006E-5</v>
      </c>
      <c r="DK124" s="22">
        <v>1.6000000000000006E-5</v>
      </c>
      <c r="DL124" s="22" t="e">
        <v>#VALUE!</v>
      </c>
      <c r="DN124" s="22">
        <v>1</v>
      </c>
      <c r="DO124" s="22">
        <v>1</v>
      </c>
      <c r="DP124" s="22">
        <v>1</v>
      </c>
      <c r="DQ124" s="22" t="s">
        <v>222</v>
      </c>
      <c r="ER124" s="30" t="s">
        <v>3418</v>
      </c>
      <c r="ES124" s="85" t="e">
        <f t="shared" si="107"/>
        <v>#REF!</v>
      </c>
      <c r="ET124" s="85"/>
      <c r="EU124" s="30" t="s">
        <v>1407</v>
      </c>
      <c r="EV124" s="85" t="e">
        <f t="shared" si="108"/>
        <v>#REF!</v>
      </c>
      <c r="EW124" s="85"/>
      <c r="EX124" s="30" t="s">
        <v>630</v>
      </c>
      <c r="EY124" s="85" t="e">
        <f t="shared" si="109"/>
        <v>#REF!</v>
      </c>
      <c r="EZ124" s="85"/>
    </row>
    <row r="125" spans="1:156" x14ac:dyDescent="0.25">
      <c r="A125" s="22" t="str">
        <f t="shared" si="99"/>
        <v>1302511</v>
      </c>
      <c r="E125" s="22" t="e">
        <f>IF(T125="","",VLOOKUP(T125,#REF!,4,0))</f>
        <v>#REF!</v>
      </c>
      <c r="F125" s="22" t="e">
        <f>IF(U125="","",VLOOKUP(U125,#REF!,4,0))</f>
        <v>#REF!</v>
      </c>
      <c r="G125" s="22" t="e">
        <f>IF(V125="","",VLOOKUP(V125,#REF!,3,0))</f>
        <v>#REF!</v>
      </c>
      <c r="H125" s="22" t="e">
        <f t="shared" si="96"/>
        <v>#REF!</v>
      </c>
      <c r="I125" s="22" t="e">
        <f t="shared" si="100"/>
        <v>#REF!</v>
      </c>
      <c r="J125" s="22" t="e">
        <f t="shared" si="101"/>
        <v>#REF!</v>
      </c>
      <c r="K125" s="22" t="e">
        <f t="shared" si="102"/>
        <v>#REF!</v>
      </c>
      <c r="M125" s="22">
        <f t="shared" si="103"/>
        <v>39</v>
      </c>
      <c r="R125" s="22" t="str">
        <f t="shared" si="104"/>
        <v>1339</v>
      </c>
      <c r="S125" s="22" t="s">
        <v>26</v>
      </c>
      <c r="T125" s="30" t="s">
        <v>3465</v>
      </c>
      <c r="U125" s="30" t="s">
        <v>3092</v>
      </c>
      <c r="V125" s="30" t="s">
        <v>550</v>
      </c>
      <c r="W125" s="30" t="s">
        <v>551</v>
      </c>
      <c r="X125" s="30" t="s">
        <v>552</v>
      </c>
      <c r="Y125" s="31">
        <v>0.5</v>
      </c>
      <c r="Z125" s="30">
        <v>12</v>
      </c>
      <c r="AA125" s="30">
        <v>1</v>
      </c>
      <c r="AB125" s="30">
        <v>1</v>
      </c>
      <c r="AC125" s="30">
        <v>1</v>
      </c>
      <c r="AD125" s="30">
        <v>1</v>
      </c>
      <c r="AE125" s="30">
        <v>1</v>
      </c>
      <c r="AF125" s="30">
        <v>1</v>
      </c>
      <c r="AG125" s="30">
        <v>1</v>
      </c>
      <c r="AH125" s="30">
        <v>1</v>
      </c>
      <c r="AI125" s="30">
        <v>1</v>
      </c>
      <c r="AJ125" s="30">
        <v>1</v>
      </c>
      <c r="AK125" s="30">
        <v>1</v>
      </c>
      <c r="AL125" s="30">
        <v>1</v>
      </c>
      <c r="AM125" s="30" t="s">
        <v>553</v>
      </c>
      <c r="AN125" s="30" t="s">
        <v>554</v>
      </c>
      <c r="AO125" s="32">
        <f t="shared" si="128"/>
        <v>3</v>
      </c>
      <c r="AP125" s="32">
        <f t="shared" si="129"/>
        <v>3</v>
      </c>
      <c r="AQ125" s="32">
        <f t="shared" si="130"/>
        <v>3</v>
      </c>
      <c r="AR125" s="32">
        <f t="shared" si="131"/>
        <v>3</v>
      </c>
      <c r="AS125" s="33">
        <v>38.024999999999999</v>
      </c>
      <c r="AT125" s="34" t="s">
        <v>222</v>
      </c>
      <c r="AU125" s="34"/>
      <c r="AV125" s="34"/>
      <c r="AW125" s="34"/>
      <c r="AX125" s="34"/>
      <c r="AY125" s="34"/>
      <c r="AZ125" s="34"/>
      <c r="BA125" s="35">
        <f t="shared" si="132"/>
        <v>3</v>
      </c>
      <c r="BB125" s="35">
        <f t="shared" si="133"/>
        <v>6</v>
      </c>
      <c r="BC125" s="35">
        <f t="shared" si="134"/>
        <v>9</v>
      </c>
      <c r="BD125" s="35">
        <f t="shared" si="135"/>
        <v>12</v>
      </c>
      <c r="BE125" s="36">
        <v>3</v>
      </c>
      <c r="BF125" s="36">
        <v>3</v>
      </c>
      <c r="BG125" s="36">
        <v>3</v>
      </c>
      <c r="BH125" s="36"/>
      <c r="BI125" s="37">
        <f t="shared" si="97"/>
        <v>3</v>
      </c>
      <c r="BJ125" s="37">
        <f t="shared" ref="BJ125:BL125" si="173">BF125+BI125</f>
        <v>6</v>
      </c>
      <c r="BK125" s="37">
        <f t="shared" si="173"/>
        <v>9</v>
      </c>
      <c r="BL125" s="37">
        <f t="shared" si="173"/>
        <v>9</v>
      </c>
      <c r="BM125" s="38">
        <v>7.4999999999999997E-3</v>
      </c>
      <c r="BN125" s="38">
        <v>7.4999999999999997E-3</v>
      </c>
      <c r="BO125" s="38">
        <v>7.4999999999999997E-3</v>
      </c>
      <c r="BP125" s="38">
        <v>7.4999999999999997E-3</v>
      </c>
      <c r="BQ125" s="39">
        <v>7.4999999999999997E-3</v>
      </c>
      <c r="BR125" s="39">
        <v>7.4999999999999997E-3</v>
      </c>
      <c r="BS125" s="39">
        <v>7.4999999999999997E-3</v>
      </c>
      <c r="BT125" s="39" t="s">
        <v>222</v>
      </c>
      <c r="BU125" s="40">
        <v>1</v>
      </c>
      <c r="BV125" s="40">
        <v>1</v>
      </c>
      <c r="BW125" s="40">
        <v>1</v>
      </c>
      <c r="BX125" s="40" t="s">
        <v>222</v>
      </c>
      <c r="BY125" s="41">
        <v>7.4999999999999997E-3</v>
      </c>
      <c r="BZ125" s="41">
        <v>7.4999999999999997E-3</v>
      </c>
      <c r="CA125" s="41">
        <v>7.4999999999999997E-3</v>
      </c>
      <c r="CB125" s="41" t="s">
        <v>222</v>
      </c>
      <c r="CC125" s="42">
        <v>1.8749999999999999E-3</v>
      </c>
      <c r="CD125" s="42">
        <v>3.7499999999999999E-3</v>
      </c>
      <c r="CE125" s="42">
        <v>5.6249999999999998E-3</v>
      </c>
      <c r="CF125" s="42">
        <v>7.4999999999999997E-3</v>
      </c>
      <c r="CG125" s="43">
        <v>1.8749999999999999E-3</v>
      </c>
      <c r="CH125" s="43">
        <v>3.7499999999999999E-3</v>
      </c>
      <c r="CI125" s="43">
        <v>5.6249999999999998E-3</v>
      </c>
      <c r="CJ125" s="43" t="e">
        <f t="shared" si="106"/>
        <v>#REF!</v>
      </c>
      <c r="CP125" s="22" t="s">
        <v>555</v>
      </c>
      <c r="CQ125" s="22" t="s">
        <v>556</v>
      </c>
      <c r="CS125" s="22" t="s">
        <v>16</v>
      </c>
      <c r="CT125" s="22">
        <v>1</v>
      </c>
      <c r="CU125" s="22">
        <v>1</v>
      </c>
      <c r="CV125" s="22">
        <v>1</v>
      </c>
      <c r="CW125" s="22" t="s">
        <v>222</v>
      </c>
      <c r="CY125" s="22">
        <v>7.4999999999999997E-3</v>
      </c>
      <c r="CZ125" s="22">
        <v>7.4999999999999997E-3</v>
      </c>
      <c r="DA125" s="22">
        <v>7.4999999999999997E-3</v>
      </c>
      <c r="DB125" s="22" t="s">
        <v>222</v>
      </c>
      <c r="DC125" s="22" t="s">
        <v>16</v>
      </c>
      <c r="DD125" s="22">
        <v>7.4999999999999997E-3</v>
      </c>
      <c r="DE125" s="22">
        <v>7.4999999999999997E-3</v>
      </c>
      <c r="DF125" s="22">
        <v>7.4999999999999997E-3</v>
      </c>
      <c r="DG125" s="22">
        <v>7.4999999999999997E-3</v>
      </c>
      <c r="DI125" s="22">
        <v>5.6249999999999998E-5</v>
      </c>
      <c r="DJ125" s="22">
        <v>5.6249999999999998E-5</v>
      </c>
      <c r="DK125" s="22">
        <v>5.6249999999999998E-5</v>
      </c>
      <c r="DL125" s="22" t="e">
        <v>#VALUE!</v>
      </c>
      <c r="DN125" s="22">
        <v>1</v>
      </c>
      <c r="DO125" s="22">
        <v>1</v>
      </c>
      <c r="DP125" s="22">
        <v>1</v>
      </c>
      <c r="DQ125" s="22" t="s">
        <v>222</v>
      </c>
      <c r="ER125" s="30" t="s">
        <v>3420</v>
      </c>
      <c r="ES125" s="85" t="e">
        <f t="shared" si="107"/>
        <v>#REF!</v>
      </c>
      <c r="ET125" s="85"/>
      <c r="EU125" s="30" t="s">
        <v>1414</v>
      </c>
      <c r="EV125" s="85" t="e">
        <f t="shared" si="108"/>
        <v>#REF!</v>
      </c>
      <c r="EW125" s="85"/>
      <c r="EX125" s="30" t="s">
        <v>634</v>
      </c>
      <c r="EY125" s="85" t="e">
        <f t="shared" si="109"/>
        <v>#REF!</v>
      </c>
      <c r="EZ125" s="85"/>
    </row>
    <row r="126" spans="1:156" x14ac:dyDescent="0.25">
      <c r="A126" s="22" t="str">
        <f t="shared" si="99"/>
        <v>1302512</v>
      </c>
      <c r="E126" s="22" t="e">
        <f>IF(T126="","",VLOOKUP(T126,#REF!,4,0))</f>
        <v>#REF!</v>
      </c>
      <c r="F126" s="22" t="e">
        <f>IF(U126="","",VLOOKUP(U126,#REF!,4,0))</f>
        <v>#REF!</v>
      </c>
      <c r="G126" s="22" t="e">
        <f>IF(V126="","",VLOOKUP(V126,#REF!,3,0))</f>
        <v>#REF!</v>
      </c>
      <c r="H126" s="22" t="e">
        <f t="shared" si="96"/>
        <v>#REF!</v>
      </c>
      <c r="I126" s="22" t="e">
        <f t="shared" si="100"/>
        <v>#REF!</v>
      </c>
      <c r="J126" s="22" t="e">
        <f t="shared" si="101"/>
        <v>#REF!</v>
      </c>
      <c r="K126" s="22" t="e">
        <f t="shared" si="102"/>
        <v>#REF!</v>
      </c>
      <c r="M126" s="22">
        <f t="shared" si="103"/>
        <v>40</v>
      </c>
      <c r="R126" s="22" t="str">
        <f t="shared" si="104"/>
        <v>1340</v>
      </c>
      <c r="S126" s="22" t="s">
        <v>26</v>
      </c>
      <c r="T126" s="30" t="s">
        <v>3465</v>
      </c>
      <c r="U126" s="30" t="s">
        <v>3092</v>
      </c>
      <c r="V126" s="30" t="s">
        <v>550</v>
      </c>
      <c r="W126" s="30" t="s">
        <v>557</v>
      </c>
      <c r="X126" s="30" t="s">
        <v>558</v>
      </c>
      <c r="Y126" s="31">
        <v>0.5</v>
      </c>
      <c r="Z126" s="30">
        <v>12</v>
      </c>
      <c r="AA126" s="30">
        <v>1</v>
      </c>
      <c r="AB126" s="30">
        <v>1</v>
      </c>
      <c r="AC126" s="30">
        <v>1</v>
      </c>
      <c r="AD126" s="30">
        <v>1</v>
      </c>
      <c r="AE126" s="30">
        <v>1</v>
      </c>
      <c r="AF126" s="30">
        <v>1</v>
      </c>
      <c r="AG126" s="30">
        <v>1</v>
      </c>
      <c r="AH126" s="30">
        <v>1</v>
      </c>
      <c r="AI126" s="30">
        <v>1</v>
      </c>
      <c r="AJ126" s="30">
        <v>1</v>
      </c>
      <c r="AK126" s="30">
        <v>1</v>
      </c>
      <c r="AL126" s="30">
        <v>1</v>
      </c>
      <c r="AM126" s="30" t="s">
        <v>559</v>
      </c>
      <c r="AN126" s="30" t="s">
        <v>554</v>
      </c>
      <c r="AO126" s="32">
        <f t="shared" si="128"/>
        <v>3</v>
      </c>
      <c r="AP126" s="32">
        <f t="shared" si="129"/>
        <v>3</v>
      </c>
      <c r="AQ126" s="32">
        <f t="shared" si="130"/>
        <v>3</v>
      </c>
      <c r="AR126" s="32">
        <f t="shared" si="131"/>
        <v>3</v>
      </c>
      <c r="AS126" s="33">
        <v>39.024999999999999</v>
      </c>
      <c r="AT126" s="34" t="s">
        <v>222</v>
      </c>
      <c r="AU126" s="34"/>
      <c r="AV126" s="34"/>
      <c r="AW126" s="34"/>
      <c r="AX126" s="34"/>
      <c r="AY126" s="34"/>
      <c r="AZ126" s="34"/>
      <c r="BA126" s="35">
        <f t="shared" si="132"/>
        <v>3</v>
      </c>
      <c r="BB126" s="35">
        <f t="shared" si="133"/>
        <v>6</v>
      </c>
      <c r="BC126" s="35">
        <f t="shared" si="134"/>
        <v>9</v>
      </c>
      <c r="BD126" s="35">
        <f t="shared" si="135"/>
        <v>12</v>
      </c>
      <c r="BE126" s="36">
        <v>3</v>
      </c>
      <c r="BF126" s="36">
        <v>3</v>
      </c>
      <c r="BG126" s="36">
        <v>3</v>
      </c>
      <c r="BH126" s="36"/>
      <c r="BI126" s="37">
        <f t="shared" si="97"/>
        <v>3</v>
      </c>
      <c r="BJ126" s="37">
        <f t="shared" ref="BJ126:BL126" si="174">BF126+BI126</f>
        <v>6</v>
      </c>
      <c r="BK126" s="37">
        <f t="shared" si="174"/>
        <v>9</v>
      </c>
      <c r="BL126" s="37">
        <f t="shared" si="174"/>
        <v>9</v>
      </c>
      <c r="BM126" s="38">
        <v>7.4999999999999997E-3</v>
      </c>
      <c r="BN126" s="38">
        <v>7.4999999999999997E-3</v>
      </c>
      <c r="BO126" s="38">
        <v>7.4999999999999997E-3</v>
      </c>
      <c r="BP126" s="38">
        <v>7.4999999999999997E-3</v>
      </c>
      <c r="BQ126" s="39">
        <v>7.4999999999999997E-3</v>
      </c>
      <c r="BR126" s="39">
        <v>7.4999999999999997E-3</v>
      </c>
      <c r="BS126" s="39">
        <v>7.4999999999999997E-3</v>
      </c>
      <c r="BT126" s="39" t="s">
        <v>222</v>
      </c>
      <c r="BU126" s="40">
        <v>1</v>
      </c>
      <c r="BV126" s="40">
        <v>1</v>
      </c>
      <c r="BW126" s="40">
        <v>1</v>
      </c>
      <c r="BX126" s="40" t="s">
        <v>222</v>
      </c>
      <c r="BY126" s="41">
        <v>7.4999999999999997E-3</v>
      </c>
      <c r="BZ126" s="41">
        <v>7.4999999999999997E-3</v>
      </c>
      <c r="CA126" s="41">
        <v>7.4999999999999997E-3</v>
      </c>
      <c r="CB126" s="41" t="s">
        <v>222</v>
      </c>
      <c r="CC126" s="42">
        <v>1.8749999999999999E-3</v>
      </c>
      <c r="CD126" s="42">
        <v>3.7499999999999999E-3</v>
      </c>
      <c r="CE126" s="42">
        <v>5.6249999999999998E-3</v>
      </c>
      <c r="CF126" s="42">
        <v>7.4999999999999997E-3</v>
      </c>
      <c r="CG126" s="43">
        <v>1.8749999999999999E-3</v>
      </c>
      <c r="CH126" s="43">
        <v>3.7499999999999999E-3</v>
      </c>
      <c r="CI126" s="43">
        <v>5.6249999999999998E-3</v>
      </c>
      <c r="CJ126" s="43" t="e">
        <f t="shared" si="106"/>
        <v>#REF!</v>
      </c>
      <c r="CP126" s="22" t="s">
        <v>560</v>
      </c>
      <c r="CQ126" s="22" t="s">
        <v>561</v>
      </c>
      <c r="CS126" s="22" t="s">
        <v>16</v>
      </c>
      <c r="CT126" s="22">
        <v>1</v>
      </c>
      <c r="CU126" s="22">
        <v>1</v>
      </c>
      <c r="CV126" s="22">
        <v>1</v>
      </c>
      <c r="CW126" s="22" t="s">
        <v>222</v>
      </c>
      <c r="CY126" s="22">
        <v>7.4999999999999997E-3</v>
      </c>
      <c r="CZ126" s="22">
        <v>7.4999999999999997E-3</v>
      </c>
      <c r="DA126" s="22">
        <v>7.4999999999999997E-3</v>
      </c>
      <c r="DB126" s="22" t="s">
        <v>222</v>
      </c>
      <c r="DC126" s="22" t="s">
        <v>16</v>
      </c>
      <c r="DD126" s="22">
        <v>7.4999999999999997E-3</v>
      </c>
      <c r="DE126" s="22">
        <v>7.4999999999999997E-3</v>
      </c>
      <c r="DF126" s="22">
        <v>7.4999999999999997E-3</v>
      </c>
      <c r="DG126" s="22">
        <v>7.4999999999999997E-3</v>
      </c>
      <c r="DI126" s="22">
        <v>5.6249999999999998E-5</v>
      </c>
      <c r="DJ126" s="22">
        <v>5.6249999999999998E-5</v>
      </c>
      <c r="DK126" s="22">
        <v>5.6249999999999998E-5</v>
      </c>
      <c r="DL126" s="22" t="e">
        <v>#VALUE!</v>
      </c>
      <c r="DN126" s="22">
        <v>1</v>
      </c>
      <c r="DO126" s="22">
        <v>1</v>
      </c>
      <c r="DP126" s="22">
        <v>1</v>
      </c>
      <c r="DQ126" s="22" t="s">
        <v>222</v>
      </c>
      <c r="ER126" s="30" t="s">
        <v>3422</v>
      </c>
      <c r="ES126" s="85" t="e">
        <f t="shared" si="107"/>
        <v>#REF!</v>
      </c>
      <c r="ET126" s="85"/>
      <c r="EU126" s="30" t="s">
        <v>1425</v>
      </c>
      <c r="EV126" s="85" t="e">
        <f t="shared" si="108"/>
        <v>#REF!</v>
      </c>
      <c r="EW126" s="85"/>
      <c r="EX126" s="30" t="s">
        <v>638</v>
      </c>
      <c r="EY126" s="85" t="e">
        <f t="shared" si="109"/>
        <v>#REF!</v>
      </c>
      <c r="EZ126" s="85"/>
    </row>
    <row r="127" spans="1:156" x14ac:dyDescent="0.25">
      <c r="A127" s="22" t="str">
        <f t="shared" si="99"/>
        <v>1303111</v>
      </c>
      <c r="E127" s="22" t="e">
        <f>IF(T127="","",VLOOKUP(T127,#REF!,4,0))</f>
        <v>#REF!</v>
      </c>
      <c r="F127" s="22" t="e">
        <f>IF(U127="","",VLOOKUP(U127,#REF!,4,0))</f>
        <v>#REF!</v>
      </c>
      <c r="G127" s="22" t="e">
        <f>IF(V127="","",VLOOKUP(V127,#REF!,3,0))</f>
        <v>#REF!</v>
      </c>
      <c r="H127" s="22" t="e">
        <f t="shared" si="96"/>
        <v>#REF!</v>
      </c>
      <c r="I127" s="22" t="e">
        <f t="shared" si="100"/>
        <v>#REF!</v>
      </c>
      <c r="J127" s="22" t="e">
        <f t="shared" si="101"/>
        <v>#REF!</v>
      </c>
      <c r="K127" s="22" t="e">
        <f t="shared" si="102"/>
        <v>#REF!</v>
      </c>
      <c r="M127" s="22">
        <f t="shared" si="103"/>
        <v>41</v>
      </c>
      <c r="R127" s="22" t="str">
        <f t="shared" si="104"/>
        <v>1341</v>
      </c>
      <c r="S127" s="22" t="s">
        <v>26</v>
      </c>
      <c r="T127" s="30" t="s">
        <v>3471</v>
      </c>
      <c r="U127" s="30" t="s">
        <v>3094</v>
      </c>
      <c r="V127" s="30" t="s">
        <v>562</v>
      </c>
      <c r="W127" s="30" t="s">
        <v>563</v>
      </c>
      <c r="X127" s="30" t="s">
        <v>564</v>
      </c>
      <c r="Y127" s="31">
        <v>0.4</v>
      </c>
      <c r="Z127" s="30">
        <v>1</v>
      </c>
      <c r="AA127" s="30">
        <v>1</v>
      </c>
      <c r="AB127" s="30"/>
      <c r="AC127" s="30"/>
      <c r="AD127" s="30"/>
      <c r="AE127" s="30"/>
      <c r="AF127" s="30"/>
      <c r="AG127" s="30"/>
      <c r="AH127" s="30"/>
      <c r="AI127" s="30"/>
      <c r="AJ127" s="30"/>
      <c r="AK127" s="30"/>
      <c r="AL127" s="30"/>
      <c r="AM127" s="30" t="s">
        <v>565</v>
      </c>
      <c r="AN127" s="30" t="s">
        <v>566</v>
      </c>
      <c r="AO127" s="32">
        <f t="shared" si="128"/>
        <v>1</v>
      </c>
      <c r="AP127" s="32">
        <f t="shared" si="129"/>
        <v>0</v>
      </c>
      <c r="AQ127" s="32">
        <f t="shared" si="130"/>
        <v>0</v>
      </c>
      <c r="AR127" s="32">
        <f t="shared" si="131"/>
        <v>0</v>
      </c>
      <c r="AS127" s="33">
        <v>40.024999999999999</v>
      </c>
      <c r="AT127" s="34" t="s">
        <v>222</v>
      </c>
      <c r="AU127" s="34"/>
      <c r="AV127" s="34"/>
      <c r="AW127" s="34"/>
      <c r="AX127" s="34"/>
      <c r="AY127" s="34"/>
      <c r="AZ127" s="34"/>
      <c r="BA127" s="35">
        <f t="shared" si="132"/>
        <v>1</v>
      </c>
      <c r="BB127" s="35">
        <f t="shared" si="133"/>
        <v>1</v>
      </c>
      <c r="BC127" s="35">
        <f t="shared" si="134"/>
        <v>1</v>
      </c>
      <c r="BD127" s="35">
        <f t="shared" si="135"/>
        <v>1</v>
      </c>
      <c r="BE127" s="36">
        <v>1</v>
      </c>
      <c r="BF127" s="36">
        <v>0</v>
      </c>
      <c r="BG127" s="36">
        <v>1</v>
      </c>
      <c r="BH127" s="36"/>
      <c r="BI127" s="37">
        <f t="shared" si="97"/>
        <v>1</v>
      </c>
      <c r="BJ127" s="37">
        <f t="shared" ref="BJ127:BL127" si="175">BF127+BI127</f>
        <v>1</v>
      </c>
      <c r="BK127" s="37">
        <f t="shared" si="175"/>
        <v>2</v>
      </c>
      <c r="BL127" s="37">
        <f t="shared" si="175"/>
        <v>2</v>
      </c>
      <c r="BM127" s="38">
        <v>2.4E-2</v>
      </c>
      <c r="BN127" s="38" t="s">
        <v>222</v>
      </c>
      <c r="BO127" s="38" t="s">
        <v>222</v>
      </c>
      <c r="BP127" s="38" t="s">
        <v>222</v>
      </c>
      <c r="BQ127" s="39">
        <v>2.4E-2</v>
      </c>
      <c r="BR127" s="39" t="s">
        <v>222</v>
      </c>
      <c r="BS127" s="39" t="s">
        <v>222</v>
      </c>
      <c r="BT127" s="39" t="s">
        <v>222</v>
      </c>
      <c r="BU127" s="40">
        <v>1</v>
      </c>
      <c r="BV127" s="40" t="s">
        <v>222</v>
      </c>
      <c r="BW127" s="40" t="s">
        <v>222</v>
      </c>
      <c r="BX127" s="40" t="s">
        <v>222</v>
      </c>
      <c r="BY127" s="41">
        <v>2.4E-2</v>
      </c>
      <c r="BZ127" s="41">
        <v>2.4E-2</v>
      </c>
      <c r="CA127" s="41">
        <v>2.4E-2</v>
      </c>
      <c r="CB127" s="41" t="s">
        <v>222</v>
      </c>
      <c r="CC127" s="42">
        <v>2.4E-2</v>
      </c>
      <c r="CD127" s="42">
        <v>2.4E-2</v>
      </c>
      <c r="CE127" s="42">
        <v>2.4E-2</v>
      </c>
      <c r="CF127" s="42">
        <v>2.4E-2</v>
      </c>
      <c r="CG127" s="43">
        <v>2.4E-2</v>
      </c>
      <c r="CH127" s="43">
        <v>2.4E-2</v>
      </c>
      <c r="CI127" s="43">
        <v>2.4E-2</v>
      </c>
      <c r="CJ127" s="43" t="e">
        <f t="shared" si="106"/>
        <v>#REF!</v>
      </c>
      <c r="CP127" s="22" t="s">
        <v>567</v>
      </c>
      <c r="CQ127" s="22" t="s">
        <v>568</v>
      </c>
      <c r="CS127" s="22" t="s">
        <v>16</v>
      </c>
      <c r="CT127" s="22">
        <v>1</v>
      </c>
      <c r="CU127" s="22">
        <v>1</v>
      </c>
      <c r="CV127" s="22">
        <v>1</v>
      </c>
      <c r="CW127" s="22" t="s">
        <v>222</v>
      </c>
      <c r="CY127" s="22">
        <v>2.4E-2</v>
      </c>
      <c r="CZ127" s="22">
        <v>2.4E-2</v>
      </c>
      <c r="DA127" s="22">
        <v>2.4E-2</v>
      </c>
      <c r="DB127" s="22" t="s">
        <v>222</v>
      </c>
      <c r="DC127" s="22" t="s">
        <v>16</v>
      </c>
      <c r="DD127" s="22">
        <v>2.4E-2</v>
      </c>
      <c r="DE127" s="22">
        <v>2.4E-2</v>
      </c>
      <c r="DF127" s="22">
        <v>2.4E-2</v>
      </c>
      <c r="DG127" s="22">
        <v>2.4E-2</v>
      </c>
      <c r="DI127" s="22">
        <v>5.7600000000000001E-4</v>
      </c>
      <c r="DJ127" s="22">
        <v>5.7600000000000001E-4</v>
      </c>
      <c r="DK127" s="22">
        <v>5.7600000000000001E-4</v>
      </c>
      <c r="DL127" s="22" t="e">
        <v>#VALUE!</v>
      </c>
      <c r="DN127" s="22">
        <v>1</v>
      </c>
      <c r="DO127" s="22">
        <v>1</v>
      </c>
      <c r="DP127" s="22">
        <v>1</v>
      </c>
      <c r="DQ127" s="22" t="s">
        <v>222</v>
      </c>
      <c r="ER127" s="30" t="s">
        <v>3427</v>
      </c>
      <c r="ES127" s="85" t="e">
        <f t="shared" si="107"/>
        <v>#REF!</v>
      </c>
      <c r="ET127" s="85"/>
      <c r="EU127" s="30" t="s">
        <v>1461</v>
      </c>
      <c r="EV127" s="85" t="e">
        <f t="shared" si="108"/>
        <v>#REF!</v>
      </c>
      <c r="EW127" s="85"/>
      <c r="EX127" s="30" t="s">
        <v>643</v>
      </c>
      <c r="EY127" s="85" t="e">
        <f t="shared" si="109"/>
        <v>#REF!</v>
      </c>
      <c r="EZ127" s="85"/>
    </row>
    <row r="128" spans="1:156" x14ac:dyDescent="0.25">
      <c r="A128" s="22" t="str">
        <f t="shared" si="99"/>
        <v>1303112</v>
      </c>
      <c r="E128" s="22" t="e">
        <f>IF(T128="","",VLOOKUP(T128,#REF!,4,0))</f>
        <v>#REF!</v>
      </c>
      <c r="F128" s="22" t="e">
        <f>IF(U128="","",VLOOKUP(U128,#REF!,4,0))</f>
        <v>#REF!</v>
      </c>
      <c r="G128" s="22" t="e">
        <f>IF(V128="","",VLOOKUP(V128,#REF!,3,0))</f>
        <v>#REF!</v>
      </c>
      <c r="H128" s="22" t="e">
        <f t="shared" si="96"/>
        <v>#REF!</v>
      </c>
      <c r="I128" s="22" t="e">
        <f t="shared" si="100"/>
        <v>#REF!</v>
      </c>
      <c r="J128" s="22" t="e">
        <f t="shared" si="101"/>
        <v>#REF!</v>
      </c>
      <c r="K128" s="22" t="e">
        <f t="shared" si="102"/>
        <v>#REF!</v>
      </c>
      <c r="M128" s="22">
        <f t="shared" si="103"/>
        <v>42</v>
      </c>
      <c r="R128" s="22" t="str">
        <f t="shared" si="104"/>
        <v>1342</v>
      </c>
      <c r="S128" s="22" t="s">
        <v>26</v>
      </c>
      <c r="T128" s="30" t="s">
        <v>3471</v>
      </c>
      <c r="U128" s="30" t="s">
        <v>3094</v>
      </c>
      <c r="V128" s="30" t="s">
        <v>562</v>
      </c>
      <c r="W128" s="30" t="s">
        <v>569</v>
      </c>
      <c r="X128" s="30" t="s">
        <v>570</v>
      </c>
      <c r="Y128" s="31">
        <v>0.6</v>
      </c>
      <c r="Z128" s="30">
        <v>4</v>
      </c>
      <c r="AA128" s="30"/>
      <c r="AB128" s="30"/>
      <c r="AC128" s="30">
        <v>1</v>
      </c>
      <c r="AD128" s="30"/>
      <c r="AE128" s="30"/>
      <c r="AF128" s="30">
        <v>1</v>
      </c>
      <c r="AG128" s="30"/>
      <c r="AH128" s="30"/>
      <c r="AI128" s="30">
        <v>1</v>
      </c>
      <c r="AJ128" s="30"/>
      <c r="AK128" s="30"/>
      <c r="AL128" s="30">
        <v>1</v>
      </c>
      <c r="AM128" s="30" t="s">
        <v>571</v>
      </c>
      <c r="AN128" s="30" t="s">
        <v>566</v>
      </c>
      <c r="AO128" s="32">
        <f t="shared" si="128"/>
        <v>1</v>
      </c>
      <c r="AP128" s="32">
        <f t="shared" si="129"/>
        <v>1</v>
      </c>
      <c r="AQ128" s="32">
        <f t="shared" si="130"/>
        <v>1</v>
      </c>
      <c r="AR128" s="32">
        <f t="shared" si="131"/>
        <v>1</v>
      </c>
      <c r="AS128" s="33">
        <v>41.024999999999999</v>
      </c>
      <c r="AT128" s="34" t="s">
        <v>222</v>
      </c>
      <c r="AU128" s="34"/>
      <c r="AV128" s="34"/>
      <c r="AW128" s="34"/>
      <c r="AX128" s="34"/>
      <c r="AY128" s="34"/>
      <c r="AZ128" s="34"/>
      <c r="BA128" s="35">
        <f t="shared" si="132"/>
        <v>1</v>
      </c>
      <c r="BB128" s="35">
        <f t="shared" si="133"/>
        <v>2</v>
      </c>
      <c r="BC128" s="35">
        <f t="shared" si="134"/>
        <v>3</v>
      </c>
      <c r="BD128" s="35">
        <f t="shared" si="135"/>
        <v>4</v>
      </c>
      <c r="BE128" s="36">
        <v>1</v>
      </c>
      <c r="BF128" s="36">
        <v>1</v>
      </c>
      <c r="BG128" s="36">
        <v>1</v>
      </c>
      <c r="BH128" s="36"/>
      <c r="BI128" s="37">
        <f t="shared" si="97"/>
        <v>1</v>
      </c>
      <c r="BJ128" s="37">
        <f t="shared" ref="BJ128:BL128" si="176">BF128+BI128</f>
        <v>2</v>
      </c>
      <c r="BK128" s="37">
        <f t="shared" si="176"/>
        <v>3</v>
      </c>
      <c r="BL128" s="37">
        <f t="shared" si="176"/>
        <v>3</v>
      </c>
      <c r="BM128" s="38">
        <v>3.5999999999999997E-2</v>
      </c>
      <c r="BN128" s="38">
        <v>3.5999999999999997E-2</v>
      </c>
      <c r="BO128" s="38">
        <v>3.5999999999999997E-2</v>
      </c>
      <c r="BP128" s="38">
        <v>3.5999999999999997E-2</v>
      </c>
      <c r="BQ128" s="39">
        <v>3.5999999999999997E-2</v>
      </c>
      <c r="BR128" s="39">
        <v>3.5999999999999997E-2</v>
      </c>
      <c r="BS128" s="39">
        <v>3.5999999999999997E-2</v>
      </c>
      <c r="BT128" s="39" t="s">
        <v>222</v>
      </c>
      <c r="BU128" s="40">
        <v>1</v>
      </c>
      <c r="BV128" s="40">
        <v>1</v>
      </c>
      <c r="BW128" s="40">
        <v>1</v>
      </c>
      <c r="BX128" s="40" t="s">
        <v>222</v>
      </c>
      <c r="BY128" s="41">
        <v>3.5999999999999997E-2</v>
      </c>
      <c r="BZ128" s="41">
        <v>3.5999999999999997E-2</v>
      </c>
      <c r="CA128" s="41">
        <v>3.5999999999999997E-2</v>
      </c>
      <c r="CB128" s="41" t="s">
        <v>222</v>
      </c>
      <c r="CC128" s="42">
        <v>8.9999999999999993E-3</v>
      </c>
      <c r="CD128" s="42">
        <v>1.7999999999999999E-2</v>
      </c>
      <c r="CE128" s="42">
        <v>2.6999999999999996E-2</v>
      </c>
      <c r="CF128" s="42">
        <v>3.5999999999999997E-2</v>
      </c>
      <c r="CG128" s="43">
        <v>8.9999999999999993E-3</v>
      </c>
      <c r="CH128" s="43">
        <v>1.7999999999999999E-2</v>
      </c>
      <c r="CI128" s="43">
        <v>2.6999999999999996E-2</v>
      </c>
      <c r="CJ128" s="43" t="e">
        <f t="shared" si="106"/>
        <v>#REF!</v>
      </c>
      <c r="CP128" s="22" t="s">
        <v>572</v>
      </c>
      <c r="CQ128" s="22" t="s">
        <v>573</v>
      </c>
      <c r="CS128" s="22" t="s">
        <v>16</v>
      </c>
      <c r="CT128" s="22">
        <v>1</v>
      </c>
      <c r="CU128" s="22">
        <v>1</v>
      </c>
      <c r="CV128" s="22">
        <v>1</v>
      </c>
      <c r="CW128" s="22" t="s">
        <v>222</v>
      </c>
      <c r="CY128" s="22">
        <v>3.5999999999999997E-2</v>
      </c>
      <c r="CZ128" s="22">
        <v>3.5999999999999997E-2</v>
      </c>
      <c r="DA128" s="22">
        <v>3.5999999999999997E-2</v>
      </c>
      <c r="DB128" s="22" t="s">
        <v>222</v>
      </c>
      <c r="DC128" s="22" t="s">
        <v>16</v>
      </c>
      <c r="DD128" s="22">
        <v>3.5999999999999997E-2</v>
      </c>
      <c r="DE128" s="22">
        <v>3.5999999999999997E-2</v>
      </c>
      <c r="DF128" s="22">
        <v>3.5999999999999997E-2</v>
      </c>
      <c r="DG128" s="22">
        <v>3.5999999999999997E-2</v>
      </c>
      <c r="DI128" s="22">
        <v>1.2959999999999998E-3</v>
      </c>
      <c r="DJ128" s="22">
        <v>1.2959999999999998E-3</v>
      </c>
      <c r="DK128" s="22">
        <v>1.2959999999999998E-3</v>
      </c>
      <c r="DL128" s="22" t="e">
        <v>#VALUE!</v>
      </c>
      <c r="DN128" s="22">
        <v>1</v>
      </c>
      <c r="DO128" s="22">
        <v>1</v>
      </c>
      <c r="DP128" s="22">
        <v>1</v>
      </c>
      <c r="DQ128" s="22" t="s">
        <v>222</v>
      </c>
      <c r="ER128" s="30" t="s">
        <v>3434</v>
      </c>
      <c r="ES128" s="85" t="e">
        <f t="shared" si="107"/>
        <v>#REF!</v>
      </c>
      <c r="ET128" s="85"/>
      <c r="EU128" s="30" t="s">
        <v>1472</v>
      </c>
      <c r="EV128" s="85" t="e">
        <f t="shared" si="108"/>
        <v>#REF!</v>
      </c>
      <c r="EW128" s="85"/>
      <c r="EX128" s="30" t="s">
        <v>647</v>
      </c>
      <c r="EY128" s="85" t="e">
        <f t="shared" si="109"/>
        <v>#REF!</v>
      </c>
      <c r="EZ128" s="85"/>
    </row>
    <row r="129" spans="1:156" x14ac:dyDescent="0.25">
      <c r="A129" s="22" t="str">
        <f t="shared" si="99"/>
        <v>1303121</v>
      </c>
      <c r="E129" s="22" t="e">
        <f>IF(T129="","",VLOOKUP(T129,#REF!,4,0))</f>
        <v>#REF!</v>
      </c>
      <c r="F129" s="22" t="e">
        <f>IF(U129="","",VLOOKUP(U129,#REF!,4,0))</f>
        <v>#REF!</v>
      </c>
      <c r="G129" s="22" t="e">
        <f>IF(V129="","",VLOOKUP(V129,#REF!,3,0))</f>
        <v>#REF!</v>
      </c>
      <c r="H129" s="22" t="e">
        <f t="shared" si="96"/>
        <v>#REF!</v>
      </c>
      <c r="I129" s="22" t="e">
        <f t="shared" si="100"/>
        <v>#REF!</v>
      </c>
      <c r="J129" s="22" t="e">
        <f t="shared" si="101"/>
        <v>#REF!</v>
      </c>
      <c r="K129" s="22" t="e">
        <f t="shared" si="102"/>
        <v>#REF!</v>
      </c>
      <c r="M129" s="22">
        <f t="shared" si="103"/>
        <v>43</v>
      </c>
      <c r="R129" s="22" t="str">
        <f t="shared" si="104"/>
        <v>1343</v>
      </c>
      <c r="S129" s="22" t="s">
        <v>26</v>
      </c>
      <c r="T129" s="30" t="s">
        <v>3471</v>
      </c>
      <c r="U129" s="30" t="s">
        <v>3094</v>
      </c>
      <c r="V129" s="30" t="s">
        <v>574</v>
      </c>
      <c r="W129" s="30" t="s">
        <v>575</v>
      </c>
      <c r="X129" s="30" t="s">
        <v>576</v>
      </c>
      <c r="Y129" s="31">
        <v>0.2</v>
      </c>
      <c r="Z129" s="30">
        <v>4</v>
      </c>
      <c r="AA129" s="30"/>
      <c r="AB129" s="30"/>
      <c r="AC129" s="30">
        <v>1</v>
      </c>
      <c r="AD129" s="30"/>
      <c r="AE129" s="30"/>
      <c r="AF129" s="30">
        <v>1</v>
      </c>
      <c r="AG129" s="30"/>
      <c r="AH129" s="30"/>
      <c r="AI129" s="30">
        <v>1</v>
      </c>
      <c r="AJ129" s="30"/>
      <c r="AK129" s="30"/>
      <c r="AL129" s="30">
        <v>1</v>
      </c>
      <c r="AM129" s="30" t="s">
        <v>577</v>
      </c>
      <c r="AN129" s="30"/>
      <c r="AO129" s="32">
        <f t="shared" si="128"/>
        <v>1</v>
      </c>
      <c r="AP129" s="32">
        <f t="shared" si="129"/>
        <v>1</v>
      </c>
      <c r="AQ129" s="32">
        <f t="shared" si="130"/>
        <v>1</v>
      </c>
      <c r="AR129" s="32">
        <f t="shared" si="131"/>
        <v>1</v>
      </c>
      <c r="AS129" s="33">
        <v>42.024999999999999</v>
      </c>
      <c r="AT129" s="34" t="s">
        <v>222</v>
      </c>
      <c r="AU129" s="34"/>
      <c r="AV129" s="34"/>
      <c r="AW129" s="34"/>
      <c r="AX129" s="34"/>
      <c r="AY129" s="34"/>
      <c r="AZ129" s="34"/>
      <c r="BA129" s="35">
        <f t="shared" si="132"/>
        <v>1</v>
      </c>
      <c r="BB129" s="35">
        <f t="shared" si="133"/>
        <v>2</v>
      </c>
      <c r="BC129" s="35">
        <f t="shared" si="134"/>
        <v>3</v>
      </c>
      <c r="BD129" s="35">
        <f t="shared" si="135"/>
        <v>4</v>
      </c>
      <c r="BE129" s="36">
        <v>1</v>
      </c>
      <c r="BF129" s="36">
        <v>1</v>
      </c>
      <c r="BG129" s="36">
        <v>1</v>
      </c>
      <c r="BH129" s="36"/>
      <c r="BI129" s="37">
        <f t="shared" si="97"/>
        <v>1</v>
      </c>
      <c r="BJ129" s="37">
        <f t="shared" ref="BJ129:BL129" si="177">BF129+BI129</f>
        <v>2</v>
      </c>
      <c r="BK129" s="37">
        <f t="shared" si="177"/>
        <v>3</v>
      </c>
      <c r="BL129" s="37">
        <f t="shared" si="177"/>
        <v>3</v>
      </c>
      <c r="BM129" s="38">
        <v>8.0000000000000019E-3</v>
      </c>
      <c r="BN129" s="38">
        <v>8.0000000000000019E-3</v>
      </c>
      <c r="BO129" s="38">
        <v>8.0000000000000019E-3</v>
      </c>
      <c r="BP129" s="38">
        <v>8.0000000000000019E-3</v>
      </c>
      <c r="BQ129" s="39">
        <v>8.0000000000000019E-3</v>
      </c>
      <c r="BR129" s="39">
        <v>8.0000000000000019E-3</v>
      </c>
      <c r="BS129" s="39">
        <v>8.0000000000000019E-3</v>
      </c>
      <c r="BT129" s="39" t="s">
        <v>222</v>
      </c>
      <c r="BU129" s="40">
        <v>1</v>
      </c>
      <c r="BV129" s="40">
        <v>1</v>
      </c>
      <c r="BW129" s="40">
        <v>1</v>
      </c>
      <c r="BX129" s="40" t="s">
        <v>222</v>
      </c>
      <c r="BY129" s="41">
        <v>8.0000000000000019E-3</v>
      </c>
      <c r="BZ129" s="41">
        <v>8.0000000000000019E-3</v>
      </c>
      <c r="CA129" s="41">
        <v>8.0000000000000019E-3</v>
      </c>
      <c r="CB129" s="41" t="s">
        <v>222</v>
      </c>
      <c r="CC129" s="42">
        <v>2.0000000000000005E-3</v>
      </c>
      <c r="CD129" s="42">
        <v>4.000000000000001E-3</v>
      </c>
      <c r="CE129" s="42">
        <v>6.0000000000000019E-3</v>
      </c>
      <c r="CF129" s="42">
        <v>8.0000000000000019E-3</v>
      </c>
      <c r="CG129" s="43">
        <v>2.0000000000000005E-3</v>
      </c>
      <c r="CH129" s="43">
        <v>4.000000000000001E-3</v>
      </c>
      <c r="CI129" s="43">
        <v>6.0000000000000019E-3</v>
      </c>
      <c r="CJ129" s="43" t="e">
        <f t="shared" si="106"/>
        <v>#REF!</v>
      </c>
      <c r="CP129" s="22" t="s">
        <v>578</v>
      </c>
      <c r="CQ129" s="22" t="s">
        <v>579</v>
      </c>
      <c r="CS129" s="22" t="s">
        <v>16</v>
      </c>
      <c r="CT129" s="22">
        <v>1</v>
      </c>
      <c r="CU129" s="22">
        <v>1</v>
      </c>
      <c r="CV129" s="22">
        <v>1</v>
      </c>
      <c r="CW129" s="22" t="s">
        <v>222</v>
      </c>
      <c r="CY129" s="22">
        <v>8.0000000000000019E-3</v>
      </c>
      <c r="CZ129" s="22">
        <v>8.0000000000000019E-3</v>
      </c>
      <c r="DA129" s="22">
        <v>8.0000000000000019E-3</v>
      </c>
      <c r="DB129" s="22" t="s">
        <v>222</v>
      </c>
      <c r="DC129" s="22" t="s">
        <v>16</v>
      </c>
      <c r="DD129" s="22">
        <v>8.0000000000000019E-3</v>
      </c>
      <c r="DE129" s="22">
        <v>8.0000000000000019E-3</v>
      </c>
      <c r="DF129" s="22">
        <v>8.0000000000000019E-3</v>
      </c>
      <c r="DG129" s="22">
        <v>8.0000000000000019E-3</v>
      </c>
      <c r="DI129" s="22">
        <v>6.4000000000000024E-5</v>
      </c>
      <c r="DJ129" s="22">
        <v>6.4000000000000024E-5</v>
      </c>
      <c r="DK129" s="22">
        <v>6.4000000000000024E-5</v>
      </c>
      <c r="DL129" s="22" t="e">
        <v>#VALUE!</v>
      </c>
      <c r="DN129" s="22">
        <v>1</v>
      </c>
      <c r="DO129" s="22">
        <v>1</v>
      </c>
      <c r="DP129" s="22">
        <v>1</v>
      </c>
      <c r="DQ129" s="22" t="s">
        <v>222</v>
      </c>
      <c r="EU129" s="30" t="s">
        <v>1480</v>
      </c>
      <c r="EV129" s="85" t="e">
        <f t="shared" si="108"/>
        <v>#REF!</v>
      </c>
      <c r="EW129" s="85"/>
      <c r="EX129" s="30" t="s">
        <v>653</v>
      </c>
      <c r="EY129" s="85" t="e">
        <f t="shared" si="109"/>
        <v>#REF!</v>
      </c>
      <c r="EZ129" s="85"/>
    </row>
    <row r="130" spans="1:156" x14ac:dyDescent="0.25">
      <c r="A130" s="22" t="str">
        <f t="shared" si="99"/>
        <v>1303122</v>
      </c>
      <c r="E130" s="22" t="e">
        <f>IF(T130="","",VLOOKUP(T130,#REF!,4,0))</f>
        <v>#REF!</v>
      </c>
      <c r="F130" s="22" t="e">
        <f>IF(U130="","",VLOOKUP(U130,#REF!,4,0))</f>
        <v>#REF!</v>
      </c>
      <c r="G130" s="22" t="e">
        <f>IF(V130="","",VLOOKUP(V130,#REF!,3,0))</f>
        <v>#REF!</v>
      </c>
      <c r="H130" s="22" t="e">
        <f t="shared" si="96"/>
        <v>#REF!</v>
      </c>
      <c r="I130" s="22" t="e">
        <f t="shared" si="100"/>
        <v>#REF!</v>
      </c>
      <c r="J130" s="22" t="e">
        <f t="shared" si="101"/>
        <v>#REF!</v>
      </c>
      <c r="K130" s="22" t="e">
        <f t="shared" si="102"/>
        <v>#REF!</v>
      </c>
      <c r="M130" s="22">
        <f t="shared" si="103"/>
        <v>44</v>
      </c>
      <c r="R130" s="22" t="str">
        <f t="shared" si="104"/>
        <v>1344</v>
      </c>
      <c r="S130" s="22" t="s">
        <v>26</v>
      </c>
      <c r="T130" s="30" t="s">
        <v>3471</v>
      </c>
      <c r="U130" s="30" t="s">
        <v>3094</v>
      </c>
      <c r="V130" s="30" t="s">
        <v>574</v>
      </c>
      <c r="W130" s="30" t="s">
        <v>580</v>
      </c>
      <c r="X130" s="30" t="s">
        <v>581</v>
      </c>
      <c r="Y130" s="31">
        <v>0.6</v>
      </c>
      <c r="Z130" s="30">
        <v>4</v>
      </c>
      <c r="AA130" s="30">
        <v>1</v>
      </c>
      <c r="AB130" s="30"/>
      <c r="AC130" s="30"/>
      <c r="AD130" s="30">
        <v>1</v>
      </c>
      <c r="AE130" s="30"/>
      <c r="AF130" s="30"/>
      <c r="AG130" s="30">
        <v>1</v>
      </c>
      <c r="AH130" s="30"/>
      <c r="AI130" s="30"/>
      <c r="AJ130" s="30">
        <v>1</v>
      </c>
      <c r="AK130" s="30"/>
      <c r="AL130" s="30"/>
      <c r="AM130" s="30" t="s">
        <v>582</v>
      </c>
      <c r="AN130" s="30"/>
      <c r="AO130" s="32">
        <f t="shared" si="128"/>
        <v>1</v>
      </c>
      <c r="AP130" s="32">
        <f t="shared" si="129"/>
        <v>1</v>
      </c>
      <c r="AQ130" s="32">
        <f t="shared" si="130"/>
        <v>1</v>
      </c>
      <c r="AR130" s="32">
        <f t="shared" si="131"/>
        <v>1</v>
      </c>
      <c r="AS130" s="33">
        <v>43.024999999999999</v>
      </c>
      <c r="AT130" s="34" t="s">
        <v>222</v>
      </c>
      <c r="AU130" s="34"/>
      <c r="AV130" s="34"/>
      <c r="AW130" s="34"/>
      <c r="AX130" s="34"/>
      <c r="AY130" s="34"/>
      <c r="AZ130" s="34"/>
      <c r="BA130" s="35">
        <f t="shared" si="132"/>
        <v>1</v>
      </c>
      <c r="BB130" s="35">
        <f t="shared" si="133"/>
        <v>2</v>
      </c>
      <c r="BC130" s="35">
        <f t="shared" si="134"/>
        <v>3</v>
      </c>
      <c r="BD130" s="35">
        <f t="shared" si="135"/>
        <v>4</v>
      </c>
      <c r="BE130" s="36">
        <v>1</v>
      </c>
      <c r="BF130" s="36">
        <v>1</v>
      </c>
      <c r="BG130" s="36">
        <v>1</v>
      </c>
      <c r="BH130" s="36"/>
      <c r="BI130" s="37">
        <f t="shared" si="97"/>
        <v>1</v>
      </c>
      <c r="BJ130" s="37">
        <f t="shared" ref="BJ130:BL130" si="178">BF130+BI130</f>
        <v>2</v>
      </c>
      <c r="BK130" s="37">
        <f t="shared" si="178"/>
        <v>3</v>
      </c>
      <c r="BL130" s="37">
        <f t="shared" si="178"/>
        <v>3</v>
      </c>
      <c r="BM130" s="38">
        <v>2.4000000000000004E-2</v>
      </c>
      <c r="BN130" s="38">
        <v>2.4000000000000004E-2</v>
      </c>
      <c r="BO130" s="38">
        <v>2.4000000000000004E-2</v>
      </c>
      <c r="BP130" s="38">
        <v>2.4000000000000004E-2</v>
      </c>
      <c r="BQ130" s="39">
        <v>2.4000000000000004E-2</v>
      </c>
      <c r="BR130" s="39">
        <v>2.4000000000000004E-2</v>
      </c>
      <c r="BS130" s="39">
        <v>2.4000000000000004E-2</v>
      </c>
      <c r="BT130" s="39" t="s">
        <v>222</v>
      </c>
      <c r="BU130" s="40">
        <v>1</v>
      </c>
      <c r="BV130" s="40">
        <v>1</v>
      </c>
      <c r="BW130" s="40">
        <v>1</v>
      </c>
      <c r="BX130" s="40" t="s">
        <v>222</v>
      </c>
      <c r="BY130" s="41">
        <v>2.4000000000000004E-2</v>
      </c>
      <c r="BZ130" s="41">
        <v>2.4000000000000004E-2</v>
      </c>
      <c r="CA130" s="41">
        <v>2.4000000000000004E-2</v>
      </c>
      <c r="CB130" s="41" t="s">
        <v>222</v>
      </c>
      <c r="CC130" s="42">
        <v>6.000000000000001E-3</v>
      </c>
      <c r="CD130" s="42">
        <v>1.2000000000000002E-2</v>
      </c>
      <c r="CE130" s="42">
        <v>1.8000000000000002E-2</v>
      </c>
      <c r="CF130" s="42">
        <v>2.4000000000000004E-2</v>
      </c>
      <c r="CG130" s="43">
        <v>6.000000000000001E-3</v>
      </c>
      <c r="CH130" s="43">
        <v>1.2000000000000002E-2</v>
      </c>
      <c r="CI130" s="43">
        <v>1.8000000000000002E-2</v>
      </c>
      <c r="CJ130" s="43" t="e">
        <f t="shared" si="106"/>
        <v>#REF!</v>
      </c>
      <c r="CP130" s="22" t="s">
        <v>583</v>
      </c>
      <c r="CQ130" s="22" t="s">
        <v>3679</v>
      </c>
      <c r="CS130" s="22" t="s">
        <v>16</v>
      </c>
      <c r="CT130" s="22">
        <v>1</v>
      </c>
      <c r="CU130" s="22">
        <v>1</v>
      </c>
      <c r="CV130" s="22">
        <v>1</v>
      </c>
      <c r="CW130" s="22" t="s">
        <v>222</v>
      </c>
      <c r="CY130" s="22">
        <v>2.4000000000000004E-2</v>
      </c>
      <c r="CZ130" s="22">
        <v>2.4000000000000004E-2</v>
      </c>
      <c r="DA130" s="22">
        <v>2.4000000000000004E-2</v>
      </c>
      <c r="DB130" s="22" t="s">
        <v>222</v>
      </c>
      <c r="DC130" s="22" t="s">
        <v>16</v>
      </c>
      <c r="DD130" s="22">
        <v>2.4000000000000004E-2</v>
      </c>
      <c r="DE130" s="22">
        <v>2.4000000000000004E-2</v>
      </c>
      <c r="DF130" s="22">
        <v>2.4000000000000004E-2</v>
      </c>
      <c r="DG130" s="22">
        <v>2.4000000000000004E-2</v>
      </c>
      <c r="DI130" s="22">
        <v>5.7600000000000023E-4</v>
      </c>
      <c r="DJ130" s="22">
        <v>5.7600000000000023E-4</v>
      </c>
      <c r="DK130" s="22">
        <v>5.7600000000000023E-4</v>
      </c>
      <c r="DL130" s="22" t="e">
        <v>#VALUE!</v>
      </c>
      <c r="DN130" s="22">
        <v>1</v>
      </c>
      <c r="DO130" s="22">
        <v>1</v>
      </c>
      <c r="DP130" s="22">
        <v>1</v>
      </c>
      <c r="DQ130" s="22" t="s">
        <v>222</v>
      </c>
      <c r="EU130" s="30" t="s">
        <v>1513</v>
      </c>
      <c r="EV130" s="85" t="e">
        <f t="shared" si="108"/>
        <v>#REF!</v>
      </c>
      <c r="EW130" s="85"/>
      <c r="EX130" s="30" t="s">
        <v>659</v>
      </c>
      <c r="EY130" s="85" t="e">
        <f t="shared" si="109"/>
        <v>#REF!</v>
      </c>
      <c r="EZ130" s="85"/>
    </row>
    <row r="131" spans="1:156" x14ac:dyDescent="0.25">
      <c r="A131" s="22" t="str">
        <f t="shared" si="99"/>
        <v>1303123</v>
      </c>
      <c r="E131" s="22" t="e">
        <f>IF(T131="","",VLOOKUP(T131,#REF!,4,0))</f>
        <v>#REF!</v>
      </c>
      <c r="F131" s="22" t="e">
        <f>IF(U131="","",VLOOKUP(U131,#REF!,4,0))</f>
        <v>#REF!</v>
      </c>
      <c r="G131" s="22" t="e">
        <f>IF(V131="","",VLOOKUP(V131,#REF!,3,0))</f>
        <v>#REF!</v>
      </c>
      <c r="H131" s="22" t="e">
        <f t="shared" si="96"/>
        <v>#REF!</v>
      </c>
      <c r="I131" s="22" t="e">
        <f t="shared" si="100"/>
        <v>#REF!</v>
      </c>
      <c r="J131" s="22" t="e">
        <f t="shared" si="101"/>
        <v>#REF!</v>
      </c>
      <c r="K131" s="22" t="e">
        <f t="shared" si="102"/>
        <v>#REF!</v>
      </c>
      <c r="M131" s="22">
        <f t="shared" si="103"/>
        <v>45</v>
      </c>
      <c r="R131" s="22" t="str">
        <f t="shared" si="104"/>
        <v>1345</v>
      </c>
      <c r="S131" s="22" t="s">
        <v>26</v>
      </c>
      <c r="T131" s="30" t="s">
        <v>3471</v>
      </c>
      <c r="U131" s="30" t="s">
        <v>3094</v>
      </c>
      <c r="V131" s="30" t="s">
        <v>574</v>
      </c>
      <c r="W131" s="30" t="s">
        <v>584</v>
      </c>
      <c r="X131" s="30" t="s">
        <v>585</v>
      </c>
      <c r="Y131" s="31">
        <v>0.2</v>
      </c>
      <c r="Z131" s="30">
        <v>4</v>
      </c>
      <c r="AA131" s="30">
        <v>1</v>
      </c>
      <c r="AB131" s="30"/>
      <c r="AC131" s="30"/>
      <c r="AD131" s="30">
        <v>1</v>
      </c>
      <c r="AE131" s="30"/>
      <c r="AF131" s="30"/>
      <c r="AG131" s="30">
        <v>1</v>
      </c>
      <c r="AH131" s="30"/>
      <c r="AI131" s="30"/>
      <c r="AJ131" s="30">
        <v>1</v>
      </c>
      <c r="AK131" s="30"/>
      <c r="AL131" s="30"/>
      <c r="AM131" s="30" t="s">
        <v>586</v>
      </c>
      <c r="AN131" s="30"/>
      <c r="AO131" s="32">
        <f t="shared" si="128"/>
        <v>1</v>
      </c>
      <c r="AP131" s="32">
        <f t="shared" si="129"/>
        <v>1</v>
      </c>
      <c r="AQ131" s="32">
        <f t="shared" si="130"/>
        <v>1</v>
      </c>
      <c r="AR131" s="32">
        <f t="shared" si="131"/>
        <v>1</v>
      </c>
      <c r="AS131" s="33">
        <v>44.024999999999999</v>
      </c>
      <c r="AT131" s="34" t="s">
        <v>222</v>
      </c>
      <c r="AU131" s="34"/>
      <c r="AV131" s="34"/>
      <c r="AW131" s="34"/>
      <c r="AX131" s="34"/>
      <c r="AY131" s="34"/>
      <c r="AZ131" s="34"/>
      <c r="BA131" s="35">
        <f t="shared" si="132"/>
        <v>1</v>
      </c>
      <c r="BB131" s="35">
        <f t="shared" si="133"/>
        <v>2</v>
      </c>
      <c r="BC131" s="35">
        <f t="shared" si="134"/>
        <v>3</v>
      </c>
      <c r="BD131" s="35">
        <f t="shared" si="135"/>
        <v>4</v>
      </c>
      <c r="BE131" s="36">
        <v>1</v>
      </c>
      <c r="BF131" s="36">
        <v>1</v>
      </c>
      <c r="BG131" s="36">
        <v>1</v>
      </c>
      <c r="BH131" s="36"/>
      <c r="BI131" s="37">
        <f t="shared" si="97"/>
        <v>1</v>
      </c>
      <c r="BJ131" s="37">
        <f t="shared" ref="BJ131:BL131" si="179">BF131+BI131</f>
        <v>2</v>
      </c>
      <c r="BK131" s="37">
        <f t="shared" si="179"/>
        <v>3</v>
      </c>
      <c r="BL131" s="37">
        <f t="shared" si="179"/>
        <v>3</v>
      </c>
      <c r="BM131" s="38">
        <v>8.0000000000000019E-3</v>
      </c>
      <c r="BN131" s="38">
        <v>8.0000000000000019E-3</v>
      </c>
      <c r="BO131" s="38">
        <v>8.0000000000000019E-3</v>
      </c>
      <c r="BP131" s="38">
        <v>8.0000000000000019E-3</v>
      </c>
      <c r="BQ131" s="39">
        <v>8.0000000000000019E-3</v>
      </c>
      <c r="BR131" s="39">
        <v>8.0000000000000019E-3</v>
      </c>
      <c r="BS131" s="39">
        <v>8.0000000000000019E-3</v>
      </c>
      <c r="BT131" s="39" t="s">
        <v>222</v>
      </c>
      <c r="BU131" s="40">
        <v>1</v>
      </c>
      <c r="BV131" s="40">
        <v>1</v>
      </c>
      <c r="BW131" s="40">
        <v>1</v>
      </c>
      <c r="BX131" s="40" t="s">
        <v>222</v>
      </c>
      <c r="BY131" s="41">
        <v>8.0000000000000019E-3</v>
      </c>
      <c r="BZ131" s="41">
        <v>8.0000000000000019E-3</v>
      </c>
      <c r="CA131" s="41">
        <v>8.0000000000000019E-3</v>
      </c>
      <c r="CB131" s="41" t="s">
        <v>222</v>
      </c>
      <c r="CC131" s="42">
        <v>2.0000000000000005E-3</v>
      </c>
      <c r="CD131" s="42">
        <v>4.000000000000001E-3</v>
      </c>
      <c r="CE131" s="42">
        <v>6.0000000000000019E-3</v>
      </c>
      <c r="CF131" s="42">
        <v>8.0000000000000019E-3</v>
      </c>
      <c r="CG131" s="43">
        <v>2.0000000000000005E-3</v>
      </c>
      <c r="CH131" s="43">
        <v>4.000000000000001E-3</v>
      </c>
      <c r="CI131" s="43">
        <v>6.0000000000000019E-3</v>
      </c>
      <c r="CJ131" s="43" t="e">
        <f t="shared" si="106"/>
        <v>#REF!</v>
      </c>
      <c r="CP131" s="22" t="s">
        <v>587</v>
      </c>
      <c r="CQ131" s="22" t="s">
        <v>588</v>
      </c>
      <c r="CS131" s="22" t="s">
        <v>16</v>
      </c>
      <c r="CT131" s="22">
        <v>1</v>
      </c>
      <c r="CU131" s="22">
        <v>1</v>
      </c>
      <c r="CV131" s="22">
        <v>1</v>
      </c>
      <c r="CW131" s="22" t="s">
        <v>222</v>
      </c>
      <c r="CY131" s="22">
        <v>8.0000000000000019E-3</v>
      </c>
      <c r="CZ131" s="22">
        <v>8.0000000000000019E-3</v>
      </c>
      <c r="DA131" s="22">
        <v>8.0000000000000019E-3</v>
      </c>
      <c r="DB131" s="22" t="s">
        <v>222</v>
      </c>
      <c r="DC131" s="22" t="s">
        <v>16</v>
      </c>
      <c r="DD131" s="22">
        <v>8.0000000000000019E-3</v>
      </c>
      <c r="DE131" s="22">
        <v>8.0000000000000019E-3</v>
      </c>
      <c r="DF131" s="22">
        <v>8.0000000000000019E-3</v>
      </c>
      <c r="DG131" s="22">
        <v>8.0000000000000019E-3</v>
      </c>
      <c r="DI131" s="22">
        <v>6.4000000000000024E-5</v>
      </c>
      <c r="DJ131" s="22">
        <v>6.4000000000000024E-5</v>
      </c>
      <c r="DK131" s="22">
        <v>6.4000000000000024E-5</v>
      </c>
      <c r="DL131" s="22" t="e">
        <v>#VALUE!</v>
      </c>
      <c r="DN131" s="22">
        <v>1</v>
      </c>
      <c r="DO131" s="22">
        <v>1</v>
      </c>
      <c r="DP131" s="22">
        <v>1</v>
      </c>
      <c r="DQ131" s="22" t="s">
        <v>222</v>
      </c>
      <c r="EU131" s="30" t="s">
        <v>1528</v>
      </c>
      <c r="EV131" s="85" t="e">
        <f t="shared" si="108"/>
        <v>#REF!</v>
      </c>
      <c r="EW131" s="85"/>
      <c r="EX131" s="30" t="s">
        <v>664</v>
      </c>
      <c r="EY131" s="85" t="e">
        <f t="shared" si="109"/>
        <v>#REF!</v>
      </c>
      <c r="EZ131" s="85"/>
    </row>
    <row r="132" spans="1:156" x14ac:dyDescent="0.25">
      <c r="A132" s="22" t="str">
        <f t="shared" si="99"/>
        <v>1304111</v>
      </c>
      <c r="E132" s="22" t="e">
        <f>IF(T132="","",VLOOKUP(T132,#REF!,4,0))</f>
        <v>#REF!</v>
      </c>
      <c r="F132" s="22" t="e">
        <f>IF(U132="","",VLOOKUP(U132,#REF!,4,0))</f>
        <v>#REF!</v>
      </c>
      <c r="G132" s="22" t="e">
        <f>IF(V132="","",VLOOKUP(V132,#REF!,3,0))</f>
        <v>#REF!</v>
      </c>
      <c r="H132" s="22" t="e">
        <f t="shared" si="96"/>
        <v>#REF!</v>
      </c>
      <c r="I132" s="22" t="e">
        <f t="shared" si="100"/>
        <v>#REF!</v>
      </c>
      <c r="J132" s="22" t="e">
        <f t="shared" si="101"/>
        <v>#REF!</v>
      </c>
      <c r="K132" s="22" t="e">
        <f t="shared" si="102"/>
        <v>#REF!</v>
      </c>
      <c r="M132" s="22">
        <f t="shared" si="103"/>
        <v>46</v>
      </c>
      <c r="R132" s="22" t="str">
        <f t="shared" si="104"/>
        <v>1346</v>
      </c>
      <c r="S132" s="22" t="s">
        <v>26</v>
      </c>
      <c r="T132" s="30" t="s">
        <v>3473</v>
      </c>
      <c r="U132" s="30" t="s">
        <v>3097</v>
      </c>
      <c r="V132" s="30" t="s">
        <v>589</v>
      </c>
      <c r="W132" s="30" t="s">
        <v>590</v>
      </c>
      <c r="X132" s="30" t="s">
        <v>591</v>
      </c>
      <c r="Y132" s="31">
        <v>0.3</v>
      </c>
      <c r="Z132" s="30">
        <v>2</v>
      </c>
      <c r="AA132" s="30">
        <v>1</v>
      </c>
      <c r="AB132" s="30"/>
      <c r="AC132" s="30"/>
      <c r="AD132" s="30"/>
      <c r="AE132" s="30"/>
      <c r="AF132" s="30">
        <v>1</v>
      </c>
      <c r="AG132" s="30"/>
      <c r="AH132" s="30"/>
      <c r="AI132" s="30"/>
      <c r="AJ132" s="30"/>
      <c r="AK132" s="30"/>
      <c r="AL132" s="30"/>
      <c r="AM132" s="30" t="s">
        <v>577</v>
      </c>
      <c r="AN132" s="30"/>
      <c r="AO132" s="32">
        <f t="shared" si="128"/>
        <v>1</v>
      </c>
      <c r="AP132" s="32">
        <f t="shared" si="129"/>
        <v>1</v>
      </c>
      <c r="AQ132" s="32">
        <f t="shared" si="130"/>
        <v>0</v>
      </c>
      <c r="AR132" s="32">
        <f t="shared" si="131"/>
        <v>0</v>
      </c>
      <c r="AS132" s="33">
        <v>45.024999999999999</v>
      </c>
      <c r="AT132" s="34" t="s">
        <v>222</v>
      </c>
      <c r="AU132" s="34"/>
      <c r="AV132" s="34"/>
      <c r="AW132" s="34"/>
      <c r="AX132" s="34"/>
      <c r="AY132" s="34"/>
      <c r="AZ132" s="34"/>
      <c r="BA132" s="35">
        <f t="shared" si="132"/>
        <v>1</v>
      </c>
      <c r="BB132" s="35">
        <f t="shared" si="133"/>
        <v>2</v>
      </c>
      <c r="BC132" s="35">
        <f t="shared" si="134"/>
        <v>2</v>
      </c>
      <c r="BD132" s="35">
        <f t="shared" si="135"/>
        <v>2</v>
      </c>
      <c r="BE132" s="36">
        <v>1</v>
      </c>
      <c r="BF132" s="36">
        <v>1</v>
      </c>
      <c r="BG132" s="36">
        <v>1</v>
      </c>
      <c r="BH132" s="36"/>
      <c r="BI132" s="37">
        <f t="shared" si="97"/>
        <v>1</v>
      </c>
      <c r="BJ132" s="37">
        <f t="shared" ref="BJ132:BL132" si="180">BF132+BI132</f>
        <v>2</v>
      </c>
      <c r="BK132" s="37">
        <f t="shared" si="180"/>
        <v>3</v>
      </c>
      <c r="BL132" s="37">
        <f t="shared" si="180"/>
        <v>3</v>
      </c>
      <c r="BM132" s="38">
        <v>2.0999999999999998E-2</v>
      </c>
      <c r="BN132" s="38">
        <v>2.0999999999999998E-2</v>
      </c>
      <c r="BO132" s="38" t="s">
        <v>222</v>
      </c>
      <c r="BP132" s="38" t="s">
        <v>222</v>
      </c>
      <c r="BQ132" s="39">
        <v>2.0999999999999998E-2</v>
      </c>
      <c r="BR132" s="39">
        <v>2.0999999999999998E-2</v>
      </c>
      <c r="BS132" s="39" t="s">
        <v>222</v>
      </c>
      <c r="BT132" s="39" t="s">
        <v>222</v>
      </c>
      <c r="BU132" s="40">
        <v>1</v>
      </c>
      <c r="BV132" s="40">
        <v>1</v>
      </c>
      <c r="BW132" s="40" t="s">
        <v>222</v>
      </c>
      <c r="BX132" s="40" t="s">
        <v>222</v>
      </c>
      <c r="BY132" s="41">
        <v>2.0999999999999998E-2</v>
      </c>
      <c r="BZ132" s="41">
        <v>2.0999999999999998E-2</v>
      </c>
      <c r="CA132" s="41">
        <v>2.0999999999999998E-2</v>
      </c>
      <c r="CB132" s="41" t="s">
        <v>222</v>
      </c>
      <c r="CC132" s="42">
        <v>1.0499999999999999E-2</v>
      </c>
      <c r="CD132" s="42">
        <v>2.0999999999999998E-2</v>
      </c>
      <c r="CE132" s="42">
        <v>2.0999999999999998E-2</v>
      </c>
      <c r="CF132" s="42">
        <v>2.0999999999999998E-2</v>
      </c>
      <c r="CG132" s="43">
        <v>1.0499999999999999E-2</v>
      </c>
      <c r="CH132" s="43">
        <v>2.0999999999999998E-2</v>
      </c>
      <c r="CI132" s="43">
        <v>2.0999999999999998E-2</v>
      </c>
      <c r="CJ132" s="43" t="e">
        <f t="shared" si="106"/>
        <v>#REF!</v>
      </c>
      <c r="CP132" s="22" t="s">
        <v>592</v>
      </c>
      <c r="CQ132" s="22" t="s">
        <v>593</v>
      </c>
      <c r="CS132" s="22" t="s">
        <v>16</v>
      </c>
      <c r="CT132" s="22">
        <v>1</v>
      </c>
      <c r="CU132" s="22">
        <v>1</v>
      </c>
      <c r="CV132" s="22">
        <v>1</v>
      </c>
      <c r="CW132" s="22" t="s">
        <v>222</v>
      </c>
      <c r="CY132" s="22">
        <v>2.0999999999999998E-2</v>
      </c>
      <c r="CZ132" s="22">
        <v>2.0999999999999998E-2</v>
      </c>
      <c r="DA132" s="22">
        <v>2.0999999999999998E-2</v>
      </c>
      <c r="DB132" s="22" t="s">
        <v>222</v>
      </c>
      <c r="DC132" s="22" t="s">
        <v>16</v>
      </c>
      <c r="DD132" s="22">
        <v>2.0999999999999998E-2</v>
      </c>
      <c r="DE132" s="22">
        <v>2.0999999999999998E-2</v>
      </c>
      <c r="DF132" s="22">
        <v>2.0999999999999998E-2</v>
      </c>
      <c r="DG132" s="22">
        <v>2.0999999999999998E-2</v>
      </c>
      <c r="DI132" s="22">
        <v>4.4099999999999993E-4</v>
      </c>
      <c r="DJ132" s="22">
        <v>4.4099999999999993E-4</v>
      </c>
      <c r="DK132" s="22">
        <v>4.4099999999999993E-4</v>
      </c>
      <c r="DL132" s="22" t="e">
        <v>#VALUE!</v>
      </c>
      <c r="DN132" s="22">
        <v>1</v>
      </c>
      <c r="DO132" s="22">
        <v>1</v>
      </c>
      <c r="DP132" s="22">
        <v>1</v>
      </c>
      <c r="DQ132" s="22" t="s">
        <v>222</v>
      </c>
      <c r="EU132" s="30" t="s">
        <v>1543</v>
      </c>
      <c r="EV132" s="85" t="e">
        <f t="shared" si="108"/>
        <v>#REF!</v>
      </c>
      <c r="EW132" s="85"/>
      <c r="EX132" s="30" t="s">
        <v>669</v>
      </c>
      <c r="EY132" s="85" t="e">
        <f t="shared" si="109"/>
        <v>#REF!</v>
      </c>
      <c r="EZ132" s="85"/>
    </row>
    <row r="133" spans="1:156" x14ac:dyDescent="0.25">
      <c r="A133" s="22" t="str">
        <f t="shared" si="99"/>
        <v>1304112</v>
      </c>
      <c r="E133" s="22" t="e">
        <f>IF(T133="","",VLOOKUP(T133,#REF!,4,0))</f>
        <v>#REF!</v>
      </c>
      <c r="F133" s="22" t="e">
        <f>IF(U133="","",VLOOKUP(U133,#REF!,4,0))</f>
        <v>#REF!</v>
      </c>
      <c r="G133" s="22" t="e">
        <f>IF(V133="","",VLOOKUP(V133,#REF!,3,0))</f>
        <v>#REF!</v>
      </c>
      <c r="H133" s="22" t="e">
        <f t="shared" ref="H133:H196" si="181">IF(Y133="","",Y133*G133*F133*E133)</f>
        <v>#REF!</v>
      </c>
      <c r="I133" s="22" t="e">
        <f t="shared" si="100"/>
        <v>#REF!</v>
      </c>
      <c r="J133" s="22" t="e">
        <f t="shared" si="101"/>
        <v>#REF!</v>
      </c>
      <c r="K133" s="22" t="e">
        <f t="shared" si="102"/>
        <v>#REF!</v>
      </c>
      <c r="M133" s="22">
        <f t="shared" si="103"/>
        <v>47</v>
      </c>
      <c r="R133" s="22" t="str">
        <f t="shared" si="104"/>
        <v>1347</v>
      </c>
      <c r="S133" s="22" t="s">
        <v>26</v>
      </c>
      <c r="T133" s="30" t="s">
        <v>3473</v>
      </c>
      <c r="U133" s="30" t="s">
        <v>3097</v>
      </c>
      <c r="V133" s="30" t="s">
        <v>589</v>
      </c>
      <c r="W133" s="30" t="s">
        <v>594</v>
      </c>
      <c r="X133" s="30" t="s">
        <v>595</v>
      </c>
      <c r="Y133" s="31">
        <v>0.7</v>
      </c>
      <c r="Z133" s="30">
        <v>2</v>
      </c>
      <c r="AA133" s="30">
        <v>1</v>
      </c>
      <c r="AB133" s="30"/>
      <c r="AC133" s="30"/>
      <c r="AD133" s="30"/>
      <c r="AE133" s="30"/>
      <c r="AF133" s="30">
        <v>1</v>
      </c>
      <c r="AG133" s="30"/>
      <c r="AH133" s="30"/>
      <c r="AI133" s="30"/>
      <c r="AJ133" s="30"/>
      <c r="AK133" s="30"/>
      <c r="AL133" s="30"/>
      <c r="AM133" s="30" t="s">
        <v>596</v>
      </c>
      <c r="AN133" s="30"/>
      <c r="AO133" s="32">
        <f t="shared" si="128"/>
        <v>1</v>
      </c>
      <c r="AP133" s="32">
        <f t="shared" si="129"/>
        <v>1</v>
      </c>
      <c r="AQ133" s="32">
        <f t="shared" si="130"/>
        <v>0</v>
      </c>
      <c r="AR133" s="32">
        <f t="shared" si="131"/>
        <v>0</v>
      </c>
      <c r="AS133" s="33">
        <v>46.024999999999999</v>
      </c>
      <c r="AT133" s="34" t="s">
        <v>222</v>
      </c>
      <c r="AU133" s="34"/>
      <c r="AV133" s="34"/>
      <c r="AW133" s="34"/>
      <c r="AX133" s="34"/>
      <c r="AY133" s="34"/>
      <c r="AZ133" s="34"/>
      <c r="BA133" s="35">
        <f t="shared" si="132"/>
        <v>1</v>
      </c>
      <c r="BB133" s="35">
        <f t="shared" si="133"/>
        <v>2</v>
      </c>
      <c r="BC133" s="35">
        <f t="shared" si="134"/>
        <v>2</v>
      </c>
      <c r="BD133" s="35">
        <f t="shared" si="135"/>
        <v>2</v>
      </c>
      <c r="BE133" s="36">
        <v>1</v>
      </c>
      <c r="BF133" s="36">
        <v>1</v>
      </c>
      <c r="BG133" s="36">
        <v>1</v>
      </c>
      <c r="BH133" s="36"/>
      <c r="BI133" s="37">
        <f t="shared" ref="BI133:BI196" si="182">BE133</f>
        <v>1</v>
      </c>
      <c r="BJ133" s="37">
        <f t="shared" ref="BJ133:BL133" si="183">BF133+BI133</f>
        <v>2</v>
      </c>
      <c r="BK133" s="37">
        <f t="shared" si="183"/>
        <v>3</v>
      </c>
      <c r="BL133" s="37">
        <f t="shared" si="183"/>
        <v>3</v>
      </c>
      <c r="BM133" s="38">
        <v>4.8999999999999995E-2</v>
      </c>
      <c r="BN133" s="38">
        <v>4.8999999999999995E-2</v>
      </c>
      <c r="BO133" s="38" t="s">
        <v>222</v>
      </c>
      <c r="BP133" s="38" t="s">
        <v>222</v>
      </c>
      <c r="BQ133" s="39">
        <v>4.8999999999999995E-2</v>
      </c>
      <c r="BR133" s="39">
        <v>4.8999999999999995E-2</v>
      </c>
      <c r="BS133" s="39" t="s">
        <v>222</v>
      </c>
      <c r="BT133" s="39" t="s">
        <v>222</v>
      </c>
      <c r="BU133" s="40">
        <v>1</v>
      </c>
      <c r="BV133" s="40">
        <v>1</v>
      </c>
      <c r="BW133" s="40" t="s">
        <v>222</v>
      </c>
      <c r="BX133" s="40" t="s">
        <v>222</v>
      </c>
      <c r="BY133" s="41">
        <v>4.8999999999999995E-2</v>
      </c>
      <c r="BZ133" s="41">
        <v>4.8999999999999995E-2</v>
      </c>
      <c r="CA133" s="41">
        <v>4.8999999999999995E-2</v>
      </c>
      <c r="CB133" s="41" t="s">
        <v>222</v>
      </c>
      <c r="CC133" s="42">
        <v>2.4499999999999997E-2</v>
      </c>
      <c r="CD133" s="42">
        <v>4.8999999999999995E-2</v>
      </c>
      <c r="CE133" s="42">
        <v>4.8999999999999995E-2</v>
      </c>
      <c r="CF133" s="42">
        <v>4.8999999999999995E-2</v>
      </c>
      <c r="CG133" s="43">
        <v>2.4499999999999997E-2</v>
      </c>
      <c r="CH133" s="43">
        <v>4.8999999999999995E-2</v>
      </c>
      <c r="CI133" s="43">
        <v>4.8999999999999995E-2</v>
      </c>
      <c r="CJ133" s="43" t="e">
        <f t="shared" si="106"/>
        <v>#REF!</v>
      </c>
      <c r="CP133" s="22" t="s">
        <v>597</v>
      </c>
      <c r="CQ133" s="22" t="s">
        <v>598</v>
      </c>
      <c r="CS133" s="22" t="s">
        <v>16</v>
      </c>
      <c r="CT133" s="22">
        <v>1</v>
      </c>
      <c r="CU133" s="22">
        <v>1</v>
      </c>
      <c r="CV133" s="22">
        <v>1</v>
      </c>
      <c r="CW133" s="22" t="s">
        <v>222</v>
      </c>
      <c r="CY133" s="22">
        <v>4.8999999999999995E-2</v>
      </c>
      <c r="CZ133" s="22">
        <v>4.8999999999999995E-2</v>
      </c>
      <c r="DA133" s="22">
        <v>4.8999999999999995E-2</v>
      </c>
      <c r="DB133" s="22" t="s">
        <v>222</v>
      </c>
      <c r="DC133" s="22" t="s">
        <v>16</v>
      </c>
      <c r="DD133" s="22">
        <v>4.8999999999999995E-2</v>
      </c>
      <c r="DE133" s="22">
        <v>4.8999999999999995E-2</v>
      </c>
      <c r="DF133" s="22">
        <v>4.8999999999999995E-2</v>
      </c>
      <c r="DG133" s="22">
        <v>4.8999999999999995E-2</v>
      </c>
      <c r="DI133" s="22">
        <v>2.4009999999999995E-3</v>
      </c>
      <c r="DJ133" s="22">
        <v>2.4009999999999995E-3</v>
      </c>
      <c r="DK133" s="22">
        <v>2.4009999999999995E-3</v>
      </c>
      <c r="DL133" s="22" t="e">
        <v>#VALUE!</v>
      </c>
      <c r="DN133" s="22">
        <v>1</v>
      </c>
      <c r="DO133" s="22">
        <v>1</v>
      </c>
      <c r="DP133" s="22">
        <v>1</v>
      </c>
      <c r="DQ133" s="22" t="s">
        <v>222</v>
      </c>
      <c r="EU133" s="30" t="s">
        <v>1574</v>
      </c>
      <c r="EV133" s="85" t="e">
        <f t="shared" si="108"/>
        <v>#REF!</v>
      </c>
      <c r="EW133" s="85"/>
      <c r="EX133" s="30" t="s">
        <v>673</v>
      </c>
      <c r="EY133" s="85" t="e">
        <f t="shared" si="109"/>
        <v>#REF!</v>
      </c>
      <c r="EZ133" s="85"/>
    </row>
    <row r="134" spans="1:156" x14ac:dyDescent="0.25">
      <c r="A134" s="22" t="str">
        <f t="shared" ref="A134:A197" si="184">W134</f>
        <v>1304121</v>
      </c>
      <c r="E134" s="22" t="e">
        <f>IF(T134="","",VLOOKUP(T134,#REF!,4,0))</f>
        <v>#REF!</v>
      </c>
      <c r="F134" s="22" t="e">
        <f>IF(U134="","",VLOOKUP(U134,#REF!,4,0))</f>
        <v>#REF!</v>
      </c>
      <c r="G134" s="22" t="e">
        <f>IF(V134="","",VLOOKUP(V134,#REF!,3,0))</f>
        <v>#REF!</v>
      </c>
      <c r="H134" s="22" t="e">
        <f t="shared" si="181"/>
        <v>#REF!</v>
      </c>
      <c r="I134" s="22" t="e">
        <f t="shared" ref="I134:I197" si="185">IF(E134="","",IF(BL134="","",BL134/BD134))</f>
        <v>#REF!</v>
      </c>
      <c r="J134" s="22" t="e">
        <f t="shared" ref="J134:J197" si="186">IF(I134="","",IF(I134&gt;=1,1,I134))</f>
        <v>#REF!</v>
      </c>
      <c r="K134" s="22" t="e">
        <f t="shared" ref="K134:K197" si="187">IF(OR(H134=0,H134=""),"",J134*H134)</f>
        <v>#REF!</v>
      </c>
      <c r="M134" s="22">
        <f t="shared" ref="M134:M197" si="188">IF(S134="","",IF(S134=S133,M133+1,1))</f>
        <v>48</v>
      </c>
      <c r="R134" s="22" t="str">
        <f t="shared" ref="R134:R197" si="189">S134&amp;M134</f>
        <v>1348</v>
      </c>
      <c r="S134" s="22" t="s">
        <v>26</v>
      </c>
      <c r="T134" s="30" t="s">
        <v>3473</v>
      </c>
      <c r="U134" s="30" t="s">
        <v>3097</v>
      </c>
      <c r="V134" s="30" t="s">
        <v>599</v>
      </c>
      <c r="W134" s="30" t="s">
        <v>600</v>
      </c>
      <c r="X134" s="30" t="s">
        <v>601</v>
      </c>
      <c r="Y134" s="31">
        <v>0.6</v>
      </c>
      <c r="Z134" s="30">
        <v>1</v>
      </c>
      <c r="AA134" s="30">
        <v>1</v>
      </c>
      <c r="AB134" s="30"/>
      <c r="AC134" s="30"/>
      <c r="AD134" s="30"/>
      <c r="AE134" s="30"/>
      <c r="AF134" s="30"/>
      <c r="AG134" s="30"/>
      <c r="AH134" s="30"/>
      <c r="AI134" s="30"/>
      <c r="AJ134" s="30"/>
      <c r="AK134" s="30"/>
      <c r="AL134" s="30"/>
      <c r="AM134" s="30" t="s">
        <v>602</v>
      </c>
      <c r="AN134" s="30"/>
      <c r="AO134" s="32">
        <f t="shared" si="128"/>
        <v>1</v>
      </c>
      <c r="AP134" s="32">
        <f t="shared" si="129"/>
        <v>0</v>
      </c>
      <c r="AQ134" s="32">
        <f t="shared" si="130"/>
        <v>0</v>
      </c>
      <c r="AR134" s="32">
        <f t="shared" si="131"/>
        <v>0</v>
      </c>
      <c r="AS134" s="33">
        <v>47.024999999999999</v>
      </c>
      <c r="AT134" s="34" t="s">
        <v>222</v>
      </c>
      <c r="AU134" s="34"/>
      <c r="AV134" s="34"/>
      <c r="AW134" s="34"/>
      <c r="AX134" s="34"/>
      <c r="AY134" s="34"/>
      <c r="AZ134" s="34"/>
      <c r="BA134" s="35">
        <f t="shared" si="132"/>
        <v>1</v>
      </c>
      <c r="BB134" s="35">
        <f t="shared" si="133"/>
        <v>1</v>
      </c>
      <c r="BC134" s="35">
        <f t="shared" si="134"/>
        <v>1</v>
      </c>
      <c r="BD134" s="35">
        <f t="shared" si="135"/>
        <v>1</v>
      </c>
      <c r="BE134" s="36">
        <v>1</v>
      </c>
      <c r="BF134" s="36">
        <v>1</v>
      </c>
      <c r="BG134" s="36">
        <v>1</v>
      </c>
      <c r="BH134" s="36"/>
      <c r="BI134" s="37">
        <f t="shared" si="182"/>
        <v>1</v>
      </c>
      <c r="BJ134" s="37">
        <f t="shared" ref="BJ134:BL134" si="190">BF134+BI134</f>
        <v>2</v>
      </c>
      <c r="BK134" s="37">
        <f t="shared" si="190"/>
        <v>3</v>
      </c>
      <c r="BL134" s="37">
        <f t="shared" si="190"/>
        <v>3</v>
      </c>
      <c r="BM134" s="38">
        <v>1.7999999999999999E-2</v>
      </c>
      <c r="BN134" s="38" t="s">
        <v>222</v>
      </c>
      <c r="BO134" s="38" t="s">
        <v>222</v>
      </c>
      <c r="BP134" s="38" t="s">
        <v>222</v>
      </c>
      <c r="BQ134" s="39">
        <v>1.7999999999999999E-2</v>
      </c>
      <c r="BR134" s="39" t="s">
        <v>222</v>
      </c>
      <c r="BS134" s="39" t="s">
        <v>222</v>
      </c>
      <c r="BT134" s="39" t="s">
        <v>222</v>
      </c>
      <c r="BU134" s="40">
        <v>1</v>
      </c>
      <c r="BV134" s="40" t="s">
        <v>222</v>
      </c>
      <c r="BW134" s="40" t="s">
        <v>222</v>
      </c>
      <c r="BX134" s="40" t="s">
        <v>222</v>
      </c>
      <c r="BY134" s="41">
        <v>1.7999999999999999E-2</v>
      </c>
      <c r="BZ134" s="41">
        <v>1.7999999999999999E-2</v>
      </c>
      <c r="CA134" s="41">
        <v>1.7999999999999999E-2</v>
      </c>
      <c r="CB134" s="41" t="s">
        <v>222</v>
      </c>
      <c r="CC134" s="42">
        <v>1.7999999999999999E-2</v>
      </c>
      <c r="CD134" s="42">
        <v>1.7999999999999999E-2</v>
      </c>
      <c r="CE134" s="42">
        <v>1.7999999999999999E-2</v>
      </c>
      <c r="CF134" s="42">
        <v>1.7999999999999999E-2</v>
      </c>
      <c r="CG134" s="43">
        <v>1.7999999999999999E-2</v>
      </c>
      <c r="CH134" s="43">
        <v>1.7999999999999999E-2</v>
      </c>
      <c r="CI134" s="43">
        <v>1.7999999999999999E-2</v>
      </c>
      <c r="CJ134" s="43" t="e">
        <f t="shared" ref="CJ134:CJ197" si="191">IF(OR(BL134="",BL134=0),"",BL134/BD134*H134)</f>
        <v>#REF!</v>
      </c>
      <c r="CP134" s="22" t="s">
        <v>603</v>
      </c>
      <c r="CQ134" s="22" t="s">
        <v>604</v>
      </c>
      <c r="CS134" s="22" t="s">
        <v>16</v>
      </c>
      <c r="CT134" s="22">
        <v>1</v>
      </c>
      <c r="CU134" s="22">
        <v>1</v>
      </c>
      <c r="CV134" s="22">
        <v>1</v>
      </c>
      <c r="CW134" s="22" t="s">
        <v>222</v>
      </c>
      <c r="CY134" s="22">
        <v>1.7999999999999999E-2</v>
      </c>
      <c r="CZ134" s="22">
        <v>1.7999999999999999E-2</v>
      </c>
      <c r="DA134" s="22">
        <v>1.7999999999999999E-2</v>
      </c>
      <c r="DB134" s="22" t="s">
        <v>222</v>
      </c>
      <c r="DC134" s="22" t="s">
        <v>16</v>
      </c>
      <c r="DD134" s="22">
        <v>1.7999999999999999E-2</v>
      </c>
      <c r="DE134" s="22">
        <v>1.7999999999999999E-2</v>
      </c>
      <c r="DF134" s="22">
        <v>1.7999999999999999E-2</v>
      </c>
      <c r="DG134" s="22">
        <v>1.7999999999999999E-2</v>
      </c>
      <c r="DI134" s="22">
        <v>3.2399999999999996E-4</v>
      </c>
      <c r="DJ134" s="22">
        <v>3.2399999999999996E-4</v>
      </c>
      <c r="DK134" s="22">
        <v>3.2399999999999996E-4</v>
      </c>
      <c r="DL134" s="22" t="e">
        <v>#VALUE!</v>
      </c>
      <c r="DN134" s="22">
        <v>1</v>
      </c>
      <c r="DO134" s="22">
        <v>1</v>
      </c>
      <c r="DP134" s="22">
        <v>1</v>
      </c>
      <c r="DQ134" s="22" t="s">
        <v>222</v>
      </c>
      <c r="EU134" s="30" t="s">
        <v>1616</v>
      </c>
      <c r="EV134" s="85" t="e">
        <f t="shared" ref="EV134:EV197" si="192">SUMIF($V$5:$V$817,EU134,$H$5:$H$817)</f>
        <v>#REF!</v>
      </c>
      <c r="EW134" s="85"/>
      <c r="EX134" s="30" t="s">
        <v>677</v>
      </c>
      <c r="EY134" s="85" t="e">
        <f t="shared" ref="EY134:EY197" si="193">SUMIF($W$5:$W$817,EX134,$H$5:$H$817)</f>
        <v>#REF!</v>
      </c>
      <c r="EZ134" s="85"/>
    </row>
    <row r="135" spans="1:156" x14ac:dyDescent="0.25">
      <c r="A135" s="22" t="str">
        <f t="shared" si="184"/>
        <v>1304122</v>
      </c>
      <c r="E135" s="22" t="e">
        <f>IF(T135="","",VLOOKUP(T135,#REF!,4,0))</f>
        <v>#REF!</v>
      </c>
      <c r="F135" s="22" t="e">
        <f>IF(U135="","",VLOOKUP(U135,#REF!,4,0))</f>
        <v>#REF!</v>
      </c>
      <c r="G135" s="22" t="e">
        <f>IF(V135="","",VLOOKUP(V135,#REF!,3,0))</f>
        <v>#REF!</v>
      </c>
      <c r="H135" s="22" t="e">
        <f t="shared" si="181"/>
        <v>#REF!</v>
      </c>
      <c r="I135" s="22" t="e">
        <f t="shared" si="185"/>
        <v>#REF!</v>
      </c>
      <c r="J135" s="22" t="e">
        <f t="shared" si="186"/>
        <v>#REF!</v>
      </c>
      <c r="K135" s="22" t="e">
        <f t="shared" si="187"/>
        <v>#REF!</v>
      </c>
      <c r="M135" s="22">
        <f t="shared" si="188"/>
        <v>49</v>
      </c>
      <c r="R135" s="22" t="str">
        <f t="shared" si="189"/>
        <v>1349</v>
      </c>
      <c r="S135" s="22" t="s">
        <v>26</v>
      </c>
      <c r="T135" s="30" t="s">
        <v>3473</v>
      </c>
      <c r="U135" s="30" t="s">
        <v>3097</v>
      </c>
      <c r="V135" s="30" t="s">
        <v>599</v>
      </c>
      <c r="W135" s="30" t="s">
        <v>605</v>
      </c>
      <c r="X135" s="30" t="s">
        <v>606</v>
      </c>
      <c r="Y135" s="31">
        <v>0.4</v>
      </c>
      <c r="Z135" s="30">
        <v>2</v>
      </c>
      <c r="AA135" s="30">
        <v>1</v>
      </c>
      <c r="AB135" s="30"/>
      <c r="AC135" s="30"/>
      <c r="AD135" s="30"/>
      <c r="AE135" s="30"/>
      <c r="AF135" s="30"/>
      <c r="AG135" s="30">
        <v>1</v>
      </c>
      <c r="AH135" s="30"/>
      <c r="AI135" s="30"/>
      <c r="AJ135" s="30"/>
      <c r="AK135" s="30"/>
      <c r="AL135" s="30"/>
      <c r="AM135" s="30" t="s">
        <v>607</v>
      </c>
      <c r="AN135" s="30"/>
      <c r="AO135" s="32">
        <f t="shared" si="128"/>
        <v>1</v>
      </c>
      <c r="AP135" s="32">
        <f t="shared" si="129"/>
        <v>0</v>
      </c>
      <c r="AQ135" s="32">
        <f t="shared" si="130"/>
        <v>1</v>
      </c>
      <c r="AR135" s="32">
        <f t="shared" si="131"/>
        <v>0</v>
      </c>
      <c r="AS135" s="33">
        <v>48.024999999999999</v>
      </c>
      <c r="AT135" s="34" t="s">
        <v>222</v>
      </c>
      <c r="AU135" s="34"/>
      <c r="AV135" s="34"/>
      <c r="AW135" s="34"/>
      <c r="AX135" s="34"/>
      <c r="AY135" s="34"/>
      <c r="AZ135" s="34"/>
      <c r="BA135" s="35">
        <f t="shared" si="132"/>
        <v>1</v>
      </c>
      <c r="BB135" s="35">
        <f t="shared" si="133"/>
        <v>1</v>
      </c>
      <c r="BC135" s="35">
        <f t="shared" si="134"/>
        <v>2</v>
      </c>
      <c r="BD135" s="35">
        <f t="shared" si="135"/>
        <v>2</v>
      </c>
      <c r="BE135" s="36">
        <v>1</v>
      </c>
      <c r="BF135" s="36">
        <v>1</v>
      </c>
      <c r="BG135" s="36">
        <v>1</v>
      </c>
      <c r="BH135" s="36"/>
      <c r="BI135" s="37">
        <f t="shared" si="182"/>
        <v>1</v>
      </c>
      <c r="BJ135" s="37">
        <f t="shared" ref="BJ135:BL135" si="194">BF135+BI135</f>
        <v>2</v>
      </c>
      <c r="BK135" s="37">
        <f t="shared" si="194"/>
        <v>3</v>
      </c>
      <c r="BL135" s="37">
        <f t="shared" si="194"/>
        <v>3</v>
      </c>
      <c r="BM135" s="38">
        <v>1.2E-2</v>
      </c>
      <c r="BN135" s="38" t="s">
        <v>222</v>
      </c>
      <c r="BO135" s="38">
        <v>1.2E-2</v>
      </c>
      <c r="BP135" s="38" t="s">
        <v>222</v>
      </c>
      <c r="BQ135" s="39">
        <v>1.2E-2</v>
      </c>
      <c r="BR135" s="39" t="s">
        <v>222</v>
      </c>
      <c r="BS135" s="39">
        <v>1.2E-2</v>
      </c>
      <c r="BT135" s="39" t="s">
        <v>222</v>
      </c>
      <c r="BU135" s="40">
        <v>1</v>
      </c>
      <c r="BV135" s="40" t="s">
        <v>222</v>
      </c>
      <c r="BW135" s="40">
        <v>1</v>
      </c>
      <c r="BX135" s="40" t="s">
        <v>222</v>
      </c>
      <c r="BY135" s="41">
        <v>1.2E-2</v>
      </c>
      <c r="BZ135" s="41">
        <v>1.2E-2</v>
      </c>
      <c r="CA135" s="41">
        <v>1.2E-2</v>
      </c>
      <c r="CB135" s="41" t="s">
        <v>222</v>
      </c>
      <c r="CC135" s="42">
        <v>6.0000000000000001E-3</v>
      </c>
      <c r="CD135" s="42">
        <v>6.0000000000000001E-3</v>
      </c>
      <c r="CE135" s="42">
        <v>1.2E-2</v>
      </c>
      <c r="CF135" s="42">
        <v>1.2E-2</v>
      </c>
      <c r="CG135" s="43">
        <v>6.0000000000000001E-3</v>
      </c>
      <c r="CH135" s="43">
        <v>1.2E-2</v>
      </c>
      <c r="CI135" s="43">
        <v>1.2E-2</v>
      </c>
      <c r="CJ135" s="43" t="e">
        <f t="shared" si="191"/>
        <v>#REF!</v>
      </c>
      <c r="CP135" s="22" t="s">
        <v>608</v>
      </c>
      <c r="CQ135" s="22" t="s">
        <v>609</v>
      </c>
      <c r="CS135" s="22" t="s">
        <v>16</v>
      </c>
      <c r="CT135" s="22">
        <v>1</v>
      </c>
      <c r="CU135" s="22">
        <v>1</v>
      </c>
      <c r="CV135" s="22">
        <v>1</v>
      </c>
      <c r="CW135" s="22" t="s">
        <v>222</v>
      </c>
      <c r="CY135" s="22">
        <v>1.2E-2</v>
      </c>
      <c r="CZ135" s="22">
        <v>1.2E-2</v>
      </c>
      <c r="DA135" s="22">
        <v>1.2E-2</v>
      </c>
      <c r="DB135" s="22" t="s">
        <v>222</v>
      </c>
      <c r="DC135" s="22" t="s">
        <v>16</v>
      </c>
      <c r="DD135" s="22">
        <v>1.2E-2</v>
      </c>
      <c r="DE135" s="22">
        <v>1.2E-2</v>
      </c>
      <c r="DF135" s="22">
        <v>1.2E-2</v>
      </c>
      <c r="DG135" s="22">
        <v>1.2E-2</v>
      </c>
      <c r="DI135" s="22">
        <v>1.44E-4</v>
      </c>
      <c r="DJ135" s="22">
        <v>1.44E-4</v>
      </c>
      <c r="DK135" s="22">
        <v>1.44E-4</v>
      </c>
      <c r="DL135" s="22" t="e">
        <v>#VALUE!</v>
      </c>
      <c r="DN135" s="22">
        <v>1</v>
      </c>
      <c r="DO135" s="22">
        <v>1</v>
      </c>
      <c r="DP135" s="22">
        <v>1</v>
      </c>
      <c r="DQ135" s="22" t="s">
        <v>222</v>
      </c>
      <c r="EU135" s="30" t="s">
        <v>1623</v>
      </c>
      <c r="EV135" s="85" t="e">
        <f t="shared" si="192"/>
        <v>#REF!</v>
      </c>
      <c r="EW135" s="85"/>
      <c r="EX135" s="30" t="s">
        <v>680</v>
      </c>
      <c r="EY135" s="85" t="e">
        <f t="shared" si="193"/>
        <v>#REF!</v>
      </c>
      <c r="EZ135" s="85"/>
    </row>
    <row r="136" spans="1:156" x14ac:dyDescent="0.25">
      <c r="A136" s="22" t="str">
        <f t="shared" si="184"/>
        <v>1305111</v>
      </c>
      <c r="E136" s="22" t="e">
        <f>IF(T136="","",VLOOKUP(T136,#REF!,4,0))</f>
        <v>#REF!</v>
      </c>
      <c r="F136" s="22" t="e">
        <f>IF(U136="","",VLOOKUP(U136,#REF!,4,0))</f>
        <v>#REF!</v>
      </c>
      <c r="G136" s="22" t="e">
        <f>IF(V136="","",VLOOKUP(V136,#REF!,3,0))</f>
        <v>#REF!</v>
      </c>
      <c r="H136" s="22" t="e">
        <f t="shared" si="181"/>
        <v>#REF!</v>
      </c>
      <c r="I136" s="22" t="e">
        <f t="shared" si="185"/>
        <v>#REF!</v>
      </c>
      <c r="J136" s="22" t="e">
        <f t="shared" si="186"/>
        <v>#REF!</v>
      </c>
      <c r="K136" s="22" t="e">
        <f t="shared" si="187"/>
        <v>#REF!</v>
      </c>
      <c r="M136" s="22">
        <f t="shared" si="188"/>
        <v>50</v>
      </c>
      <c r="R136" s="22" t="str">
        <f t="shared" si="189"/>
        <v>1350</v>
      </c>
      <c r="S136" s="22" t="s">
        <v>26</v>
      </c>
      <c r="T136" s="30" t="s">
        <v>3475</v>
      </c>
      <c r="U136" s="30" t="s">
        <v>3100</v>
      </c>
      <c r="V136" s="30" t="s">
        <v>610</v>
      </c>
      <c r="W136" s="30" t="s">
        <v>611</v>
      </c>
      <c r="X136" s="30" t="s">
        <v>612</v>
      </c>
      <c r="Y136" s="31">
        <v>0.7</v>
      </c>
      <c r="Z136" s="30">
        <v>1</v>
      </c>
      <c r="AA136" s="30"/>
      <c r="AB136" s="30"/>
      <c r="AC136" s="30"/>
      <c r="AD136" s="30"/>
      <c r="AE136" s="30"/>
      <c r="AF136" s="30"/>
      <c r="AG136" s="30"/>
      <c r="AH136" s="30"/>
      <c r="AI136" s="30">
        <v>1</v>
      </c>
      <c r="AJ136" s="30"/>
      <c r="AK136" s="30"/>
      <c r="AL136" s="30"/>
      <c r="AM136" s="30" t="s">
        <v>613</v>
      </c>
      <c r="AN136" s="30" t="s">
        <v>477</v>
      </c>
      <c r="AO136" s="32">
        <f t="shared" si="128"/>
        <v>0</v>
      </c>
      <c r="AP136" s="32">
        <f t="shared" si="129"/>
        <v>0</v>
      </c>
      <c r="AQ136" s="32">
        <f t="shared" si="130"/>
        <v>1</v>
      </c>
      <c r="AR136" s="32">
        <f t="shared" si="131"/>
        <v>0</v>
      </c>
      <c r="AS136" s="33">
        <v>49.024999999999999</v>
      </c>
      <c r="AT136" s="34" t="s">
        <v>222</v>
      </c>
      <c r="AU136" s="34"/>
      <c r="AV136" s="34"/>
      <c r="AW136" s="34"/>
      <c r="AX136" s="34"/>
      <c r="AY136" s="34"/>
      <c r="AZ136" s="34"/>
      <c r="BA136" s="35">
        <f t="shared" si="132"/>
        <v>0</v>
      </c>
      <c r="BB136" s="35">
        <f t="shared" si="133"/>
        <v>0</v>
      </c>
      <c r="BC136" s="35">
        <f t="shared" si="134"/>
        <v>1</v>
      </c>
      <c r="BD136" s="35">
        <f t="shared" si="135"/>
        <v>1</v>
      </c>
      <c r="BE136" s="36">
        <v>0</v>
      </c>
      <c r="BF136" s="36">
        <v>0</v>
      </c>
      <c r="BG136" s="36">
        <v>1</v>
      </c>
      <c r="BH136" s="36"/>
      <c r="BI136" s="37">
        <f t="shared" si="182"/>
        <v>0</v>
      </c>
      <c r="BJ136" s="37">
        <f t="shared" ref="BJ136:BL136" si="195">BF136+BI136</f>
        <v>0</v>
      </c>
      <c r="BK136" s="37">
        <f t="shared" si="195"/>
        <v>1</v>
      </c>
      <c r="BL136" s="37">
        <f t="shared" si="195"/>
        <v>1</v>
      </c>
      <c r="BM136" s="38" t="s">
        <v>222</v>
      </c>
      <c r="BN136" s="38" t="s">
        <v>222</v>
      </c>
      <c r="BO136" s="38">
        <v>1.0499999999999999E-2</v>
      </c>
      <c r="BP136" s="38" t="s">
        <v>222</v>
      </c>
      <c r="BQ136" s="39" t="s">
        <v>222</v>
      </c>
      <c r="BR136" s="39" t="s">
        <v>222</v>
      </c>
      <c r="BS136" s="39">
        <v>1.0499999999999999E-2</v>
      </c>
      <c r="BT136" s="39" t="s">
        <v>222</v>
      </c>
      <c r="BU136" s="40" t="s">
        <v>222</v>
      </c>
      <c r="BV136" s="40" t="s">
        <v>222</v>
      </c>
      <c r="BW136" s="40">
        <v>1</v>
      </c>
      <c r="BX136" s="40" t="s">
        <v>222</v>
      </c>
      <c r="BY136" s="41" t="s">
        <v>222</v>
      </c>
      <c r="BZ136" s="41" t="s">
        <v>222</v>
      </c>
      <c r="CA136" s="41">
        <v>1.0499999999999999E-2</v>
      </c>
      <c r="CB136" s="41" t="s">
        <v>222</v>
      </c>
      <c r="CC136" s="42" t="s">
        <v>222</v>
      </c>
      <c r="CD136" s="42" t="s">
        <v>222</v>
      </c>
      <c r="CE136" s="42">
        <v>1.0499999999999999E-2</v>
      </c>
      <c r="CF136" s="42">
        <v>1.0499999999999999E-2</v>
      </c>
      <c r="CG136" s="43" t="s">
        <v>222</v>
      </c>
      <c r="CH136" s="43" t="s">
        <v>222</v>
      </c>
      <c r="CI136" s="43">
        <v>1.0499999999999999E-2</v>
      </c>
      <c r="CJ136" s="43" t="e">
        <f t="shared" si="191"/>
        <v>#REF!</v>
      </c>
      <c r="CP136" s="22" t="s">
        <v>433</v>
      </c>
      <c r="CQ136" s="22" t="s">
        <v>614</v>
      </c>
      <c r="CS136" s="22" t="s">
        <v>16</v>
      </c>
      <c r="CT136" s="22" t="s">
        <v>222</v>
      </c>
      <c r="CU136" s="22" t="s">
        <v>222</v>
      </c>
      <c r="CV136" s="22">
        <v>1</v>
      </c>
      <c r="CW136" s="22" t="s">
        <v>222</v>
      </c>
      <c r="CY136" s="22" t="s">
        <v>222</v>
      </c>
      <c r="CZ136" s="22" t="s">
        <v>222</v>
      </c>
      <c r="DA136" s="22">
        <v>1.0499999999999999E-2</v>
      </c>
      <c r="DB136" s="22" t="s">
        <v>222</v>
      </c>
      <c r="DC136" s="22" t="s">
        <v>16</v>
      </c>
      <c r="DD136" s="22" t="s">
        <v>222</v>
      </c>
      <c r="DE136" s="22" t="s">
        <v>222</v>
      </c>
      <c r="DF136" s="22">
        <v>1.0499999999999999E-2</v>
      </c>
      <c r="DG136" s="22">
        <v>1.0499999999999999E-2</v>
      </c>
      <c r="DI136" s="22" t="e">
        <v>#VALUE!</v>
      </c>
      <c r="DJ136" s="22" t="e">
        <v>#VALUE!</v>
      </c>
      <c r="DK136" s="22">
        <v>1.1024999999999998E-4</v>
      </c>
      <c r="DL136" s="22" t="e">
        <v>#VALUE!</v>
      </c>
      <c r="DN136" s="22">
        <v>0</v>
      </c>
      <c r="DO136" s="22">
        <v>0</v>
      </c>
      <c r="DP136" s="22">
        <v>1</v>
      </c>
      <c r="DQ136" s="22" t="s">
        <v>222</v>
      </c>
      <c r="EU136" s="30" t="s">
        <v>1626</v>
      </c>
      <c r="EV136" s="85" t="e">
        <f t="shared" si="192"/>
        <v>#REF!</v>
      </c>
      <c r="EW136" s="85"/>
      <c r="EX136" s="30" t="s">
        <v>686</v>
      </c>
      <c r="EY136" s="85" t="e">
        <f t="shared" si="193"/>
        <v>#REF!</v>
      </c>
      <c r="EZ136" s="85"/>
    </row>
    <row r="137" spans="1:156" x14ac:dyDescent="0.25">
      <c r="A137" s="22" t="str">
        <f t="shared" si="184"/>
        <v>1305112</v>
      </c>
      <c r="E137" s="22" t="e">
        <f>IF(T137="","",VLOOKUP(T137,#REF!,4,0))</f>
        <v>#REF!</v>
      </c>
      <c r="F137" s="22" t="e">
        <f>IF(U137="","",VLOOKUP(U137,#REF!,4,0))</f>
        <v>#REF!</v>
      </c>
      <c r="G137" s="22" t="e">
        <f>IF(V137="","",VLOOKUP(V137,#REF!,3,0))</f>
        <v>#REF!</v>
      </c>
      <c r="H137" s="22" t="e">
        <f t="shared" si="181"/>
        <v>#REF!</v>
      </c>
      <c r="I137" s="22" t="e">
        <f t="shared" si="185"/>
        <v>#REF!</v>
      </c>
      <c r="J137" s="22" t="e">
        <f t="shared" si="186"/>
        <v>#REF!</v>
      </c>
      <c r="K137" s="22" t="e">
        <f t="shared" si="187"/>
        <v>#REF!</v>
      </c>
      <c r="M137" s="22">
        <f t="shared" si="188"/>
        <v>51</v>
      </c>
      <c r="R137" s="22" t="str">
        <f t="shared" si="189"/>
        <v>1351</v>
      </c>
      <c r="S137" s="22" t="s">
        <v>26</v>
      </c>
      <c r="T137" s="30" t="s">
        <v>3475</v>
      </c>
      <c r="U137" s="30" t="s">
        <v>3100</v>
      </c>
      <c r="V137" s="30" t="s">
        <v>610</v>
      </c>
      <c r="W137" s="30" t="s">
        <v>615</v>
      </c>
      <c r="X137" s="30" t="s">
        <v>616</v>
      </c>
      <c r="Y137" s="31">
        <v>0.3</v>
      </c>
      <c r="Z137" s="30">
        <v>2</v>
      </c>
      <c r="AA137" s="30"/>
      <c r="AB137" s="30"/>
      <c r="AC137" s="30"/>
      <c r="AD137" s="30"/>
      <c r="AE137" s="30"/>
      <c r="AF137" s="30"/>
      <c r="AG137" s="30">
        <v>1</v>
      </c>
      <c r="AH137" s="30">
        <v>1</v>
      </c>
      <c r="AI137" s="30"/>
      <c r="AJ137" s="30"/>
      <c r="AK137" s="30"/>
      <c r="AL137" s="30"/>
      <c r="AM137" s="30" t="s">
        <v>617</v>
      </c>
      <c r="AN137" s="30" t="s">
        <v>477</v>
      </c>
      <c r="AO137" s="32">
        <f t="shared" si="128"/>
        <v>0</v>
      </c>
      <c r="AP137" s="32">
        <f t="shared" si="129"/>
        <v>0</v>
      </c>
      <c r="AQ137" s="32">
        <f t="shared" si="130"/>
        <v>2</v>
      </c>
      <c r="AR137" s="32">
        <f t="shared" si="131"/>
        <v>0</v>
      </c>
      <c r="AS137" s="33">
        <v>50.024999999999999</v>
      </c>
      <c r="AT137" s="34" t="s">
        <v>222</v>
      </c>
      <c r="AU137" s="34"/>
      <c r="AV137" s="34"/>
      <c r="AW137" s="34"/>
      <c r="AX137" s="34"/>
      <c r="AY137" s="34"/>
      <c r="AZ137" s="34"/>
      <c r="BA137" s="35">
        <f t="shared" si="132"/>
        <v>0</v>
      </c>
      <c r="BB137" s="35">
        <f t="shared" si="133"/>
        <v>0</v>
      </c>
      <c r="BC137" s="35">
        <f t="shared" si="134"/>
        <v>2</v>
      </c>
      <c r="BD137" s="35">
        <f t="shared" si="135"/>
        <v>2</v>
      </c>
      <c r="BE137" s="36">
        <v>0</v>
      </c>
      <c r="BF137" s="36">
        <v>0</v>
      </c>
      <c r="BG137" s="36">
        <v>2</v>
      </c>
      <c r="BH137" s="36"/>
      <c r="BI137" s="37">
        <f t="shared" si="182"/>
        <v>0</v>
      </c>
      <c r="BJ137" s="37">
        <f t="shared" ref="BJ137:BL137" si="196">BF137+BI137</f>
        <v>0</v>
      </c>
      <c r="BK137" s="37">
        <f t="shared" si="196"/>
        <v>2</v>
      </c>
      <c r="BL137" s="37">
        <f t="shared" si="196"/>
        <v>2</v>
      </c>
      <c r="BM137" s="38" t="s">
        <v>222</v>
      </c>
      <c r="BN137" s="38" t="s">
        <v>222</v>
      </c>
      <c r="BO137" s="38">
        <v>4.4999999999999997E-3</v>
      </c>
      <c r="BP137" s="38" t="s">
        <v>222</v>
      </c>
      <c r="BQ137" s="39" t="s">
        <v>222</v>
      </c>
      <c r="BR137" s="39" t="s">
        <v>222</v>
      </c>
      <c r="BS137" s="39">
        <v>4.4999999999999997E-3</v>
      </c>
      <c r="BT137" s="39" t="s">
        <v>222</v>
      </c>
      <c r="BU137" s="40" t="s">
        <v>222</v>
      </c>
      <c r="BV137" s="40" t="s">
        <v>222</v>
      </c>
      <c r="BW137" s="40">
        <v>1</v>
      </c>
      <c r="BX137" s="40" t="s">
        <v>222</v>
      </c>
      <c r="BY137" s="41" t="s">
        <v>222</v>
      </c>
      <c r="BZ137" s="41" t="s">
        <v>222</v>
      </c>
      <c r="CA137" s="41">
        <v>4.4999999999999997E-3</v>
      </c>
      <c r="CB137" s="41" t="s">
        <v>222</v>
      </c>
      <c r="CC137" s="42" t="s">
        <v>222</v>
      </c>
      <c r="CD137" s="42" t="s">
        <v>222</v>
      </c>
      <c r="CE137" s="42">
        <v>4.4999999999999997E-3</v>
      </c>
      <c r="CF137" s="42">
        <v>4.4999999999999997E-3</v>
      </c>
      <c r="CG137" s="43" t="s">
        <v>222</v>
      </c>
      <c r="CH137" s="43" t="s">
        <v>222</v>
      </c>
      <c r="CI137" s="43">
        <v>4.4999999999999997E-3</v>
      </c>
      <c r="CJ137" s="43" t="e">
        <f t="shared" si="191"/>
        <v>#REF!</v>
      </c>
      <c r="CP137" s="22" t="s">
        <v>433</v>
      </c>
      <c r="CQ137" s="22" t="s">
        <v>618</v>
      </c>
      <c r="CS137" s="22" t="s">
        <v>16</v>
      </c>
      <c r="CT137" s="22" t="s">
        <v>222</v>
      </c>
      <c r="CU137" s="22" t="s">
        <v>222</v>
      </c>
      <c r="CV137" s="22">
        <v>1</v>
      </c>
      <c r="CW137" s="22" t="s">
        <v>222</v>
      </c>
      <c r="CY137" s="22" t="s">
        <v>222</v>
      </c>
      <c r="CZ137" s="22" t="s">
        <v>222</v>
      </c>
      <c r="DA137" s="22">
        <v>4.4999999999999997E-3</v>
      </c>
      <c r="DB137" s="22" t="s">
        <v>222</v>
      </c>
      <c r="DC137" s="22" t="s">
        <v>16</v>
      </c>
      <c r="DD137" s="22" t="s">
        <v>222</v>
      </c>
      <c r="DE137" s="22" t="s">
        <v>222</v>
      </c>
      <c r="DF137" s="22">
        <v>4.4999999999999997E-3</v>
      </c>
      <c r="DG137" s="22">
        <v>4.4999999999999997E-3</v>
      </c>
      <c r="DI137" s="22" t="e">
        <v>#VALUE!</v>
      </c>
      <c r="DJ137" s="22" t="e">
        <v>#VALUE!</v>
      </c>
      <c r="DK137" s="22">
        <v>2.0249999999999998E-5</v>
      </c>
      <c r="DL137" s="22" t="e">
        <v>#VALUE!</v>
      </c>
      <c r="DN137" s="22">
        <v>0</v>
      </c>
      <c r="DO137" s="22">
        <v>0</v>
      </c>
      <c r="DP137" s="22">
        <v>1</v>
      </c>
      <c r="DQ137" s="22" t="s">
        <v>222</v>
      </c>
      <c r="EU137" s="30" t="s">
        <v>1633</v>
      </c>
      <c r="EV137" s="85" t="e">
        <f t="shared" si="192"/>
        <v>#REF!</v>
      </c>
      <c r="EW137" s="85"/>
      <c r="EX137" s="30" t="s">
        <v>693</v>
      </c>
      <c r="EY137" s="85" t="e">
        <f t="shared" si="193"/>
        <v>#REF!</v>
      </c>
      <c r="EZ137" s="85"/>
    </row>
    <row r="138" spans="1:156" x14ac:dyDescent="0.25">
      <c r="A138" s="22" t="str">
        <f t="shared" si="184"/>
        <v>1305211</v>
      </c>
      <c r="E138" s="22" t="e">
        <f>IF(T138="","",VLOOKUP(T138,#REF!,4,0))</f>
        <v>#REF!</v>
      </c>
      <c r="F138" s="22" t="e">
        <f>IF(U138="","",VLOOKUP(U138,#REF!,4,0))</f>
        <v>#REF!</v>
      </c>
      <c r="G138" s="22" t="e">
        <f>IF(V138="","",VLOOKUP(V138,#REF!,3,0))</f>
        <v>#REF!</v>
      </c>
      <c r="H138" s="22" t="e">
        <f t="shared" si="181"/>
        <v>#REF!</v>
      </c>
      <c r="I138" s="22" t="e">
        <f t="shared" si="185"/>
        <v>#REF!</v>
      </c>
      <c r="J138" s="22" t="e">
        <f t="shared" si="186"/>
        <v>#REF!</v>
      </c>
      <c r="K138" s="22" t="e">
        <f t="shared" si="187"/>
        <v>#REF!</v>
      </c>
      <c r="M138" s="22">
        <f t="shared" si="188"/>
        <v>52</v>
      </c>
      <c r="R138" s="22" t="str">
        <f t="shared" si="189"/>
        <v>1352</v>
      </c>
      <c r="S138" s="22" t="s">
        <v>26</v>
      </c>
      <c r="T138" s="30" t="s">
        <v>3475</v>
      </c>
      <c r="U138" s="30" t="s">
        <v>3102</v>
      </c>
      <c r="V138" s="30" t="s">
        <v>619</v>
      </c>
      <c r="W138" s="30" t="s">
        <v>620</v>
      </c>
      <c r="X138" s="30" t="s">
        <v>621</v>
      </c>
      <c r="Y138" s="31">
        <v>0.2</v>
      </c>
      <c r="Z138" s="30">
        <v>1</v>
      </c>
      <c r="AA138" s="30">
        <v>1</v>
      </c>
      <c r="AB138" s="30"/>
      <c r="AC138" s="30"/>
      <c r="AD138" s="30"/>
      <c r="AE138" s="30"/>
      <c r="AF138" s="30"/>
      <c r="AG138" s="30"/>
      <c r="AH138" s="30"/>
      <c r="AI138" s="30"/>
      <c r="AJ138" s="30"/>
      <c r="AK138" s="30"/>
      <c r="AL138" s="30"/>
      <c r="AM138" s="30" t="s">
        <v>622</v>
      </c>
      <c r="AN138" s="30" t="s">
        <v>463</v>
      </c>
      <c r="AO138" s="32">
        <f t="shared" si="128"/>
        <v>1</v>
      </c>
      <c r="AP138" s="32">
        <f t="shared" si="129"/>
        <v>0</v>
      </c>
      <c r="AQ138" s="32">
        <f t="shared" si="130"/>
        <v>0</v>
      </c>
      <c r="AR138" s="32">
        <f t="shared" si="131"/>
        <v>0</v>
      </c>
      <c r="AS138" s="33">
        <v>51.024999999999999</v>
      </c>
      <c r="AT138" s="34" t="s">
        <v>222</v>
      </c>
      <c r="AU138" s="34"/>
      <c r="AV138" s="34"/>
      <c r="AW138" s="34"/>
      <c r="AX138" s="34"/>
      <c r="AY138" s="34"/>
      <c r="AZ138" s="34"/>
      <c r="BA138" s="35">
        <f t="shared" si="132"/>
        <v>1</v>
      </c>
      <c r="BB138" s="35">
        <f t="shared" si="133"/>
        <v>1</v>
      </c>
      <c r="BC138" s="35">
        <f t="shared" si="134"/>
        <v>1</v>
      </c>
      <c r="BD138" s="35">
        <f t="shared" si="135"/>
        <v>1</v>
      </c>
      <c r="BE138" s="36">
        <v>1</v>
      </c>
      <c r="BF138" s="36">
        <v>0</v>
      </c>
      <c r="BG138" s="36">
        <v>0</v>
      </c>
      <c r="BH138" s="36"/>
      <c r="BI138" s="37">
        <f t="shared" si="182"/>
        <v>1</v>
      </c>
      <c r="BJ138" s="37">
        <f t="shared" ref="BJ138:BL138" si="197">BF138+BI138</f>
        <v>1</v>
      </c>
      <c r="BK138" s="37">
        <f t="shared" si="197"/>
        <v>1</v>
      </c>
      <c r="BL138" s="37">
        <f t="shared" si="197"/>
        <v>1</v>
      </c>
      <c r="BM138" s="38">
        <v>2.8000000000000004E-3</v>
      </c>
      <c r="BN138" s="38" t="s">
        <v>222</v>
      </c>
      <c r="BO138" s="38" t="s">
        <v>222</v>
      </c>
      <c r="BP138" s="38" t="s">
        <v>222</v>
      </c>
      <c r="BQ138" s="39">
        <v>2.8000000000000004E-3</v>
      </c>
      <c r="BR138" s="39" t="s">
        <v>222</v>
      </c>
      <c r="BS138" s="39" t="s">
        <v>222</v>
      </c>
      <c r="BT138" s="39" t="s">
        <v>222</v>
      </c>
      <c r="BU138" s="40">
        <v>1</v>
      </c>
      <c r="BV138" s="40" t="s">
        <v>222</v>
      </c>
      <c r="BW138" s="40" t="s">
        <v>222</v>
      </c>
      <c r="BX138" s="40" t="s">
        <v>222</v>
      </c>
      <c r="BY138" s="41">
        <v>2.8000000000000004E-3</v>
      </c>
      <c r="BZ138" s="41">
        <v>2.8000000000000004E-3</v>
      </c>
      <c r="CA138" s="41">
        <v>2.8000000000000004E-3</v>
      </c>
      <c r="CB138" s="41" t="s">
        <v>222</v>
      </c>
      <c r="CC138" s="42">
        <v>2.8000000000000004E-3</v>
      </c>
      <c r="CD138" s="42">
        <v>2.8000000000000004E-3</v>
      </c>
      <c r="CE138" s="42">
        <v>2.8000000000000004E-3</v>
      </c>
      <c r="CF138" s="42">
        <v>2.8000000000000004E-3</v>
      </c>
      <c r="CG138" s="43">
        <v>2.8000000000000004E-3</v>
      </c>
      <c r="CH138" s="43">
        <v>2.8000000000000004E-3</v>
      </c>
      <c r="CI138" s="43">
        <v>2.8000000000000004E-3</v>
      </c>
      <c r="CJ138" s="43" t="e">
        <f t="shared" si="191"/>
        <v>#REF!</v>
      </c>
      <c r="CP138" s="22" t="s">
        <v>433</v>
      </c>
      <c r="CQ138" s="22" t="s">
        <v>419</v>
      </c>
      <c r="CS138" s="22" t="s">
        <v>16</v>
      </c>
      <c r="CT138" s="22">
        <v>1</v>
      </c>
      <c r="CU138" s="22">
        <v>1</v>
      </c>
      <c r="CV138" s="22">
        <v>1</v>
      </c>
      <c r="CW138" s="22" t="s">
        <v>222</v>
      </c>
      <c r="CY138" s="22">
        <v>2.8000000000000004E-3</v>
      </c>
      <c r="CZ138" s="22">
        <v>2.8000000000000004E-3</v>
      </c>
      <c r="DA138" s="22">
        <v>2.8000000000000004E-3</v>
      </c>
      <c r="DB138" s="22" t="s">
        <v>222</v>
      </c>
      <c r="DC138" s="22" t="s">
        <v>16</v>
      </c>
      <c r="DD138" s="22">
        <v>2.8000000000000004E-3</v>
      </c>
      <c r="DE138" s="22">
        <v>2.8000000000000004E-3</v>
      </c>
      <c r="DF138" s="22">
        <v>2.8000000000000004E-3</v>
      </c>
      <c r="DG138" s="22">
        <v>2.8000000000000004E-3</v>
      </c>
      <c r="DI138" s="22">
        <v>7.8400000000000029E-6</v>
      </c>
      <c r="DJ138" s="22">
        <v>7.8400000000000029E-6</v>
      </c>
      <c r="DK138" s="22">
        <v>7.8400000000000029E-6</v>
      </c>
      <c r="DL138" s="22" t="e">
        <v>#VALUE!</v>
      </c>
      <c r="DN138" s="22">
        <v>1</v>
      </c>
      <c r="DO138" s="22">
        <v>1</v>
      </c>
      <c r="DP138" s="22">
        <v>1</v>
      </c>
      <c r="DQ138" s="22" t="s">
        <v>222</v>
      </c>
      <c r="EU138" s="30" t="s">
        <v>1642</v>
      </c>
      <c r="EV138" s="85" t="e">
        <f t="shared" si="192"/>
        <v>#REF!</v>
      </c>
      <c r="EW138" s="85"/>
      <c r="EX138" s="30" t="s">
        <v>697</v>
      </c>
      <c r="EY138" s="85" t="e">
        <f t="shared" si="193"/>
        <v>#REF!</v>
      </c>
      <c r="EZ138" s="85"/>
    </row>
    <row r="139" spans="1:156" x14ac:dyDescent="0.25">
      <c r="A139" s="22" t="str">
        <f t="shared" si="184"/>
        <v>1305212</v>
      </c>
      <c r="E139" s="22" t="e">
        <f>IF(T139="","",VLOOKUP(T139,#REF!,4,0))</f>
        <v>#REF!</v>
      </c>
      <c r="F139" s="22" t="e">
        <f>IF(U139="","",VLOOKUP(U139,#REF!,4,0))</f>
        <v>#REF!</v>
      </c>
      <c r="G139" s="22" t="e">
        <f>IF(V139="","",VLOOKUP(V139,#REF!,3,0))</f>
        <v>#REF!</v>
      </c>
      <c r="H139" s="22" t="e">
        <f t="shared" si="181"/>
        <v>#REF!</v>
      </c>
      <c r="I139" s="22" t="e">
        <f t="shared" si="185"/>
        <v>#REF!</v>
      </c>
      <c r="J139" s="22" t="e">
        <f t="shared" si="186"/>
        <v>#REF!</v>
      </c>
      <c r="K139" s="22" t="e">
        <f t="shared" si="187"/>
        <v>#REF!</v>
      </c>
      <c r="M139" s="22">
        <f t="shared" si="188"/>
        <v>53</v>
      </c>
      <c r="R139" s="22" t="str">
        <f t="shared" si="189"/>
        <v>1353</v>
      </c>
      <c r="S139" s="22" t="s">
        <v>26</v>
      </c>
      <c r="T139" s="30" t="s">
        <v>3475</v>
      </c>
      <c r="U139" s="30" t="s">
        <v>3102</v>
      </c>
      <c r="V139" s="30" t="s">
        <v>619</v>
      </c>
      <c r="W139" s="30" t="s">
        <v>623</v>
      </c>
      <c r="X139" s="30" t="s">
        <v>624</v>
      </c>
      <c r="Y139" s="31">
        <v>0.8</v>
      </c>
      <c r="Z139" s="30">
        <v>1</v>
      </c>
      <c r="AA139" s="30">
        <v>1</v>
      </c>
      <c r="AB139" s="30"/>
      <c r="AC139" s="30"/>
      <c r="AD139" s="30"/>
      <c r="AE139" s="30"/>
      <c r="AF139" s="30"/>
      <c r="AG139" s="30"/>
      <c r="AH139" s="30"/>
      <c r="AI139" s="30"/>
      <c r="AJ139" s="30"/>
      <c r="AK139" s="30"/>
      <c r="AL139" s="30"/>
      <c r="AM139" s="30" t="s">
        <v>625</v>
      </c>
      <c r="AN139" s="30" t="s">
        <v>463</v>
      </c>
      <c r="AO139" s="32">
        <f t="shared" si="128"/>
        <v>1</v>
      </c>
      <c r="AP139" s="32">
        <f t="shared" si="129"/>
        <v>0</v>
      </c>
      <c r="AQ139" s="32">
        <f t="shared" si="130"/>
        <v>0</v>
      </c>
      <c r="AR139" s="32">
        <f t="shared" si="131"/>
        <v>0</v>
      </c>
      <c r="AS139" s="33">
        <v>52.024999999999999</v>
      </c>
      <c r="AT139" s="34" t="s">
        <v>222</v>
      </c>
      <c r="AU139" s="34"/>
      <c r="AV139" s="34"/>
      <c r="AW139" s="34"/>
      <c r="AX139" s="34"/>
      <c r="AY139" s="34"/>
      <c r="AZ139" s="34"/>
      <c r="BA139" s="35">
        <f t="shared" si="132"/>
        <v>1</v>
      </c>
      <c r="BB139" s="35">
        <f t="shared" si="133"/>
        <v>1</v>
      </c>
      <c r="BC139" s="35">
        <f t="shared" si="134"/>
        <v>1</v>
      </c>
      <c r="BD139" s="35">
        <f t="shared" si="135"/>
        <v>1</v>
      </c>
      <c r="BE139" s="36">
        <v>1</v>
      </c>
      <c r="BF139" s="36">
        <v>0</v>
      </c>
      <c r="BG139" s="36">
        <v>0</v>
      </c>
      <c r="BH139" s="36"/>
      <c r="BI139" s="37">
        <f t="shared" si="182"/>
        <v>1</v>
      </c>
      <c r="BJ139" s="37">
        <f t="shared" ref="BJ139:BL139" si="198">BF139+BI139</f>
        <v>1</v>
      </c>
      <c r="BK139" s="37">
        <f t="shared" si="198"/>
        <v>1</v>
      </c>
      <c r="BL139" s="37">
        <f t="shared" si="198"/>
        <v>1</v>
      </c>
      <c r="BM139" s="38">
        <v>1.1200000000000002E-2</v>
      </c>
      <c r="BN139" s="38" t="s">
        <v>222</v>
      </c>
      <c r="BO139" s="38" t="s">
        <v>222</v>
      </c>
      <c r="BP139" s="38" t="s">
        <v>222</v>
      </c>
      <c r="BQ139" s="39">
        <v>1.1200000000000002E-2</v>
      </c>
      <c r="BR139" s="39" t="s">
        <v>222</v>
      </c>
      <c r="BS139" s="39" t="s">
        <v>222</v>
      </c>
      <c r="BT139" s="39" t="s">
        <v>222</v>
      </c>
      <c r="BU139" s="40">
        <v>1</v>
      </c>
      <c r="BV139" s="40" t="s">
        <v>222</v>
      </c>
      <c r="BW139" s="40" t="s">
        <v>222</v>
      </c>
      <c r="BX139" s="40" t="s">
        <v>222</v>
      </c>
      <c r="BY139" s="41">
        <v>1.1200000000000002E-2</v>
      </c>
      <c r="BZ139" s="41">
        <v>1.1200000000000002E-2</v>
      </c>
      <c r="CA139" s="41">
        <v>1.1200000000000002E-2</v>
      </c>
      <c r="CB139" s="41" t="s">
        <v>222</v>
      </c>
      <c r="CC139" s="42">
        <v>1.1200000000000002E-2</v>
      </c>
      <c r="CD139" s="42">
        <v>1.1200000000000002E-2</v>
      </c>
      <c r="CE139" s="42">
        <v>1.1200000000000002E-2</v>
      </c>
      <c r="CF139" s="42">
        <v>1.1200000000000002E-2</v>
      </c>
      <c r="CG139" s="43">
        <v>1.1200000000000002E-2</v>
      </c>
      <c r="CH139" s="43">
        <v>1.1200000000000002E-2</v>
      </c>
      <c r="CI139" s="43">
        <v>1.1200000000000002E-2</v>
      </c>
      <c r="CJ139" s="43" t="e">
        <f t="shared" si="191"/>
        <v>#REF!</v>
      </c>
      <c r="CP139" s="22" t="s">
        <v>433</v>
      </c>
      <c r="CQ139" s="22" t="s">
        <v>419</v>
      </c>
      <c r="CS139" s="22" t="s">
        <v>16</v>
      </c>
      <c r="CT139" s="22">
        <v>1</v>
      </c>
      <c r="CU139" s="22">
        <v>1</v>
      </c>
      <c r="CV139" s="22">
        <v>1</v>
      </c>
      <c r="CW139" s="22" t="s">
        <v>222</v>
      </c>
      <c r="CY139" s="22">
        <v>1.1200000000000002E-2</v>
      </c>
      <c r="CZ139" s="22">
        <v>1.1200000000000002E-2</v>
      </c>
      <c r="DA139" s="22">
        <v>1.1200000000000002E-2</v>
      </c>
      <c r="DB139" s="22" t="s">
        <v>222</v>
      </c>
      <c r="DC139" s="22" t="s">
        <v>16</v>
      </c>
      <c r="DD139" s="22">
        <v>1.1200000000000002E-2</v>
      </c>
      <c r="DE139" s="22">
        <v>1.1200000000000002E-2</v>
      </c>
      <c r="DF139" s="22">
        <v>1.1200000000000002E-2</v>
      </c>
      <c r="DG139" s="22">
        <v>1.1200000000000002E-2</v>
      </c>
      <c r="DI139" s="22">
        <v>1.2544000000000005E-4</v>
      </c>
      <c r="DJ139" s="22">
        <v>1.2544000000000005E-4</v>
      </c>
      <c r="DK139" s="22">
        <v>1.2544000000000005E-4</v>
      </c>
      <c r="DL139" s="22" t="e">
        <v>#VALUE!</v>
      </c>
      <c r="DN139" s="22">
        <v>1</v>
      </c>
      <c r="DO139" s="22">
        <v>1</v>
      </c>
      <c r="DP139" s="22">
        <v>1</v>
      </c>
      <c r="DQ139" s="22" t="s">
        <v>222</v>
      </c>
      <c r="EU139" s="30" t="s">
        <v>1653</v>
      </c>
      <c r="EV139" s="85" t="e">
        <f t="shared" si="192"/>
        <v>#REF!</v>
      </c>
      <c r="EW139" s="85"/>
      <c r="EX139" s="30" t="s">
        <v>703</v>
      </c>
      <c r="EY139" s="85" t="e">
        <f t="shared" si="193"/>
        <v>#REF!</v>
      </c>
      <c r="EZ139" s="85"/>
    </row>
    <row r="140" spans="1:156" x14ac:dyDescent="0.25">
      <c r="A140" s="22" t="str">
        <f t="shared" si="184"/>
        <v>1305221</v>
      </c>
      <c r="E140" s="22" t="e">
        <f>IF(T140="","",VLOOKUP(T140,#REF!,4,0))</f>
        <v>#REF!</v>
      </c>
      <c r="F140" s="22" t="e">
        <f>IF(U140="","",VLOOKUP(U140,#REF!,4,0))</f>
        <v>#REF!</v>
      </c>
      <c r="G140" s="22" t="e">
        <f>IF(V140="","",VLOOKUP(V140,#REF!,3,0))</f>
        <v>#REF!</v>
      </c>
      <c r="H140" s="22" t="e">
        <f t="shared" si="181"/>
        <v>#REF!</v>
      </c>
      <c r="I140" s="22" t="e">
        <f t="shared" si="185"/>
        <v>#REF!</v>
      </c>
      <c r="J140" s="22" t="e">
        <f t="shared" si="186"/>
        <v>#REF!</v>
      </c>
      <c r="K140" s="22" t="e">
        <f t="shared" si="187"/>
        <v>#REF!</v>
      </c>
      <c r="M140" s="22">
        <f t="shared" si="188"/>
        <v>54</v>
      </c>
      <c r="R140" s="22" t="str">
        <f t="shared" si="189"/>
        <v>1354</v>
      </c>
      <c r="S140" s="22" t="s">
        <v>26</v>
      </c>
      <c r="T140" s="30" t="s">
        <v>3475</v>
      </c>
      <c r="U140" s="30" t="s">
        <v>3102</v>
      </c>
      <c r="V140" s="30" t="s">
        <v>626</v>
      </c>
      <c r="W140" s="30" t="s">
        <v>627</v>
      </c>
      <c r="X140" s="30" t="s">
        <v>628</v>
      </c>
      <c r="Y140" s="31">
        <v>0.7</v>
      </c>
      <c r="Z140" s="30">
        <v>1</v>
      </c>
      <c r="AA140" s="30"/>
      <c r="AB140" s="30">
        <v>1</v>
      </c>
      <c r="AC140" s="30"/>
      <c r="AD140" s="30"/>
      <c r="AE140" s="30"/>
      <c r="AF140" s="30"/>
      <c r="AG140" s="30"/>
      <c r="AH140" s="30"/>
      <c r="AI140" s="30"/>
      <c r="AJ140" s="30"/>
      <c r="AK140" s="30"/>
      <c r="AL140" s="30"/>
      <c r="AM140" s="30" t="s">
        <v>629</v>
      </c>
      <c r="AN140" s="30" t="s">
        <v>463</v>
      </c>
      <c r="AO140" s="32">
        <f t="shared" si="128"/>
        <v>1</v>
      </c>
      <c r="AP140" s="32">
        <f t="shared" si="129"/>
        <v>0</v>
      </c>
      <c r="AQ140" s="32">
        <f t="shared" si="130"/>
        <v>0</v>
      </c>
      <c r="AR140" s="32">
        <f t="shared" si="131"/>
        <v>0</v>
      </c>
      <c r="AS140" s="33">
        <v>53.024999999999999</v>
      </c>
      <c r="AT140" s="34" t="s">
        <v>222</v>
      </c>
      <c r="AU140" s="34"/>
      <c r="AV140" s="34"/>
      <c r="AW140" s="34"/>
      <c r="AX140" s="34"/>
      <c r="AY140" s="34"/>
      <c r="AZ140" s="34"/>
      <c r="BA140" s="35">
        <f t="shared" si="132"/>
        <v>1</v>
      </c>
      <c r="BB140" s="35">
        <f t="shared" si="133"/>
        <v>1</v>
      </c>
      <c r="BC140" s="35">
        <f t="shared" si="134"/>
        <v>1</v>
      </c>
      <c r="BD140" s="35">
        <f t="shared" si="135"/>
        <v>1</v>
      </c>
      <c r="BE140" s="36">
        <v>1</v>
      </c>
      <c r="BF140" s="36">
        <v>0</v>
      </c>
      <c r="BG140" s="36">
        <v>0</v>
      </c>
      <c r="BH140" s="36"/>
      <c r="BI140" s="37">
        <f t="shared" si="182"/>
        <v>1</v>
      </c>
      <c r="BJ140" s="37">
        <f t="shared" ref="BJ140:BL140" si="199">BF140+BI140</f>
        <v>1</v>
      </c>
      <c r="BK140" s="37">
        <f t="shared" si="199"/>
        <v>1</v>
      </c>
      <c r="BL140" s="37">
        <f t="shared" si="199"/>
        <v>1</v>
      </c>
      <c r="BM140" s="38">
        <v>4.2000000000000006E-3</v>
      </c>
      <c r="BN140" s="38" t="s">
        <v>222</v>
      </c>
      <c r="BO140" s="38" t="s">
        <v>222</v>
      </c>
      <c r="BP140" s="38" t="s">
        <v>222</v>
      </c>
      <c r="BQ140" s="39">
        <v>4.2000000000000006E-3</v>
      </c>
      <c r="BR140" s="39" t="s">
        <v>222</v>
      </c>
      <c r="BS140" s="39" t="s">
        <v>222</v>
      </c>
      <c r="BT140" s="39" t="s">
        <v>222</v>
      </c>
      <c r="BU140" s="40">
        <v>1</v>
      </c>
      <c r="BV140" s="40" t="s">
        <v>222</v>
      </c>
      <c r="BW140" s="40" t="s">
        <v>222</v>
      </c>
      <c r="BX140" s="40" t="s">
        <v>222</v>
      </c>
      <c r="BY140" s="41">
        <v>4.2000000000000006E-3</v>
      </c>
      <c r="BZ140" s="41">
        <v>4.2000000000000006E-3</v>
      </c>
      <c r="CA140" s="41">
        <v>4.2000000000000006E-3</v>
      </c>
      <c r="CB140" s="41" t="s">
        <v>222</v>
      </c>
      <c r="CC140" s="42">
        <v>4.2000000000000006E-3</v>
      </c>
      <c r="CD140" s="42">
        <v>4.2000000000000006E-3</v>
      </c>
      <c r="CE140" s="42">
        <v>4.2000000000000006E-3</v>
      </c>
      <c r="CF140" s="42">
        <v>4.2000000000000006E-3</v>
      </c>
      <c r="CG140" s="43">
        <v>4.2000000000000006E-3</v>
      </c>
      <c r="CH140" s="43">
        <v>4.2000000000000006E-3</v>
      </c>
      <c r="CI140" s="43">
        <v>4.2000000000000006E-3</v>
      </c>
      <c r="CJ140" s="43" t="e">
        <f t="shared" si="191"/>
        <v>#REF!</v>
      </c>
      <c r="CP140" s="22" t="s">
        <v>433</v>
      </c>
      <c r="CQ140" s="22" t="s">
        <v>419</v>
      </c>
      <c r="CS140" s="22" t="s">
        <v>16</v>
      </c>
      <c r="CT140" s="22">
        <v>1</v>
      </c>
      <c r="CU140" s="22">
        <v>1</v>
      </c>
      <c r="CV140" s="22">
        <v>1</v>
      </c>
      <c r="CW140" s="22" t="s">
        <v>222</v>
      </c>
      <c r="CY140" s="22">
        <v>4.2000000000000006E-3</v>
      </c>
      <c r="CZ140" s="22">
        <v>4.2000000000000006E-3</v>
      </c>
      <c r="DA140" s="22">
        <v>4.2000000000000006E-3</v>
      </c>
      <c r="DB140" s="22" t="s">
        <v>222</v>
      </c>
      <c r="DC140" s="22" t="s">
        <v>16</v>
      </c>
      <c r="DD140" s="22">
        <v>4.2000000000000006E-3</v>
      </c>
      <c r="DE140" s="22">
        <v>4.2000000000000006E-3</v>
      </c>
      <c r="DF140" s="22">
        <v>4.2000000000000006E-3</v>
      </c>
      <c r="DG140" s="22">
        <v>4.2000000000000006E-3</v>
      </c>
      <c r="DI140" s="22">
        <v>1.7640000000000004E-5</v>
      </c>
      <c r="DJ140" s="22">
        <v>1.7640000000000004E-5</v>
      </c>
      <c r="DK140" s="22">
        <v>1.7640000000000004E-5</v>
      </c>
      <c r="DL140" s="22" t="e">
        <v>#VALUE!</v>
      </c>
      <c r="DN140" s="22">
        <v>1</v>
      </c>
      <c r="DO140" s="22">
        <v>1</v>
      </c>
      <c r="DP140" s="22">
        <v>1</v>
      </c>
      <c r="DQ140" s="22" t="s">
        <v>222</v>
      </c>
      <c r="EU140" s="30" t="s">
        <v>1679</v>
      </c>
      <c r="EV140" s="85" t="e">
        <f t="shared" si="192"/>
        <v>#REF!</v>
      </c>
      <c r="EW140" s="85"/>
      <c r="EX140" s="30" t="s">
        <v>708</v>
      </c>
      <c r="EY140" s="85" t="e">
        <f t="shared" si="193"/>
        <v>#REF!</v>
      </c>
      <c r="EZ140" s="85"/>
    </row>
    <row r="141" spans="1:156" x14ac:dyDescent="0.25">
      <c r="A141" s="22" t="str">
        <f t="shared" si="184"/>
        <v>1305222</v>
      </c>
      <c r="E141" s="22" t="e">
        <f>IF(T141="","",VLOOKUP(T141,#REF!,4,0))</f>
        <v>#REF!</v>
      </c>
      <c r="F141" s="22" t="e">
        <f>IF(U141="","",VLOOKUP(U141,#REF!,4,0))</f>
        <v>#REF!</v>
      </c>
      <c r="G141" s="22" t="e">
        <f>IF(V141="","",VLOOKUP(V141,#REF!,3,0))</f>
        <v>#REF!</v>
      </c>
      <c r="H141" s="22" t="e">
        <f t="shared" si="181"/>
        <v>#REF!</v>
      </c>
      <c r="I141" s="22" t="e">
        <f t="shared" si="185"/>
        <v>#REF!</v>
      </c>
      <c r="J141" s="22" t="e">
        <f t="shared" si="186"/>
        <v>#REF!</v>
      </c>
      <c r="K141" s="22" t="e">
        <f t="shared" si="187"/>
        <v>#REF!</v>
      </c>
      <c r="M141" s="22">
        <f t="shared" si="188"/>
        <v>55</v>
      </c>
      <c r="R141" s="22" t="str">
        <f t="shared" si="189"/>
        <v>1355</v>
      </c>
      <c r="S141" s="22" t="s">
        <v>26</v>
      </c>
      <c r="T141" s="30" t="s">
        <v>3475</v>
      </c>
      <c r="U141" s="30" t="s">
        <v>3102</v>
      </c>
      <c r="V141" s="30" t="s">
        <v>626</v>
      </c>
      <c r="W141" s="30" t="s">
        <v>630</v>
      </c>
      <c r="X141" s="30" t="s">
        <v>631</v>
      </c>
      <c r="Y141" s="31">
        <v>0.3</v>
      </c>
      <c r="Z141" s="30">
        <v>1</v>
      </c>
      <c r="AA141" s="30"/>
      <c r="AB141" s="30">
        <v>1</v>
      </c>
      <c r="AC141" s="30"/>
      <c r="AD141" s="30"/>
      <c r="AE141" s="30"/>
      <c r="AF141" s="30"/>
      <c r="AG141" s="30"/>
      <c r="AH141" s="30"/>
      <c r="AI141" s="30"/>
      <c r="AJ141" s="30"/>
      <c r="AK141" s="30"/>
      <c r="AL141" s="30"/>
      <c r="AM141" s="30" t="s">
        <v>632</v>
      </c>
      <c r="AN141" s="30" t="s">
        <v>463</v>
      </c>
      <c r="AO141" s="32">
        <f t="shared" si="128"/>
        <v>1</v>
      </c>
      <c r="AP141" s="32">
        <f t="shared" si="129"/>
        <v>0</v>
      </c>
      <c r="AQ141" s="32">
        <f t="shared" si="130"/>
        <v>0</v>
      </c>
      <c r="AR141" s="32">
        <f t="shared" si="131"/>
        <v>0</v>
      </c>
      <c r="AS141" s="33">
        <v>54.024999999999999</v>
      </c>
      <c r="AT141" s="34" t="s">
        <v>222</v>
      </c>
      <c r="AU141" s="34"/>
      <c r="AV141" s="34"/>
      <c r="AW141" s="34"/>
      <c r="AX141" s="34"/>
      <c r="AY141" s="34"/>
      <c r="AZ141" s="34"/>
      <c r="BA141" s="35">
        <f t="shared" si="132"/>
        <v>1</v>
      </c>
      <c r="BB141" s="35">
        <f t="shared" si="133"/>
        <v>1</v>
      </c>
      <c r="BC141" s="35">
        <f t="shared" si="134"/>
        <v>1</v>
      </c>
      <c r="BD141" s="35">
        <f t="shared" si="135"/>
        <v>1</v>
      </c>
      <c r="BE141" s="36">
        <v>1</v>
      </c>
      <c r="BF141" s="36">
        <v>0</v>
      </c>
      <c r="BG141" s="36">
        <v>0</v>
      </c>
      <c r="BH141" s="36"/>
      <c r="BI141" s="37">
        <f t="shared" si="182"/>
        <v>1</v>
      </c>
      <c r="BJ141" s="37">
        <f t="shared" ref="BJ141:BL141" si="200">BF141+BI141</f>
        <v>1</v>
      </c>
      <c r="BK141" s="37">
        <f t="shared" si="200"/>
        <v>1</v>
      </c>
      <c r="BL141" s="37">
        <f t="shared" si="200"/>
        <v>1</v>
      </c>
      <c r="BM141" s="38">
        <v>1.8000000000000002E-3</v>
      </c>
      <c r="BN141" s="38" t="s">
        <v>222</v>
      </c>
      <c r="BO141" s="38" t="s">
        <v>222</v>
      </c>
      <c r="BP141" s="38" t="s">
        <v>222</v>
      </c>
      <c r="BQ141" s="39">
        <v>1.8000000000000002E-3</v>
      </c>
      <c r="BR141" s="39" t="s">
        <v>222</v>
      </c>
      <c r="BS141" s="39" t="s">
        <v>222</v>
      </c>
      <c r="BT141" s="39" t="s">
        <v>222</v>
      </c>
      <c r="BU141" s="40">
        <v>1</v>
      </c>
      <c r="BV141" s="40" t="s">
        <v>222</v>
      </c>
      <c r="BW141" s="40" t="s">
        <v>222</v>
      </c>
      <c r="BX141" s="40" t="s">
        <v>222</v>
      </c>
      <c r="BY141" s="41">
        <v>1.8000000000000002E-3</v>
      </c>
      <c r="BZ141" s="41">
        <v>1.8000000000000002E-3</v>
      </c>
      <c r="CA141" s="41">
        <v>1.8000000000000002E-3</v>
      </c>
      <c r="CB141" s="41" t="s">
        <v>222</v>
      </c>
      <c r="CC141" s="42">
        <v>1.8000000000000002E-3</v>
      </c>
      <c r="CD141" s="42">
        <v>1.8000000000000002E-3</v>
      </c>
      <c r="CE141" s="42">
        <v>1.8000000000000002E-3</v>
      </c>
      <c r="CF141" s="42">
        <v>1.8000000000000002E-3</v>
      </c>
      <c r="CG141" s="43">
        <v>1.8000000000000002E-3</v>
      </c>
      <c r="CH141" s="43">
        <v>1.8000000000000002E-3</v>
      </c>
      <c r="CI141" s="43">
        <v>1.8000000000000002E-3</v>
      </c>
      <c r="CJ141" s="43" t="e">
        <f t="shared" si="191"/>
        <v>#REF!</v>
      </c>
      <c r="CP141" s="22" t="s">
        <v>433</v>
      </c>
      <c r="CQ141" s="22" t="s">
        <v>419</v>
      </c>
      <c r="CS141" s="22" t="s">
        <v>16</v>
      </c>
      <c r="CT141" s="22">
        <v>1</v>
      </c>
      <c r="CU141" s="22">
        <v>1</v>
      </c>
      <c r="CV141" s="22">
        <v>1</v>
      </c>
      <c r="CW141" s="22" t="s">
        <v>222</v>
      </c>
      <c r="CY141" s="22">
        <v>1.8000000000000002E-3</v>
      </c>
      <c r="CZ141" s="22">
        <v>1.8000000000000002E-3</v>
      </c>
      <c r="DA141" s="22">
        <v>1.8000000000000002E-3</v>
      </c>
      <c r="DB141" s="22" t="s">
        <v>222</v>
      </c>
      <c r="DC141" s="22" t="s">
        <v>16</v>
      </c>
      <c r="DD141" s="22">
        <v>1.8000000000000002E-3</v>
      </c>
      <c r="DE141" s="22">
        <v>1.8000000000000002E-3</v>
      </c>
      <c r="DF141" s="22">
        <v>1.8000000000000002E-3</v>
      </c>
      <c r="DG141" s="22">
        <v>1.8000000000000002E-3</v>
      </c>
      <c r="DI141" s="22">
        <v>3.2400000000000007E-6</v>
      </c>
      <c r="DJ141" s="22">
        <v>3.2400000000000007E-6</v>
      </c>
      <c r="DK141" s="22">
        <v>3.2400000000000007E-6</v>
      </c>
      <c r="DL141" s="22" t="e">
        <v>#VALUE!</v>
      </c>
      <c r="DN141" s="22">
        <v>1</v>
      </c>
      <c r="DO141" s="22">
        <v>1</v>
      </c>
      <c r="DP141" s="22">
        <v>1</v>
      </c>
      <c r="DQ141" s="22" t="s">
        <v>222</v>
      </c>
      <c r="EU141" s="30" t="s">
        <v>1689</v>
      </c>
      <c r="EV141" s="85" t="e">
        <f t="shared" si="192"/>
        <v>#REF!</v>
      </c>
      <c r="EW141" s="85"/>
      <c r="EX141" s="30" t="s">
        <v>712</v>
      </c>
      <c r="EY141" s="85" t="e">
        <f t="shared" si="193"/>
        <v>#REF!</v>
      </c>
      <c r="EZ141" s="85"/>
    </row>
    <row r="142" spans="1:156" x14ac:dyDescent="0.25">
      <c r="A142" s="22" t="str">
        <f t="shared" si="184"/>
        <v>1305311</v>
      </c>
      <c r="E142" s="22" t="e">
        <f>IF(T142="","",VLOOKUP(T142,#REF!,4,0))</f>
        <v>#REF!</v>
      </c>
      <c r="F142" s="22" t="e">
        <f>IF(U142="","",VLOOKUP(U142,#REF!,4,0))</f>
        <v>#REF!</v>
      </c>
      <c r="G142" s="22" t="e">
        <f>IF(V142="","",VLOOKUP(V142,#REF!,3,0))</f>
        <v>#REF!</v>
      </c>
      <c r="H142" s="22" t="e">
        <f t="shared" si="181"/>
        <v>#REF!</v>
      </c>
      <c r="I142" s="22" t="e">
        <f t="shared" si="185"/>
        <v>#REF!</v>
      </c>
      <c r="J142" s="22" t="e">
        <f t="shared" si="186"/>
        <v>#REF!</v>
      </c>
      <c r="K142" s="22" t="e">
        <f t="shared" si="187"/>
        <v>#REF!</v>
      </c>
      <c r="M142" s="22">
        <f t="shared" si="188"/>
        <v>56</v>
      </c>
      <c r="R142" s="22" t="str">
        <f t="shared" si="189"/>
        <v>1356</v>
      </c>
      <c r="S142" s="22" t="s">
        <v>26</v>
      </c>
      <c r="T142" s="30" t="s">
        <v>3475</v>
      </c>
      <c r="U142" s="30" t="s">
        <v>3105</v>
      </c>
      <c r="V142" s="30" t="s">
        <v>633</v>
      </c>
      <c r="W142" s="30" t="s">
        <v>634</v>
      </c>
      <c r="X142" s="30" t="s">
        <v>635</v>
      </c>
      <c r="Y142" s="31">
        <v>0.3</v>
      </c>
      <c r="Z142" s="30">
        <v>2</v>
      </c>
      <c r="AA142" s="30"/>
      <c r="AB142" s="30"/>
      <c r="AC142" s="30"/>
      <c r="AD142" s="30">
        <v>1</v>
      </c>
      <c r="AE142" s="30"/>
      <c r="AF142" s="30">
        <v>1</v>
      </c>
      <c r="AG142" s="30"/>
      <c r="AH142" s="30"/>
      <c r="AI142" s="30"/>
      <c r="AJ142" s="30"/>
      <c r="AK142" s="30"/>
      <c r="AL142" s="30"/>
      <c r="AM142" s="30" t="s">
        <v>636</v>
      </c>
      <c r="AN142" s="30" t="s">
        <v>463</v>
      </c>
      <c r="AO142" s="32">
        <f t="shared" si="128"/>
        <v>0</v>
      </c>
      <c r="AP142" s="32">
        <f t="shared" si="129"/>
        <v>2</v>
      </c>
      <c r="AQ142" s="32">
        <f t="shared" si="130"/>
        <v>0</v>
      </c>
      <c r="AR142" s="32">
        <f t="shared" si="131"/>
        <v>0</v>
      </c>
      <c r="AS142" s="33">
        <v>55.024999999999999</v>
      </c>
      <c r="AT142" s="34" t="s">
        <v>222</v>
      </c>
      <c r="AU142" s="34"/>
      <c r="AV142" s="34"/>
      <c r="AW142" s="34"/>
      <c r="AX142" s="34"/>
      <c r="AY142" s="34"/>
      <c r="AZ142" s="34"/>
      <c r="BA142" s="35">
        <f t="shared" si="132"/>
        <v>0</v>
      </c>
      <c r="BB142" s="35">
        <f t="shared" si="133"/>
        <v>2</v>
      </c>
      <c r="BC142" s="35">
        <f t="shared" si="134"/>
        <v>2</v>
      </c>
      <c r="BD142" s="35">
        <f t="shared" si="135"/>
        <v>2</v>
      </c>
      <c r="BE142" s="36">
        <v>0</v>
      </c>
      <c r="BF142" s="36">
        <v>2</v>
      </c>
      <c r="BG142" s="36">
        <v>0</v>
      </c>
      <c r="BH142" s="36"/>
      <c r="BI142" s="37">
        <f t="shared" si="182"/>
        <v>0</v>
      </c>
      <c r="BJ142" s="37">
        <f t="shared" ref="BJ142:BL142" si="201">BF142+BI142</f>
        <v>2</v>
      </c>
      <c r="BK142" s="37">
        <f t="shared" si="201"/>
        <v>2</v>
      </c>
      <c r="BL142" s="37">
        <f t="shared" si="201"/>
        <v>2</v>
      </c>
      <c r="BM142" s="38" t="s">
        <v>222</v>
      </c>
      <c r="BN142" s="38">
        <v>2.6999999999999997E-3</v>
      </c>
      <c r="BO142" s="38" t="s">
        <v>222</v>
      </c>
      <c r="BP142" s="38" t="s">
        <v>222</v>
      </c>
      <c r="BQ142" s="39" t="s">
        <v>222</v>
      </c>
      <c r="BR142" s="39">
        <v>2.6999999999999997E-3</v>
      </c>
      <c r="BS142" s="39" t="s">
        <v>222</v>
      </c>
      <c r="BT142" s="39" t="s">
        <v>222</v>
      </c>
      <c r="BU142" s="40" t="s">
        <v>222</v>
      </c>
      <c r="BV142" s="40">
        <v>1</v>
      </c>
      <c r="BW142" s="40" t="s">
        <v>222</v>
      </c>
      <c r="BX142" s="40" t="s">
        <v>222</v>
      </c>
      <c r="BY142" s="41" t="s">
        <v>222</v>
      </c>
      <c r="BZ142" s="41">
        <v>2.6999999999999997E-3</v>
      </c>
      <c r="CA142" s="41">
        <v>2.6999999999999997E-3</v>
      </c>
      <c r="CB142" s="41" t="s">
        <v>222</v>
      </c>
      <c r="CC142" s="42" t="s">
        <v>222</v>
      </c>
      <c r="CD142" s="42">
        <v>2.6999999999999997E-3</v>
      </c>
      <c r="CE142" s="42">
        <v>2.6999999999999997E-3</v>
      </c>
      <c r="CF142" s="42">
        <v>2.6999999999999997E-3</v>
      </c>
      <c r="CG142" s="43" t="s">
        <v>222</v>
      </c>
      <c r="CH142" s="43">
        <v>2.6999999999999997E-3</v>
      </c>
      <c r="CI142" s="43">
        <v>2.6999999999999997E-3</v>
      </c>
      <c r="CJ142" s="43" t="e">
        <f t="shared" si="191"/>
        <v>#REF!</v>
      </c>
      <c r="CP142" s="22" t="s">
        <v>637</v>
      </c>
      <c r="CQ142" s="22" t="s">
        <v>419</v>
      </c>
      <c r="CS142" s="22" t="s">
        <v>16</v>
      </c>
      <c r="CT142" s="22" t="s">
        <v>222</v>
      </c>
      <c r="CU142" s="22">
        <v>1</v>
      </c>
      <c r="CV142" s="22">
        <v>1</v>
      </c>
      <c r="CW142" s="22" t="s">
        <v>222</v>
      </c>
      <c r="CY142" s="22" t="s">
        <v>222</v>
      </c>
      <c r="CZ142" s="22">
        <v>2.6999999999999997E-3</v>
      </c>
      <c r="DA142" s="22">
        <v>2.6999999999999997E-3</v>
      </c>
      <c r="DB142" s="22" t="s">
        <v>222</v>
      </c>
      <c r="DC142" s="22" t="s">
        <v>16</v>
      </c>
      <c r="DD142" s="22" t="s">
        <v>222</v>
      </c>
      <c r="DE142" s="22">
        <v>2.6999999999999997E-3</v>
      </c>
      <c r="DF142" s="22">
        <v>2.6999999999999997E-3</v>
      </c>
      <c r="DG142" s="22">
        <v>2.6999999999999997E-3</v>
      </c>
      <c r="DI142" s="22" t="e">
        <v>#VALUE!</v>
      </c>
      <c r="DJ142" s="22">
        <v>7.2899999999999988E-6</v>
      </c>
      <c r="DK142" s="22">
        <v>7.2899999999999988E-6</v>
      </c>
      <c r="DL142" s="22" t="e">
        <v>#VALUE!</v>
      </c>
      <c r="DN142" s="22">
        <v>0</v>
      </c>
      <c r="DO142" s="22">
        <v>1</v>
      </c>
      <c r="DP142" s="22">
        <v>1</v>
      </c>
      <c r="DQ142" s="22" t="s">
        <v>222</v>
      </c>
      <c r="EU142" s="30" t="s">
        <v>1695</v>
      </c>
      <c r="EV142" s="85" t="e">
        <f t="shared" si="192"/>
        <v>#REF!</v>
      </c>
      <c r="EW142" s="85"/>
      <c r="EX142" s="30" t="s">
        <v>717</v>
      </c>
      <c r="EY142" s="85" t="e">
        <f t="shared" si="193"/>
        <v>#REF!</v>
      </c>
      <c r="EZ142" s="85"/>
    </row>
    <row r="143" spans="1:156" x14ac:dyDescent="0.25">
      <c r="A143" s="22" t="str">
        <f t="shared" si="184"/>
        <v>1305312</v>
      </c>
      <c r="E143" s="22" t="e">
        <f>IF(T143="","",VLOOKUP(T143,#REF!,4,0))</f>
        <v>#REF!</v>
      </c>
      <c r="F143" s="22" t="e">
        <f>IF(U143="","",VLOOKUP(U143,#REF!,4,0))</f>
        <v>#REF!</v>
      </c>
      <c r="G143" s="22" t="e">
        <f>IF(V143="","",VLOOKUP(V143,#REF!,3,0))</f>
        <v>#REF!</v>
      </c>
      <c r="H143" s="22" t="e">
        <f t="shared" si="181"/>
        <v>#REF!</v>
      </c>
      <c r="I143" s="22" t="e">
        <f t="shared" si="185"/>
        <v>#REF!</v>
      </c>
      <c r="J143" s="22" t="e">
        <f t="shared" si="186"/>
        <v>#REF!</v>
      </c>
      <c r="K143" s="22" t="e">
        <f t="shared" si="187"/>
        <v>#REF!</v>
      </c>
      <c r="M143" s="22">
        <f t="shared" si="188"/>
        <v>57</v>
      </c>
      <c r="R143" s="22" t="str">
        <f t="shared" si="189"/>
        <v>1357</v>
      </c>
      <c r="S143" s="22" t="s">
        <v>26</v>
      </c>
      <c r="T143" s="30" t="s">
        <v>3475</v>
      </c>
      <c r="U143" s="30" t="s">
        <v>3105</v>
      </c>
      <c r="V143" s="30" t="s">
        <v>633</v>
      </c>
      <c r="W143" s="30" t="s">
        <v>638</v>
      </c>
      <c r="X143" s="30" t="s">
        <v>639</v>
      </c>
      <c r="Y143" s="31">
        <v>0.7</v>
      </c>
      <c r="Z143" s="30">
        <v>2</v>
      </c>
      <c r="AA143" s="30"/>
      <c r="AB143" s="30"/>
      <c r="AC143" s="30"/>
      <c r="AD143" s="30">
        <v>1</v>
      </c>
      <c r="AE143" s="30"/>
      <c r="AF143" s="30">
        <v>1</v>
      </c>
      <c r="AG143" s="30"/>
      <c r="AH143" s="30"/>
      <c r="AI143" s="30"/>
      <c r="AJ143" s="30"/>
      <c r="AK143" s="30"/>
      <c r="AL143" s="30"/>
      <c r="AM143" s="30" t="s">
        <v>640</v>
      </c>
      <c r="AN143" s="30" t="s">
        <v>463</v>
      </c>
      <c r="AO143" s="32">
        <f t="shared" si="128"/>
        <v>0</v>
      </c>
      <c r="AP143" s="32">
        <f t="shared" si="129"/>
        <v>2</v>
      </c>
      <c r="AQ143" s="32">
        <f t="shared" si="130"/>
        <v>0</v>
      </c>
      <c r="AR143" s="32">
        <f t="shared" si="131"/>
        <v>0</v>
      </c>
      <c r="AS143" s="33">
        <v>56.024999999999999</v>
      </c>
      <c r="AT143" s="34" t="s">
        <v>222</v>
      </c>
      <c r="AU143" s="34"/>
      <c r="AV143" s="34"/>
      <c r="AW143" s="34"/>
      <c r="AX143" s="34"/>
      <c r="AY143" s="34"/>
      <c r="AZ143" s="34"/>
      <c r="BA143" s="35">
        <f t="shared" si="132"/>
        <v>0</v>
      </c>
      <c r="BB143" s="35">
        <f t="shared" si="133"/>
        <v>2</v>
      </c>
      <c r="BC143" s="35">
        <f t="shared" si="134"/>
        <v>2</v>
      </c>
      <c r="BD143" s="35">
        <f t="shared" si="135"/>
        <v>2</v>
      </c>
      <c r="BE143" s="36">
        <v>0</v>
      </c>
      <c r="BF143" s="36">
        <v>2</v>
      </c>
      <c r="BG143" s="36">
        <v>0</v>
      </c>
      <c r="BH143" s="36"/>
      <c r="BI143" s="37">
        <f t="shared" si="182"/>
        <v>0</v>
      </c>
      <c r="BJ143" s="37">
        <f t="shared" ref="BJ143:BL143" si="202">BF143+BI143</f>
        <v>2</v>
      </c>
      <c r="BK143" s="37">
        <f t="shared" si="202"/>
        <v>2</v>
      </c>
      <c r="BL143" s="37">
        <f t="shared" si="202"/>
        <v>2</v>
      </c>
      <c r="BM143" s="38" t="s">
        <v>222</v>
      </c>
      <c r="BN143" s="38">
        <v>6.2999999999999992E-3</v>
      </c>
      <c r="BO143" s="38" t="s">
        <v>222</v>
      </c>
      <c r="BP143" s="38" t="s">
        <v>222</v>
      </c>
      <c r="BQ143" s="39" t="s">
        <v>222</v>
      </c>
      <c r="BR143" s="39">
        <v>6.2999999999999992E-3</v>
      </c>
      <c r="BS143" s="39" t="s">
        <v>222</v>
      </c>
      <c r="BT143" s="39" t="s">
        <v>222</v>
      </c>
      <c r="BU143" s="40" t="s">
        <v>222</v>
      </c>
      <c r="BV143" s="40">
        <v>1</v>
      </c>
      <c r="BW143" s="40" t="s">
        <v>222</v>
      </c>
      <c r="BX143" s="40" t="s">
        <v>222</v>
      </c>
      <c r="BY143" s="41" t="s">
        <v>222</v>
      </c>
      <c r="BZ143" s="41">
        <v>6.2999999999999992E-3</v>
      </c>
      <c r="CA143" s="41">
        <v>6.2999999999999992E-3</v>
      </c>
      <c r="CB143" s="41" t="s">
        <v>222</v>
      </c>
      <c r="CC143" s="42" t="s">
        <v>222</v>
      </c>
      <c r="CD143" s="42">
        <v>6.2999999999999992E-3</v>
      </c>
      <c r="CE143" s="42">
        <v>6.2999999999999992E-3</v>
      </c>
      <c r="CF143" s="42">
        <v>6.2999999999999992E-3</v>
      </c>
      <c r="CG143" s="43" t="s">
        <v>222</v>
      </c>
      <c r="CH143" s="43">
        <v>6.2999999999999992E-3</v>
      </c>
      <c r="CI143" s="43">
        <v>6.2999999999999992E-3</v>
      </c>
      <c r="CJ143" s="43" t="e">
        <f t="shared" si="191"/>
        <v>#REF!</v>
      </c>
      <c r="CP143" s="22" t="s">
        <v>641</v>
      </c>
      <c r="CQ143" s="22" t="s">
        <v>419</v>
      </c>
      <c r="CS143" s="22" t="s">
        <v>16</v>
      </c>
      <c r="CT143" s="22" t="s">
        <v>222</v>
      </c>
      <c r="CU143" s="22">
        <v>1</v>
      </c>
      <c r="CV143" s="22">
        <v>1</v>
      </c>
      <c r="CW143" s="22" t="s">
        <v>222</v>
      </c>
      <c r="CY143" s="22" t="s">
        <v>222</v>
      </c>
      <c r="CZ143" s="22">
        <v>6.2999999999999992E-3</v>
      </c>
      <c r="DA143" s="22">
        <v>6.2999999999999992E-3</v>
      </c>
      <c r="DB143" s="22" t="s">
        <v>222</v>
      </c>
      <c r="DC143" s="22" t="s">
        <v>16</v>
      </c>
      <c r="DD143" s="22" t="s">
        <v>222</v>
      </c>
      <c r="DE143" s="22">
        <v>6.2999999999999992E-3</v>
      </c>
      <c r="DF143" s="22">
        <v>6.2999999999999992E-3</v>
      </c>
      <c r="DG143" s="22">
        <v>6.2999999999999992E-3</v>
      </c>
      <c r="DI143" s="22" t="e">
        <v>#VALUE!</v>
      </c>
      <c r="DJ143" s="22">
        <v>3.9689999999999988E-5</v>
      </c>
      <c r="DK143" s="22">
        <v>3.9689999999999988E-5</v>
      </c>
      <c r="DL143" s="22" t="e">
        <v>#VALUE!</v>
      </c>
      <c r="DN143" s="22">
        <v>0</v>
      </c>
      <c r="DO143" s="22">
        <v>1</v>
      </c>
      <c r="DP143" s="22">
        <v>1</v>
      </c>
      <c r="DQ143" s="22" t="s">
        <v>222</v>
      </c>
      <c r="EU143" s="30" t="s">
        <v>1701</v>
      </c>
      <c r="EV143" s="85" t="e">
        <f t="shared" si="192"/>
        <v>#REF!</v>
      </c>
      <c r="EW143" s="85"/>
      <c r="EX143" s="30" t="s">
        <v>722</v>
      </c>
      <c r="EY143" s="85" t="e">
        <f t="shared" si="193"/>
        <v>#REF!</v>
      </c>
      <c r="EZ143" s="85"/>
    </row>
    <row r="144" spans="1:156" x14ac:dyDescent="0.25">
      <c r="A144" s="22" t="str">
        <f t="shared" si="184"/>
        <v>1305321</v>
      </c>
      <c r="E144" s="22" t="e">
        <f>IF(T144="","",VLOOKUP(T144,#REF!,4,0))</f>
        <v>#REF!</v>
      </c>
      <c r="F144" s="22" t="e">
        <f>IF(U144="","",VLOOKUP(U144,#REF!,4,0))</f>
        <v>#REF!</v>
      </c>
      <c r="G144" s="22" t="e">
        <f>IF(V144="","",VLOOKUP(V144,#REF!,3,0))</f>
        <v>#REF!</v>
      </c>
      <c r="H144" s="22" t="e">
        <f t="shared" si="181"/>
        <v>#REF!</v>
      </c>
      <c r="I144" s="22" t="e">
        <f t="shared" si="185"/>
        <v>#REF!</v>
      </c>
      <c r="J144" s="22" t="e">
        <f t="shared" si="186"/>
        <v>#REF!</v>
      </c>
      <c r="K144" s="22" t="e">
        <f t="shared" si="187"/>
        <v>#REF!</v>
      </c>
      <c r="M144" s="22">
        <f t="shared" si="188"/>
        <v>58</v>
      </c>
      <c r="R144" s="22" t="str">
        <f t="shared" si="189"/>
        <v>1358</v>
      </c>
      <c r="S144" s="22" t="s">
        <v>26</v>
      </c>
      <c r="T144" s="30" t="s">
        <v>3475</v>
      </c>
      <c r="U144" s="30" t="s">
        <v>3105</v>
      </c>
      <c r="V144" s="30" t="s">
        <v>642</v>
      </c>
      <c r="W144" s="30" t="s">
        <v>643</v>
      </c>
      <c r="X144" s="30" t="s">
        <v>644</v>
      </c>
      <c r="Y144" s="31">
        <v>0.7</v>
      </c>
      <c r="Z144" s="30">
        <v>2</v>
      </c>
      <c r="AA144" s="30"/>
      <c r="AB144" s="30"/>
      <c r="AC144" s="30"/>
      <c r="AD144" s="30">
        <v>1</v>
      </c>
      <c r="AE144" s="30"/>
      <c r="AF144" s="30">
        <v>1</v>
      </c>
      <c r="AG144" s="30"/>
      <c r="AH144" s="30"/>
      <c r="AI144" s="30"/>
      <c r="AJ144" s="30"/>
      <c r="AK144" s="30"/>
      <c r="AL144" s="30"/>
      <c r="AM144" s="30" t="s">
        <v>645</v>
      </c>
      <c r="AN144" s="30" t="s">
        <v>463</v>
      </c>
      <c r="AO144" s="32">
        <f t="shared" si="128"/>
        <v>0</v>
      </c>
      <c r="AP144" s="32">
        <f t="shared" si="129"/>
        <v>2</v>
      </c>
      <c r="AQ144" s="32">
        <f t="shared" si="130"/>
        <v>0</v>
      </c>
      <c r="AR144" s="32">
        <f t="shared" si="131"/>
        <v>0</v>
      </c>
      <c r="AS144" s="33">
        <v>57.024999999999999</v>
      </c>
      <c r="AT144" s="34" t="s">
        <v>222</v>
      </c>
      <c r="AU144" s="34"/>
      <c r="AV144" s="34"/>
      <c r="AW144" s="34"/>
      <c r="AX144" s="34"/>
      <c r="AY144" s="34"/>
      <c r="AZ144" s="34"/>
      <c r="BA144" s="35">
        <f t="shared" si="132"/>
        <v>0</v>
      </c>
      <c r="BB144" s="35">
        <f t="shared" si="133"/>
        <v>2</v>
      </c>
      <c r="BC144" s="35">
        <f t="shared" si="134"/>
        <v>2</v>
      </c>
      <c r="BD144" s="35">
        <f t="shared" si="135"/>
        <v>2</v>
      </c>
      <c r="BE144" s="36">
        <v>0</v>
      </c>
      <c r="BF144" s="36">
        <v>2</v>
      </c>
      <c r="BG144" s="36">
        <v>0</v>
      </c>
      <c r="BH144" s="36"/>
      <c r="BI144" s="37">
        <f t="shared" si="182"/>
        <v>0</v>
      </c>
      <c r="BJ144" s="37">
        <f t="shared" ref="BJ144:BL144" si="203">BF144+BI144</f>
        <v>2</v>
      </c>
      <c r="BK144" s="37">
        <f t="shared" si="203"/>
        <v>2</v>
      </c>
      <c r="BL144" s="37">
        <f t="shared" si="203"/>
        <v>2</v>
      </c>
      <c r="BM144" s="38" t="s">
        <v>222</v>
      </c>
      <c r="BN144" s="38">
        <v>4.1999999999999997E-3</v>
      </c>
      <c r="BO144" s="38" t="s">
        <v>222</v>
      </c>
      <c r="BP144" s="38" t="s">
        <v>222</v>
      </c>
      <c r="BQ144" s="39" t="s">
        <v>222</v>
      </c>
      <c r="BR144" s="39">
        <v>4.1999999999999997E-3</v>
      </c>
      <c r="BS144" s="39" t="s">
        <v>222</v>
      </c>
      <c r="BT144" s="39" t="s">
        <v>222</v>
      </c>
      <c r="BU144" s="40" t="s">
        <v>222</v>
      </c>
      <c r="BV144" s="40">
        <v>1</v>
      </c>
      <c r="BW144" s="40" t="s">
        <v>222</v>
      </c>
      <c r="BX144" s="40" t="s">
        <v>222</v>
      </c>
      <c r="BY144" s="41" t="s">
        <v>222</v>
      </c>
      <c r="BZ144" s="41">
        <v>4.1999999999999997E-3</v>
      </c>
      <c r="CA144" s="41">
        <v>4.1999999999999997E-3</v>
      </c>
      <c r="CB144" s="41" t="s">
        <v>222</v>
      </c>
      <c r="CC144" s="42" t="s">
        <v>222</v>
      </c>
      <c r="CD144" s="42">
        <v>4.1999999999999997E-3</v>
      </c>
      <c r="CE144" s="42">
        <v>4.1999999999999997E-3</v>
      </c>
      <c r="CF144" s="42">
        <v>4.1999999999999997E-3</v>
      </c>
      <c r="CG144" s="43" t="s">
        <v>222</v>
      </c>
      <c r="CH144" s="43">
        <v>4.1999999999999997E-3</v>
      </c>
      <c r="CI144" s="43">
        <v>4.1999999999999997E-3</v>
      </c>
      <c r="CJ144" s="43" t="e">
        <f t="shared" si="191"/>
        <v>#REF!</v>
      </c>
      <c r="CP144" s="22" t="s">
        <v>646</v>
      </c>
      <c r="CQ144" s="22" t="s">
        <v>419</v>
      </c>
      <c r="CS144" s="22" t="s">
        <v>16</v>
      </c>
      <c r="CT144" s="22" t="s">
        <v>222</v>
      </c>
      <c r="CU144" s="22">
        <v>1</v>
      </c>
      <c r="CV144" s="22">
        <v>1</v>
      </c>
      <c r="CW144" s="22" t="s">
        <v>222</v>
      </c>
      <c r="CY144" s="22" t="s">
        <v>222</v>
      </c>
      <c r="CZ144" s="22">
        <v>4.1999999999999997E-3</v>
      </c>
      <c r="DA144" s="22">
        <v>4.1999999999999997E-3</v>
      </c>
      <c r="DB144" s="22" t="s">
        <v>222</v>
      </c>
      <c r="DC144" s="22" t="s">
        <v>16</v>
      </c>
      <c r="DD144" s="22" t="s">
        <v>222</v>
      </c>
      <c r="DE144" s="22">
        <v>4.1999999999999997E-3</v>
      </c>
      <c r="DF144" s="22">
        <v>4.1999999999999997E-3</v>
      </c>
      <c r="DG144" s="22">
        <v>4.1999999999999997E-3</v>
      </c>
      <c r="DI144" s="22" t="e">
        <v>#VALUE!</v>
      </c>
      <c r="DJ144" s="22">
        <v>1.7639999999999997E-5</v>
      </c>
      <c r="DK144" s="22">
        <v>1.7639999999999997E-5</v>
      </c>
      <c r="DL144" s="22" t="e">
        <v>#VALUE!</v>
      </c>
      <c r="DN144" s="22">
        <v>0</v>
      </c>
      <c r="DO144" s="22">
        <v>1</v>
      </c>
      <c r="DP144" s="22">
        <v>1</v>
      </c>
      <c r="DQ144" s="22" t="s">
        <v>222</v>
      </c>
      <c r="EU144" s="30" t="s">
        <v>1704</v>
      </c>
      <c r="EV144" s="85" t="e">
        <f t="shared" si="192"/>
        <v>#REF!</v>
      </c>
      <c r="EW144" s="85"/>
      <c r="EX144" s="30" t="s">
        <v>727</v>
      </c>
      <c r="EY144" s="85" t="e">
        <f t="shared" si="193"/>
        <v>#REF!</v>
      </c>
      <c r="EZ144" s="85"/>
    </row>
    <row r="145" spans="1:156" x14ac:dyDescent="0.25">
      <c r="A145" s="22" t="str">
        <f t="shared" si="184"/>
        <v>1305322</v>
      </c>
      <c r="E145" s="22" t="e">
        <f>IF(T145="","",VLOOKUP(T145,#REF!,4,0))</f>
        <v>#REF!</v>
      </c>
      <c r="F145" s="22" t="e">
        <f>IF(U145="","",VLOOKUP(U145,#REF!,4,0))</f>
        <v>#REF!</v>
      </c>
      <c r="G145" s="22" t="e">
        <f>IF(V145="","",VLOOKUP(V145,#REF!,3,0))</f>
        <v>#REF!</v>
      </c>
      <c r="H145" s="22" t="e">
        <f t="shared" si="181"/>
        <v>#REF!</v>
      </c>
      <c r="I145" s="22" t="e">
        <f t="shared" si="185"/>
        <v>#REF!</v>
      </c>
      <c r="J145" s="22" t="e">
        <f t="shared" si="186"/>
        <v>#REF!</v>
      </c>
      <c r="K145" s="22" t="e">
        <f t="shared" si="187"/>
        <v>#REF!</v>
      </c>
      <c r="M145" s="22">
        <f t="shared" si="188"/>
        <v>59</v>
      </c>
      <c r="R145" s="22" t="str">
        <f t="shared" si="189"/>
        <v>1359</v>
      </c>
      <c r="S145" s="22" t="s">
        <v>26</v>
      </c>
      <c r="T145" s="30" t="s">
        <v>3475</v>
      </c>
      <c r="U145" s="30" t="s">
        <v>3105</v>
      </c>
      <c r="V145" s="30" t="s">
        <v>642</v>
      </c>
      <c r="W145" s="30" t="s">
        <v>647</v>
      </c>
      <c r="X145" s="30" t="s">
        <v>648</v>
      </c>
      <c r="Y145" s="31">
        <v>0.3</v>
      </c>
      <c r="Z145" s="30">
        <v>2</v>
      </c>
      <c r="AA145" s="30"/>
      <c r="AB145" s="30"/>
      <c r="AC145" s="30"/>
      <c r="AD145" s="30"/>
      <c r="AE145" s="30">
        <v>1</v>
      </c>
      <c r="AF145" s="30"/>
      <c r="AG145" s="30"/>
      <c r="AH145" s="30">
        <v>1</v>
      </c>
      <c r="AI145" s="30"/>
      <c r="AJ145" s="30"/>
      <c r="AK145" s="30"/>
      <c r="AL145" s="30"/>
      <c r="AM145" s="30" t="s">
        <v>649</v>
      </c>
      <c r="AN145" s="30" t="s">
        <v>463</v>
      </c>
      <c r="AO145" s="32">
        <f t="shared" si="128"/>
        <v>0</v>
      </c>
      <c r="AP145" s="32">
        <f t="shared" si="129"/>
        <v>1</v>
      </c>
      <c r="AQ145" s="32">
        <f t="shared" si="130"/>
        <v>1</v>
      </c>
      <c r="AR145" s="32">
        <f t="shared" si="131"/>
        <v>0</v>
      </c>
      <c r="AS145" s="33">
        <v>58.024999999999999</v>
      </c>
      <c r="AT145" s="34" t="s">
        <v>222</v>
      </c>
      <c r="AU145" s="34"/>
      <c r="AV145" s="34"/>
      <c r="AW145" s="34"/>
      <c r="AX145" s="34"/>
      <c r="AY145" s="34"/>
      <c r="AZ145" s="34"/>
      <c r="BA145" s="35">
        <f t="shared" si="132"/>
        <v>0</v>
      </c>
      <c r="BB145" s="35">
        <f t="shared" si="133"/>
        <v>1</v>
      </c>
      <c r="BC145" s="35">
        <f t="shared" si="134"/>
        <v>2</v>
      </c>
      <c r="BD145" s="35">
        <f t="shared" si="135"/>
        <v>2</v>
      </c>
      <c r="BE145" s="36">
        <v>0</v>
      </c>
      <c r="BF145" s="36">
        <v>1</v>
      </c>
      <c r="BG145" s="36">
        <v>1</v>
      </c>
      <c r="BH145" s="36"/>
      <c r="BI145" s="37">
        <f t="shared" si="182"/>
        <v>0</v>
      </c>
      <c r="BJ145" s="37">
        <f t="shared" ref="BJ145:BL145" si="204">BF145+BI145</f>
        <v>1</v>
      </c>
      <c r="BK145" s="37">
        <f t="shared" si="204"/>
        <v>2</v>
      </c>
      <c r="BL145" s="37">
        <f t="shared" si="204"/>
        <v>2</v>
      </c>
      <c r="BM145" s="38" t="s">
        <v>222</v>
      </c>
      <c r="BN145" s="38">
        <v>1.8E-3</v>
      </c>
      <c r="BO145" s="38">
        <v>1.8E-3</v>
      </c>
      <c r="BP145" s="38" t="s">
        <v>222</v>
      </c>
      <c r="BQ145" s="39" t="s">
        <v>222</v>
      </c>
      <c r="BR145" s="39">
        <v>1.8E-3</v>
      </c>
      <c r="BS145" s="39">
        <v>1.8E-3</v>
      </c>
      <c r="BT145" s="39" t="s">
        <v>222</v>
      </c>
      <c r="BU145" s="40" t="s">
        <v>222</v>
      </c>
      <c r="BV145" s="40">
        <v>1</v>
      </c>
      <c r="BW145" s="40">
        <v>1</v>
      </c>
      <c r="BX145" s="40" t="s">
        <v>222</v>
      </c>
      <c r="BY145" s="41" t="s">
        <v>222</v>
      </c>
      <c r="BZ145" s="41">
        <v>1.8E-3</v>
      </c>
      <c r="CA145" s="41">
        <v>1.8E-3</v>
      </c>
      <c r="CB145" s="41" t="s">
        <v>222</v>
      </c>
      <c r="CC145" s="42" t="s">
        <v>222</v>
      </c>
      <c r="CD145" s="42">
        <v>8.9999999999999998E-4</v>
      </c>
      <c r="CE145" s="42">
        <v>1.8E-3</v>
      </c>
      <c r="CF145" s="42">
        <v>1.8E-3</v>
      </c>
      <c r="CG145" s="43" t="s">
        <v>222</v>
      </c>
      <c r="CH145" s="43">
        <v>8.9999999999999998E-4</v>
      </c>
      <c r="CI145" s="43">
        <v>1.8E-3</v>
      </c>
      <c r="CJ145" s="43" t="e">
        <f t="shared" si="191"/>
        <v>#REF!</v>
      </c>
      <c r="CP145" s="22" t="s">
        <v>650</v>
      </c>
      <c r="CQ145" s="22" t="s">
        <v>651</v>
      </c>
      <c r="CS145" s="22" t="s">
        <v>16</v>
      </c>
      <c r="CT145" s="22" t="s">
        <v>222</v>
      </c>
      <c r="CU145" s="22">
        <v>1</v>
      </c>
      <c r="CV145" s="22">
        <v>1</v>
      </c>
      <c r="CW145" s="22" t="s">
        <v>222</v>
      </c>
      <c r="CY145" s="22" t="s">
        <v>222</v>
      </c>
      <c r="CZ145" s="22">
        <v>1.8E-3</v>
      </c>
      <c r="DA145" s="22">
        <v>1.8E-3</v>
      </c>
      <c r="DB145" s="22" t="s">
        <v>222</v>
      </c>
      <c r="DC145" s="22" t="s">
        <v>16</v>
      </c>
      <c r="DD145" s="22" t="s">
        <v>222</v>
      </c>
      <c r="DE145" s="22">
        <v>1.8E-3</v>
      </c>
      <c r="DF145" s="22">
        <v>1.8E-3</v>
      </c>
      <c r="DG145" s="22">
        <v>1.8E-3</v>
      </c>
      <c r="DI145" s="22" t="e">
        <v>#VALUE!</v>
      </c>
      <c r="DJ145" s="22">
        <v>3.2399999999999999E-6</v>
      </c>
      <c r="DK145" s="22">
        <v>3.2399999999999999E-6</v>
      </c>
      <c r="DL145" s="22" t="e">
        <v>#VALUE!</v>
      </c>
      <c r="DN145" s="22">
        <v>0</v>
      </c>
      <c r="DO145" s="22">
        <v>1</v>
      </c>
      <c r="DP145" s="22">
        <v>1</v>
      </c>
      <c r="DQ145" s="22" t="s">
        <v>222</v>
      </c>
      <c r="EU145" s="30" t="s">
        <v>1713</v>
      </c>
      <c r="EV145" s="85" t="e">
        <f t="shared" si="192"/>
        <v>#REF!</v>
      </c>
      <c r="EW145" s="85"/>
      <c r="EX145" s="30" t="s">
        <v>732</v>
      </c>
      <c r="EY145" s="85" t="e">
        <f t="shared" si="193"/>
        <v>#REF!</v>
      </c>
      <c r="EZ145" s="85"/>
    </row>
    <row r="146" spans="1:156" x14ac:dyDescent="0.25">
      <c r="A146" s="22" t="str">
        <f t="shared" si="184"/>
        <v>1305411</v>
      </c>
      <c r="E146" s="22" t="e">
        <f>IF(T146="","",VLOOKUP(T146,#REF!,4,0))</f>
        <v>#REF!</v>
      </c>
      <c r="F146" s="22" t="e">
        <f>IF(U146="","",VLOOKUP(U146,#REF!,4,0))</f>
        <v>#REF!</v>
      </c>
      <c r="G146" s="22" t="e">
        <f>IF(V146="","",VLOOKUP(V146,#REF!,3,0))</f>
        <v>#REF!</v>
      </c>
      <c r="H146" s="22" t="e">
        <f t="shared" si="181"/>
        <v>#REF!</v>
      </c>
      <c r="I146" s="22" t="e">
        <f t="shared" si="185"/>
        <v>#REF!</v>
      </c>
      <c r="J146" s="22" t="e">
        <f t="shared" si="186"/>
        <v>#REF!</v>
      </c>
      <c r="K146" s="22" t="e">
        <f t="shared" si="187"/>
        <v>#REF!</v>
      </c>
      <c r="M146" s="22">
        <f t="shared" si="188"/>
        <v>60</v>
      </c>
      <c r="R146" s="22" t="str">
        <f t="shared" si="189"/>
        <v>1360</v>
      </c>
      <c r="S146" s="22" t="s">
        <v>26</v>
      </c>
      <c r="T146" s="30" t="s">
        <v>3475</v>
      </c>
      <c r="U146" s="30" t="s">
        <v>3108</v>
      </c>
      <c r="V146" s="30" t="s">
        <v>652</v>
      </c>
      <c r="W146" s="30" t="s">
        <v>653</v>
      </c>
      <c r="X146" s="30" t="s">
        <v>654</v>
      </c>
      <c r="Y146" s="31">
        <v>1</v>
      </c>
      <c r="Z146" s="30">
        <v>1</v>
      </c>
      <c r="AA146" s="30"/>
      <c r="AB146" s="30"/>
      <c r="AC146" s="30"/>
      <c r="AD146" s="30"/>
      <c r="AE146" s="30">
        <v>1</v>
      </c>
      <c r="AF146" s="30"/>
      <c r="AG146" s="30"/>
      <c r="AH146" s="30"/>
      <c r="AI146" s="30"/>
      <c r="AJ146" s="30"/>
      <c r="AK146" s="30"/>
      <c r="AL146" s="30"/>
      <c r="AM146" s="30" t="s">
        <v>655</v>
      </c>
      <c r="AN146" s="30"/>
      <c r="AO146" s="32">
        <f t="shared" si="128"/>
        <v>0</v>
      </c>
      <c r="AP146" s="32">
        <f t="shared" si="129"/>
        <v>1</v>
      </c>
      <c r="AQ146" s="32">
        <f t="shared" si="130"/>
        <v>0</v>
      </c>
      <c r="AR146" s="32">
        <f t="shared" si="131"/>
        <v>0</v>
      </c>
      <c r="AS146" s="33">
        <v>59.024999999999999</v>
      </c>
      <c r="AT146" s="34" t="s">
        <v>222</v>
      </c>
      <c r="AU146" s="34"/>
      <c r="AV146" s="34"/>
      <c r="AW146" s="34"/>
      <c r="AX146" s="34"/>
      <c r="AY146" s="34"/>
      <c r="AZ146" s="34"/>
      <c r="BA146" s="35">
        <f t="shared" si="132"/>
        <v>0</v>
      </c>
      <c r="BB146" s="35">
        <f t="shared" si="133"/>
        <v>1</v>
      </c>
      <c r="BC146" s="35">
        <f t="shared" si="134"/>
        <v>1</v>
      </c>
      <c r="BD146" s="35">
        <f t="shared" si="135"/>
        <v>1</v>
      </c>
      <c r="BE146" s="36">
        <v>0</v>
      </c>
      <c r="BF146" s="36">
        <v>1</v>
      </c>
      <c r="BG146" s="36">
        <v>1</v>
      </c>
      <c r="BH146" s="36"/>
      <c r="BI146" s="37">
        <f t="shared" si="182"/>
        <v>0</v>
      </c>
      <c r="BJ146" s="37">
        <f t="shared" ref="BJ146:BL146" si="205">BF146+BI146</f>
        <v>1</v>
      </c>
      <c r="BK146" s="37">
        <f t="shared" si="205"/>
        <v>2</v>
      </c>
      <c r="BL146" s="37">
        <f t="shared" si="205"/>
        <v>2</v>
      </c>
      <c r="BM146" s="38" t="s">
        <v>222</v>
      </c>
      <c r="BN146" s="38">
        <v>7.4999999999999997E-3</v>
      </c>
      <c r="BO146" s="38" t="s">
        <v>222</v>
      </c>
      <c r="BP146" s="38" t="s">
        <v>222</v>
      </c>
      <c r="BQ146" s="39" t="s">
        <v>222</v>
      </c>
      <c r="BR146" s="39">
        <v>7.4999999999999997E-3</v>
      </c>
      <c r="BS146" s="39" t="s">
        <v>222</v>
      </c>
      <c r="BT146" s="39" t="s">
        <v>222</v>
      </c>
      <c r="BU146" s="40" t="s">
        <v>222</v>
      </c>
      <c r="BV146" s="40">
        <v>1</v>
      </c>
      <c r="BW146" s="40" t="s">
        <v>222</v>
      </c>
      <c r="BX146" s="40" t="s">
        <v>222</v>
      </c>
      <c r="BY146" s="41" t="s">
        <v>222</v>
      </c>
      <c r="BZ146" s="41">
        <v>7.4999999999999997E-3</v>
      </c>
      <c r="CA146" s="41">
        <v>7.4999999999999997E-3</v>
      </c>
      <c r="CB146" s="41" t="s">
        <v>222</v>
      </c>
      <c r="CC146" s="42" t="s">
        <v>222</v>
      </c>
      <c r="CD146" s="42">
        <v>7.4999999999999997E-3</v>
      </c>
      <c r="CE146" s="42">
        <v>7.4999999999999997E-3</v>
      </c>
      <c r="CF146" s="42">
        <v>7.4999999999999997E-3</v>
      </c>
      <c r="CG146" s="43" t="s">
        <v>222</v>
      </c>
      <c r="CH146" s="43">
        <v>7.4999999999999997E-3</v>
      </c>
      <c r="CI146" s="43">
        <v>7.4999999999999997E-3</v>
      </c>
      <c r="CJ146" s="43" t="e">
        <f t="shared" si="191"/>
        <v>#REF!</v>
      </c>
      <c r="CP146" s="22" t="s">
        <v>656</v>
      </c>
      <c r="CQ146" s="22" t="s">
        <v>657</v>
      </c>
      <c r="CS146" s="22" t="s">
        <v>16</v>
      </c>
      <c r="CT146" s="22" t="s">
        <v>222</v>
      </c>
      <c r="CU146" s="22">
        <v>1</v>
      </c>
      <c r="CV146" s="22">
        <v>1</v>
      </c>
      <c r="CW146" s="22" t="s">
        <v>222</v>
      </c>
      <c r="CY146" s="22" t="s">
        <v>222</v>
      </c>
      <c r="CZ146" s="22">
        <v>7.4999999999999997E-3</v>
      </c>
      <c r="DA146" s="22">
        <v>7.4999999999999997E-3</v>
      </c>
      <c r="DB146" s="22" t="s">
        <v>222</v>
      </c>
      <c r="DC146" s="22" t="s">
        <v>16</v>
      </c>
      <c r="DD146" s="22" t="s">
        <v>222</v>
      </c>
      <c r="DE146" s="22">
        <v>7.4999999999999997E-3</v>
      </c>
      <c r="DF146" s="22">
        <v>7.4999999999999997E-3</v>
      </c>
      <c r="DG146" s="22">
        <v>7.4999999999999997E-3</v>
      </c>
      <c r="DI146" s="22" t="e">
        <v>#VALUE!</v>
      </c>
      <c r="DJ146" s="22">
        <v>5.6249999999999998E-5</v>
      </c>
      <c r="DK146" s="22">
        <v>5.6249999999999998E-5</v>
      </c>
      <c r="DL146" s="22" t="e">
        <v>#VALUE!</v>
      </c>
      <c r="DN146" s="22">
        <v>0</v>
      </c>
      <c r="DO146" s="22">
        <v>1</v>
      </c>
      <c r="DP146" s="22">
        <v>1</v>
      </c>
      <c r="DQ146" s="22" t="s">
        <v>222</v>
      </c>
      <c r="EU146" s="30" t="s">
        <v>1719</v>
      </c>
      <c r="EV146" s="85" t="e">
        <f t="shared" si="192"/>
        <v>#REF!</v>
      </c>
      <c r="EW146" s="85"/>
      <c r="EX146" s="30" t="s">
        <v>737</v>
      </c>
      <c r="EY146" s="85" t="e">
        <f t="shared" si="193"/>
        <v>#REF!</v>
      </c>
      <c r="EZ146" s="85"/>
    </row>
    <row r="147" spans="1:156" x14ac:dyDescent="0.25">
      <c r="A147" s="22" t="str">
        <f t="shared" si="184"/>
        <v>1305421</v>
      </c>
      <c r="E147" s="22" t="e">
        <f>IF(T147="","",VLOOKUP(T147,#REF!,4,0))</f>
        <v>#REF!</v>
      </c>
      <c r="F147" s="22" t="e">
        <f>IF(U147="","",VLOOKUP(U147,#REF!,4,0))</f>
        <v>#REF!</v>
      </c>
      <c r="G147" s="22" t="e">
        <f>IF(V147="","",VLOOKUP(V147,#REF!,3,0))</f>
        <v>#REF!</v>
      </c>
      <c r="H147" s="22" t="e">
        <f t="shared" si="181"/>
        <v>#REF!</v>
      </c>
      <c r="I147" s="22" t="e">
        <f t="shared" si="185"/>
        <v>#REF!</v>
      </c>
      <c r="J147" s="22" t="e">
        <f t="shared" si="186"/>
        <v>#REF!</v>
      </c>
      <c r="K147" s="22" t="e">
        <f t="shared" si="187"/>
        <v>#REF!</v>
      </c>
      <c r="M147" s="22">
        <f t="shared" si="188"/>
        <v>61</v>
      </c>
      <c r="R147" s="22" t="str">
        <f t="shared" si="189"/>
        <v>1361</v>
      </c>
      <c r="S147" s="22" t="s">
        <v>26</v>
      </c>
      <c r="T147" s="30" t="s">
        <v>3475</v>
      </c>
      <c r="U147" s="30" t="s">
        <v>3108</v>
      </c>
      <c r="V147" s="30" t="s">
        <v>658</v>
      </c>
      <c r="W147" s="30" t="s">
        <v>659</v>
      </c>
      <c r="X147" s="30" t="s">
        <v>660</v>
      </c>
      <c r="Y147" s="31">
        <v>0.7</v>
      </c>
      <c r="Z147" s="30">
        <v>1</v>
      </c>
      <c r="AA147" s="30"/>
      <c r="AB147" s="30"/>
      <c r="AC147" s="30"/>
      <c r="AD147" s="30"/>
      <c r="AE147" s="30"/>
      <c r="AF147" s="30">
        <v>1</v>
      </c>
      <c r="AG147" s="30"/>
      <c r="AH147" s="30"/>
      <c r="AI147" s="30"/>
      <c r="AJ147" s="30"/>
      <c r="AK147" s="30"/>
      <c r="AL147" s="30"/>
      <c r="AM147" s="30" t="s">
        <v>661</v>
      </c>
      <c r="AN147" s="30"/>
      <c r="AO147" s="32">
        <f t="shared" si="128"/>
        <v>0</v>
      </c>
      <c r="AP147" s="32">
        <f t="shared" si="129"/>
        <v>1</v>
      </c>
      <c r="AQ147" s="32">
        <f t="shared" si="130"/>
        <v>0</v>
      </c>
      <c r="AR147" s="32">
        <f t="shared" si="131"/>
        <v>0</v>
      </c>
      <c r="AS147" s="33">
        <v>60.024999999999999</v>
      </c>
      <c r="AT147" s="34" t="s">
        <v>222</v>
      </c>
      <c r="AU147" s="34"/>
      <c r="AV147" s="34"/>
      <c r="AW147" s="34"/>
      <c r="AX147" s="34"/>
      <c r="AY147" s="34"/>
      <c r="AZ147" s="34"/>
      <c r="BA147" s="35">
        <f t="shared" si="132"/>
        <v>0</v>
      </c>
      <c r="BB147" s="35">
        <f t="shared" si="133"/>
        <v>1</v>
      </c>
      <c r="BC147" s="35">
        <f t="shared" si="134"/>
        <v>1</v>
      </c>
      <c r="BD147" s="35">
        <f t="shared" si="135"/>
        <v>1</v>
      </c>
      <c r="BE147" s="36">
        <v>0</v>
      </c>
      <c r="BF147" s="36">
        <v>1</v>
      </c>
      <c r="BG147" s="36">
        <v>1</v>
      </c>
      <c r="BH147" s="36"/>
      <c r="BI147" s="37">
        <f t="shared" si="182"/>
        <v>0</v>
      </c>
      <c r="BJ147" s="37">
        <f t="shared" ref="BJ147:BL147" si="206">BF147+BI147</f>
        <v>1</v>
      </c>
      <c r="BK147" s="37">
        <f t="shared" si="206"/>
        <v>2</v>
      </c>
      <c r="BL147" s="37">
        <f t="shared" si="206"/>
        <v>2</v>
      </c>
      <c r="BM147" s="38" t="s">
        <v>222</v>
      </c>
      <c r="BN147" s="38">
        <v>5.2499999999999995E-3</v>
      </c>
      <c r="BO147" s="38" t="s">
        <v>222</v>
      </c>
      <c r="BP147" s="38" t="s">
        <v>222</v>
      </c>
      <c r="BQ147" s="39" t="s">
        <v>222</v>
      </c>
      <c r="BR147" s="39">
        <v>5.2499999999999995E-3</v>
      </c>
      <c r="BS147" s="39" t="s">
        <v>222</v>
      </c>
      <c r="BT147" s="39" t="s">
        <v>222</v>
      </c>
      <c r="BU147" s="40" t="s">
        <v>222</v>
      </c>
      <c r="BV147" s="40">
        <v>1</v>
      </c>
      <c r="BW147" s="40" t="s">
        <v>222</v>
      </c>
      <c r="BX147" s="40" t="s">
        <v>222</v>
      </c>
      <c r="BY147" s="41" t="s">
        <v>222</v>
      </c>
      <c r="BZ147" s="41">
        <v>5.2499999999999995E-3</v>
      </c>
      <c r="CA147" s="41">
        <v>5.2499999999999995E-3</v>
      </c>
      <c r="CB147" s="41" t="s">
        <v>222</v>
      </c>
      <c r="CC147" s="42" t="s">
        <v>222</v>
      </c>
      <c r="CD147" s="42">
        <v>5.2499999999999995E-3</v>
      </c>
      <c r="CE147" s="42">
        <v>5.2499999999999995E-3</v>
      </c>
      <c r="CF147" s="42">
        <v>5.2499999999999995E-3</v>
      </c>
      <c r="CG147" s="43" t="s">
        <v>222</v>
      </c>
      <c r="CH147" s="43">
        <v>5.2499999999999995E-3</v>
      </c>
      <c r="CI147" s="43">
        <v>5.2499999999999995E-3</v>
      </c>
      <c r="CJ147" s="43" t="e">
        <f t="shared" si="191"/>
        <v>#REF!</v>
      </c>
      <c r="CP147" s="22" t="s">
        <v>662</v>
      </c>
      <c r="CQ147" s="22" t="s">
        <v>663</v>
      </c>
      <c r="CS147" s="22" t="s">
        <v>16</v>
      </c>
      <c r="CT147" s="22" t="s">
        <v>222</v>
      </c>
      <c r="CU147" s="22">
        <v>1</v>
      </c>
      <c r="CV147" s="22">
        <v>1</v>
      </c>
      <c r="CW147" s="22" t="s">
        <v>222</v>
      </c>
      <c r="CY147" s="22" t="s">
        <v>222</v>
      </c>
      <c r="CZ147" s="22">
        <v>5.2499999999999995E-3</v>
      </c>
      <c r="DA147" s="22">
        <v>5.2499999999999995E-3</v>
      </c>
      <c r="DB147" s="22" t="s">
        <v>222</v>
      </c>
      <c r="DC147" s="22" t="s">
        <v>16</v>
      </c>
      <c r="DD147" s="22" t="s">
        <v>222</v>
      </c>
      <c r="DE147" s="22">
        <v>5.2499999999999995E-3</v>
      </c>
      <c r="DF147" s="22">
        <v>5.2499999999999995E-3</v>
      </c>
      <c r="DG147" s="22">
        <v>5.2499999999999995E-3</v>
      </c>
      <c r="DI147" s="22" t="e">
        <v>#VALUE!</v>
      </c>
      <c r="DJ147" s="22">
        <v>2.7562499999999996E-5</v>
      </c>
      <c r="DK147" s="22">
        <v>2.7562499999999996E-5</v>
      </c>
      <c r="DL147" s="22" t="e">
        <v>#VALUE!</v>
      </c>
      <c r="DN147" s="22">
        <v>0</v>
      </c>
      <c r="DO147" s="22">
        <v>1</v>
      </c>
      <c r="DP147" s="22">
        <v>1</v>
      </c>
      <c r="DQ147" s="22" t="s">
        <v>222</v>
      </c>
      <c r="EU147" s="30" t="s">
        <v>1726</v>
      </c>
      <c r="EV147" s="85" t="e">
        <f t="shared" si="192"/>
        <v>#REF!</v>
      </c>
      <c r="EW147" s="85"/>
      <c r="EX147" s="30" t="s">
        <v>741</v>
      </c>
      <c r="EY147" s="85" t="e">
        <f t="shared" si="193"/>
        <v>#REF!</v>
      </c>
      <c r="EZ147" s="85"/>
    </row>
    <row r="148" spans="1:156" x14ac:dyDescent="0.25">
      <c r="A148" s="22" t="str">
        <f t="shared" si="184"/>
        <v>1305422</v>
      </c>
      <c r="E148" s="22" t="e">
        <f>IF(T148="","",VLOOKUP(T148,#REF!,4,0))</f>
        <v>#REF!</v>
      </c>
      <c r="F148" s="22" t="e">
        <f>IF(U148="","",VLOOKUP(U148,#REF!,4,0))</f>
        <v>#REF!</v>
      </c>
      <c r="G148" s="22" t="e">
        <f>IF(V148="","",VLOOKUP(V148,#REF!,3,0))</f>
        <v>#REF!</v>
      </c>
      <c r="H148" s="22" t="e">
        <f t="shared" si="181"/>
        <v>#REF!</v>
      </c>
      <c r="I148" s="22" t="e">
        <f t="shared" si="185"/>
        <v>#REF!</v>
      </c>
      <c r="J148" s="22" t="e">
        <f t="shared" si="186"/>
        <v>#REF!</v>
      </c>
      <c r="K148" s="22" t="e">
        <f t="shared" si="187"/>
        <v>#REF!</v>
      </c>
      <c r="M148" s="22">
        <f t="shared" si="188"/>
        <v>62</v>
      </c>
      <c r="R148" s="22" t="str">
        <f t="shared" si="189"/>
        <v>1362</v>
      </c>
      <c r="S148" s="22" t="s">
        <v>26</v>
      </c>
      <c r="T148" s="30" t="s">
        <v>3475</v>
      </c>
      <c r="U148" s="30" t="s">
        <v>3108</v>
      </c>
      <c r="V148" s="30" t="s">
        <v>658</v>
      </c>
      <c r="W148" s="30" t="s">
        <v>664</v>
      </c>
      <c r="X148" s="30" t="s">
        <v>665</v>
      </c>
      <c r="Y148" s="31">
        <v>0.3</v>
      </c>
      <c r="Z148" s="30">
        <v>1</v>
      </c>
      <c r="AA148" s="30"/>
      <c r="AB148" s="30"/>
      <c r="AC148" s="30"/>
      <c r="AD148" s="30"/>
      <c r="AE148" s="30"/>
      <c r="AF148" s="30"/>
      <c r="AG148" s="30">
        <v>1</v>
      </c>
      <c r="AH148" s="30"/>
      <c r="AI148" s="30"/>
      <c r="AJ148" s="30"/>
      <c r="AK148" s="30"/>
      <c r="AL148" s="30"/>
      <c r="AM148" s="30" t="s">
        <v>666</v>
      </c>
      <c r="AN148" s="30"/>
      <c r="AO148" s="32">
        <f t="shared" si="128"/>
        <v>0</v>
      </c>
      <c r="AP148" s="32">
        <f t="shared" si="129"/>
        <v>0</v>
      </c>
      <c r="AQ148" s="32">
        <f t="shared" si="130"/>
        <v>1</v>
      </c>
      <c r="AR148" s="32">
        <f t="shared" si="131"/>
        <v>0</v>
      </c>
      <c r="AS148" s="33">
        <v>61.024999999999999</v>
      </c>
      <c r="AT148" s="34" t="s">
        <v>222</v>
      </c>
      <c r="AU148" s="34"/>
      <c r="AV148" s="34"/>
      <c r="AW148" s="34"/>
      <c r="AX148" s="34"/>
      <c r="AY148" s="34"/>
      <c r="AZ148" s="34"/>
      <c r="BA148" s="35">
        <f t="shared" si="132"/>
        <v>0</v>
      </c>
      <c r="BB148" s="35">
        <f t="shared" si="133"/>
        <v>0</v>
      </c>
      <c r="BC148" s="35">
        <f t="shared" si="134"/>
        <v>1</v>
      </c>
      <c r="BD148" s="35">
        <f t="shared" si="135"/>
        <v>1</v>
      </c>
      <c r="BE148" s="36">
        <v>0</v>
      </c>
      <c r="BF148" s="36">
        <v>0</v>
      </c>
      <c r="BG148" s="36">
        <v>1</v>
      </c>
      <c r="BH148" s="36"/>
      <c r="BI148" s="37">
        <f t="shared" si="182"/>
        <v>0</v>
      </c>
      <c r="BJ148" s="37">
        <f t="shared" ref="BJ148:BL148" si="207">BF148+BI148</f>
        <v>0</v>
      </c>
      <c r="BK148" s="37">
        <f t="shared" si="207"/>
        <v>1</v>
      </c>
      <c r="BL148" s="37">
        <f t="shared" si="207"/>
        <v>1</v>
      </c>
      <c r="BM148" s="38" t="s">
        <v>222</v>
      </c>
      <c r="BN148" s="38" t="s">
        <v>222</v>
      </c>
      <c r="BO148" s="38">
        <v>2.2499999999999998E-3</v>
      </c>
      <c r="BP148" s="38" t="s">
        <v>222</v>
      </c>
      <c r="BQ148" s="39" t="s">
        <v>222</v>
      </c>
      <c r="BR148" s="39" t="s">
        <v>222</v>
      </c>
      <c r="BS148" s="39">
        <v>2.2499999999999998E-3</v>
      </c>
      <c r="BT148" s="39" t="s">
        <v>222</v>
      </c>
      <c r="BU148" s="40" t="s">
        <v>222</v>
      </c>
      <c r="BV148" s="40" t="s">
        <v>222</v>
      </c>
      <c r="BW148" s="40">
        <v>1</v>
      </c>
      <c r="BX148" s="40" t="s">
        <v>222</v>
      </c>
      <c r="BY148" s="41" t="s">
        <v>222</v>
      </c>
      <c r="BZ148" s="41" t="s">
        <v>222</v>
      </c>
      <c r="CA148" s="41">
        <v>2.2499999999999998E-3</v>
      </c>
      <c r="CB148" s="41" t="s">
        <v>222</v>
      </c>
      <c r="CC148" s="42" t="s">
        <v>222</v>
      </c>
      <c r="CD148" s="42" t="s">
        <v>222</v>
      </c>
      <c r="CE148" s="42">
        <v>2.2499999999999998E-3</v>
      </c>
      <c r="CF148" s="42">
        <v>2.2499999999999998E-3</v>
      </c>
      <c r="CG148" s="43" t="s">
        <v>222</v>
      </c>
      <c r="CH148" s="43" t="s">
        <v>222</v>
      </c>
      <c r="CI148" s="43">
        <v>2.2499999999999998E-3</v>
      </c>
      <c r="CJ148" s="43" t="e">
        <f t="shared" si="191"/>
        <v>#REF!</v>
      </c>
      <c r="CP148" s="22" t="s">
        <v>433</v>
      </c>
      <c r="CQ148" s="22" t="s">
        <v>667</v>
      </c>
      <c r="CS148" s="22" t="s">
        <v>16</v>
      </c>
      <c r="CT148" s="22" t="s">
        <v>222</v>
      </c>
      <c r="CU148" s="22" t="s">
        <v>222</v>
      </c>
      <c r="CV148" s="22">
        <v>1</v>
      </c>
      <c r="CW148" s="22" t="s">
        <v>222</v>
      </c>
      <c r="CY148" s="22" t="s">
        <v>222</v>
      </c>
      <c r="CZ148" s="22" t="s">
        <v>222</v>
      </c>
      <c r="DA148" s="22">
        <v>2.2499999999999998E-3</v>
      </c>
      <c r="DB148" s="22" t="s">
        <v>222</v>
      </c>
      <c r="DC148" s="22" t="s">
        <v>16</v>
      </c>
      <c r="DD148" s="22" t="s">
        <v>222</v>
      </c>
      <c r="DE148" s="22" t="s">
        <v>222</v>
      </c>
      <c r="DF148" s="22">
        <v>2.2499999999999998E-3</v>
      </c>
      <c r="DG148" s="22">
        <v>2.2499999999999998E-3</v>
      </c>
      <c r="DI148" s="22" t="e">
        <v>#VALUE!</v>
      </c>
      <c r="DJ148" s="22" t="e">
        <v>#VALUE!</v>
      </c>
      <c r="DK148" s="22">
        <v>5.0624999999999994E-6</v>
      </c>
      <c r="DL148" s="22" t="e">
        <v>#VALUE!</v>
      </c>
      <c r="DN148" s="22">
        <v>0</v>
      </c>
      <c r="DO148" s="22">
        <v>0</v>
      </c>
      <c r="DP148" s="22">
        <v>1</v>
      </c>
      <c r="DQ148" s="22" t="s">
        <v>222</v>
      </c>
      <c r="EU148" s="30" t="s">
        <v>1745</v>
      </c>
      <c r="EV148" s="85" t="e">
        <f t="shared" si="192"/>
        <v>#REF!</v>
      </c>
      <c r="EW148" s="85"/>
      <c r="EX148" s="30" t="s">
        <v>747</v>
      </c>
      <c r="EY148" s="85" t="e">
        <f t="shared" si="193"/>
        <v>#REF!</v>
      </c>
      <c r="EZ148" s="85"/>
    </row>
    <row r="149" spans="1:156" x14ac:dyDescent="0.25">
      <c r="A149" s="22" t="str">
        <f t="shared" si="184"/>
        <v>1305511</v>
      </c>
      <c r="E149" s="22" t="e">
        <f>IF(T149="","",VLOOKUP(T149,#REF!,4,0))</f>
        <v>#REF!</v>
      </c>
      <c r="F149" s="22" t="e">
        <f>IF(U149="","",VLOOKUP(U149,#REF!,4,0))</f>
        <v>#REF!</v>
      </c>
      <c r="G149" s="22" t="e">
        <f>IF(V149="","",VLOOKUP(V149,#REF!,3,0))</f>
        <v>#REF!</v>
      </c>
      <c r="H149" s="22" t="e">
        <f t="shared" si="181"/>
        <v>#REF!</v>
      </c>
      <c r="I149" s="22" t="e">
        <f t="shared" si="185"/>
        <v>#REF!</v>
      </c>
      <c r="J149" s="22" t="e">
        <f t="shared" si="186"/>
        <v>#REF!</v>
      </c>
      <c r="K149" s="22" t="e">
        <f t="shared" si="187"/>
        <v>#REF!</v>
      </c>
      <c r="M149" s="22">
        <f t="shared" si="188"/>
        <v>63</v>
      </c>
      <c r="R149" s="22" t="str">
        <f t="shared" si="189"/>
        <v>1363</v>
      </c>
      <c r="S149" s="22" t="s">
        <v>26</v>
      </c>
      <c r="T149" s="30" t="s">
        <v>3475</v>
      </c>
      <c r="U149" s="30" t="s">
        <v>3111</v>
      </c>
      <c r="V149" s="30" t="s">
        <v>668</v>
      </c>
      <c r="W149" s="30" t="s">
        <v>669</v>
      </c>
      <c r="X149" s="30" t="s">
        <v>670</v>
      </c>
      <c r="Y149" s="31">
        <v>0.8</v>
      </c>
      <c r="Z149" s="30">
        <v>1</v>
      </c>
      <c r="AA149" s="30">
        <v>1</v>
      </c>
      <c r="AB149" s="30"/>
      <c r="AC149" s="30"/>
      <c r="AD149" s="30"/>
      <c r="AE149" s="30"/>
      <c r="AF149" s="30"/>
      <c r="AG149" s="30"/>
      <c r="AH149" s="30"/>
      <c r="AI149" s="30"/>
      <c r="AJ149" s="30"/>
      <c r="AK149" s="30"/>
      <c r="AL149" s="30"/>
      <c r="AM149" s="30" t="s">
        <v>671</v>
      </c>
      <c r="AN149" s="30" t="s">
        <v>456</v>
      </c>
      <c r="AO149" s="32">
        <f t="shared" si="128"/>
        <v>1</v>
      </c>
      <c r="AP149" s="32">
        <f t="shared" si="129"/>
        <v>0</v>
      </c>
      <c r="AQ149" s="32">
        <f t="shared" si="130"/>
        <v>0</v>
      </c>
      <c r="AR149" s="32">
        <f t="shared" si="131"/>
        <v>0</v>
      </c>
      <c r="AS149" s="33">
        <v>62.024999999999999</v>
      </c>
      <c r="AT149" s="34" t="s">
        <v>222</v>
      </c>
      <c r="AU149" s="34"/>
      <c r="AV149" s="34"/>
      <c r="AW149" s="34"/>
      <c r="AX149" s="34"/>
      <c r="AY149" s="34"/>
      <c r="AZ149" s="34"/>
      <c r="BA149" s="35">
        <f t="shared" si="132"/>
        <v>1</v>
      </c>
      <c r="BB149" s="35">
        <f t="shared" si="133"/>
        <v>1</v>
      </c>
      <c r="BC149" s="35">
        <f t="shared" si="134"/>
        <v>1</v>
      </c>
      <c r="BD149" s="35">
        <f t="shared" si="135"/>
        <v>1</v>
      </c>
      <c r="BE149" s="36">
        <v>1</v>
      </c>
      <c r="BF149" s="36">
        <v>0</v>
      </c>
      <c r="BG149" s="36">
        <v>0</v>
      </c>
      <c r="BH149" s="36"/>
      <c r="BI149" s="37">
        <f t="shared" si="182"/>
        <v>1</v>
      </c>
      <c r="BJ149" s="37">
        <f t="shared" ref="BJ149:BL149" si="208">BF149+BI149</f>
        <v>1</v>
      </c>
      <c r="BK149" s="37">
        <f t="shared" si="208"/>
        <v>1</v>
      </c>
      <c r="BL149" s="37">
        <f t="shared" si="208"/>
        <v>1</v>
      </c>
      <c r="BM149" s="38">
        <v>1.2E-2</v>
      </c>
      <c r="BN149" s="38" t="s">
        <v>222</v>
      </c>
      <c r="BO149" s="38" t="s">
        <v>222</v>
      </c>
      <c r="BP149" s="38" t="s">
        <v>222</v>
      </c>
      <c r="BQ149" s="39">
        <v>1.2E-2</v>
      </c>
      <c r="BR149" s="39" t="s">
        <v>222</v>
      </c>
      <c r="BS149" s="39" t="s">
        <v>222</v>
      </c>
      <c r="BT149" s="39" t="s">
        <v>222</v>
      </c>
      <c r="BU149" s="40">
        <v>1</v>
      </c>
      <c r="BV149" s="40" t="s">
        <v>222</v>
      </c>
      <c r="BW149" s="40" t="s">
        <v>222</v>
      </c>
      <c r="BX149" s="40" t="s">
        <v>222</v>
      </c>
      <c r="BY149" s="41">
        <v>1.2E-2</v>
      </c>
      <c r="BZ149" s="41">
        <v>1.2E-2</v>
      </c>
      <c r="CA149" s="41">
        <v>1.2E-2</v>
      </c>
      <c r="CB149" s="41" t="s">
        <v>222</v>
      </c>
      <c r="CC149" s="42">
        <v>1.2E-2</v>
      </c>
      <c r="CD149" s="42">
        <v>1.2E-2</v>
      </c>
      <c r="CE149" s="42">
        <v>1.2E-2</v>
      </c>
      <c r="CF149" s="42">
        <v>1.2E-2</v>
      </c>
      <c r="CG149" s="43">
        <v>1.2E-2</v>
      </c>
      <c r="CH149" s="43">
        <v>1.2E-2</v>
      </c>
      <c r="CI149" s="43">
        <v>1.2E-2</v>
      </c>
      <c r="CJ149" s="43" t="e">
        <f t="shared" si="191"/>
        <v>#REF!</v>
      </c>
      <c r="CP149" s="22" t="s">
        <v>433</v>
      </c>
      <c r="CQ149" s="22" t="s">
        <v>672</v>
      </c>
      <c r="CS149" s="22" t="s">
        <v>16</v>
      </c>
      <c r="CT149" s="22">
        <v>1</v>
      </c>
      <c r="CU149" s="22">
        <v>1</v>
      </c>
      <c r="CV149" s="22">
        <v>1</v>
      </c>
      <c r="CW149" s="22" t="s">
        <v>222</v>
      </c>
      <c r="CY149" s="22">
        <v>1.2E-2</v>
      </c>
      <c r="CZ149" s="22">
        <v>1.2E-2</v>
      </c>
      <c r="DA149" s="22">
        <v>1.2E-2</v>
      </c>
      <c r="DB149" s="22" t="s">
        <v>222</v>
      </c>
      <c r="DC149" s="22" t="s">
        <v>16</v>
      </c>
      <c r="DD149" s="22">
        <v>1.2E-2</v>
      </c>
      <c r="DE149" s="22">
        <v>1.2E-2</v>
      </c>
      <c r="DF149" s="22">
        <v>1.2E-2</v>
      </c>
      <c r="DG149" s="22">
        <v>1.2E-2</v>
      </c>
      <c r="DI149" s="22">
        <v>1.44E-4</v>
      </c>
      <c r="DJ149" s="22">
        <v>1.44E-4</v>
      </c>
      <c r="DK149" s="22">
        <v>1.44E-4</v>
      </c>
      <c r="DL149" s="22" t="e">
        <v>#VALUE!</v>
      </c>
      <c r="DN149" s="22">
        <v>1</v>
      </c>
      <c r="DO149" s="22">
        <v>1</v>
      </c>
      <c r="DP149" s="22">
        <v>1</v>
      </c>
      <c r="DQ149" s="22" t="s">
        <v>222</v>
      </c>
      <c r="EU149" s="30" t="s">
        <v>1752</v>
      </c>
      <c r="EV149" s="85" t="e">
        <f t="shared" si="192"/>
        <v>#REF!</v>
      </c>
      <c r="EW149" s="85"/>
      <c r="EX149" s="30" t="s">
        <v>752</v>
      </c>
      <c r="EY149" s="85" t="e">
        <f t="shared" si="193"/>
        <v>#REF!</v>
      </c>
      <c r="EZ149" s="85"/>
    </row>
    <row r="150" spans="1:156" x14ac:dyDescent="0.25">
      <c r="A150" s="22" t="str">
        <f t="shared" si="184"/>
        <v>1305512</v>
      </c>
      <c r="E150" s="22" t="e">
        <f>IF(T150="","",VLOOKUP(T150,#REF!,4,0))</f>
        <v>#REF!</v>
      </c>
      <c r="F150" s="22" t="e">
        <f>IF(U150="","",VLOOKUP(U150,#REF!,4,0))</f>
        <v>#REF!</v>
      </c>
      <c r="G150" s="22" t="e">
        <f>IF(V150="","",VLOOKUP(V150,#REF!,3,0))</f>
        <v>#REF!</v>
      </c>
      <c r="H150" s="22" t="e">
        <f t="shared" si="181"/>
        <v>#REF!</v>
      </c>
      <c r="I150" s="22" t="e">
        <f t="shared" si="185"/>
        <v>#REF!</v>
      </c>
      <c r="J150" s="22" t="e">
        <f t="shared" si="186"/>
        <v>#REF!</v>
      </c>
      <c r="K150" s="22" t="e">
        <f t="shared" si="187"/>
        <v>#REF!</v>
      </c>
      <c r="M150" s="22">
        <f t="shared" si="188"/>
        <v>64</v>
      </c>
      <c r="R150" s="22" t="str">
        <f t="shared" si="189"/>
        <v>1364</v>
      </c>
      <c r="S150" s="22" t="s">
        <v>26</v>
      </c>
      <c r="T150" s="30" t="s">
        <v>3475</v>
      </c>
      <c r="U150" s="30" t="s">
        <v>3111</v>
      </c>
      <c r="V150" s="30" t="s">
        <v>668</v>
      </c>
      <c r="W150" s="30" t="s">
        <v>673</v>
      </c>
      <c r="X150" s="30" t="s">
        <v>674</v>
      </c>
      <c r="Y150" s="31">
        <v>0.2</v>
      </c>
      <c r="Z150" s="30">
        <v>1</v>
      </c>
      <c r="AA150" s="30"/>
      <c r="AB150" s="30">
        <v>1</v>
      </c>
      <c r="AC150" s="30"/>
      <c r="AD150" s="30"/>
      <c r="AE150" s="30"/>
      <c r="AF150" s="30"/>
      <c r="AG150" s="30"/>
      <c r="AH150" s="30"/>
      <c r="AI150" s="30"/>
      <c r="AJ150" s="30"/>
      <c r="AK150" s="30"/>
      <c r="AL150" s="30"/>
      <c r="AM150" s="30" t="s">
        <v>675</v>
      </c>
      <c r="AN150" s="30" t="s">
        <v>456</v>
      </c>
      <c r="AO150" s="32">
        <f t="shared" si="128"/>
        <v>1</v>
      </c>
      <c r="AP150" s="32">
        <f t="shared" si="129"/>
        <v>0</v>
      </c>
      <c r="AQ150" s="32">
        <f t="shared" si="130"/>
        <v>0</v>
      </c>
      <c r="AR150" s="32">
        <f t="shared" si="131"/>
        <v>0</v>
      </c>
      <c r="AS150" s="33">
        <v>63.024999999999999</v>
      </c>
      <c r="AT150" s="34" t="s">
        <v>222</v>
      </c>
      <c r="AU150" s="34"/>
      <c r="AV150" s="34"/>
      <c r="AW150" s="34"/>
      <c r="AX150" s="34"/>
      <c r="AY150" s="34"/>
      <c r="AZ150" s="34"/>
      <c r="BA150" s="35">
        <f t="shared" si="132"/>
        <v>1</v>
      </c>
      <c r="BB150" s="35">
        <f t="shared" si="133"/>
        <v>1</v>
      </c>
      <c r="BC150" s="35">
        <f t="shared" si="134"/>
        <v>1</v>
      </c>
      <c r="BD150" s="35">
        <f t="shared" si="135"/>
        <v>1</v>
      </c>
      <c r="BE150" s="36">
        <v>1</v>
      </c>
      <c r="BF150" s="36">
        <v>0</v>
      </c>
      <c r="BG150" s="36">
        <v>0</v>
      </c>
      <c r="BH150" s="36"/>
      <c r="BI150" s="37">
        <f t="shared" si="182"/>
        <v>1</v>
      </c>
      <c r="BJ150" s="37">
        <f t="shared" ref="BJ150:BL150" si="209">BF150+BI150</f>
        <v>1</v>
      </c>
      <c r="BK150" s="37">
        <f t="shared" si="209"/>
        <v>1</v>
      </c>
      <c r="BL150" s="37">
        <f t="shared" si="209"/>
        <v>1</v>
      </c>
      <c r="BM150" s="38">
        <v>3.0000000000000001E-3</v>
      </c>
      <c r="BN150" s="38" t="s">
        <v>222</v>
      </c>
      <c r="BO150" s="38" t="s">
        <v>222</v>
      </c>
      <c r="BP150" s="38" t="s">
        <v>222</v>
      </c>
      <c r="BQ150" s="39">
        <v>3.0000000000000001E-3</v>
      </c>
      <c r="BR150" s="39" t="s">
        <v>222</v>
      </c>
      <c r="BS150" s="39" t="s">
        <v>222</v>
      </c>
      <c r="BT150" s="39" t="s">
        <v>222</v>
      </c>
      <c r="BU150" s="40">
        <v>1</v>
      </c>
      <c r="BV150" s="40" t="s">
        <v>222</v>
      </c>
      <c r="BW150" s="40" t="s">
        <v>222</v>
      </c>
      <c r="BX150" s="40" t="s">
        <v>222</v>
      </c>
      <c r="BY150" s="41">
        <v>3.0000000000000001E-3</v>
      </c>
      <c r="BZ150" s="41">
        <v>3.0000000000000001E-3</v>
      </c>
      <c r="CA150" s="41">
        <v>3.0000000000000001E-3</v>
      </c>
      <c r="CB150" s="41" t="s">
        <v>222</v>
      </c>
      <c r="CC150" s="42">
        <v>3.0000000000000001E-3</v>
      </c>
      <c r="CD150" s="42">
        <v>3.0000000000000001E-3</v>
      </c>
      <c r="CE150" s="42">
        <v>3.0000000000000001E-3</v>
      </c>
      <c r="CF150" s="42">
        <v>3.0000000000000001E-3</v>
      </c>
      <c r="CG150" s="43">
        <v>3.0000000000000001E-3</v>
      </c>
      <c r="CH150" s="43">
        <v>3.0000000000000001E-3</v>
      </c>
      <c r="CI150" s="43">
        <v>3.0000000000000001E-3</v>
      </c>
      <c r="CJ150" s="43" t="e">
        <f t="shared" si="191"/>
        <v>#REF!</v>
      </c>
      <c r="CP150" s="22" t="s">
        <v>433</v>
      </c>
      <c r="CQ150" s="22" t="s">
        <v>672</v>
      </c>
      <c r="CS150" s="22" t="s">
        <v>16</v>
      </c>
      <c r="CT150" s="22">
        <v>1</v>
      </c>
      <c r="CU150" s="22">
        <v>1</v>
      </c>
      <c r="CV150" s="22">
        <v>1</v>
      </c>
      <c r="CW150" s="22" t="s">
        <v>222</v>
      </c>
      <c r="CY150" s="22">
        <v>3.0000000000000001E-3</v>
      </c>
      <c r="CZ150" s="22">
        <v>3.0000000000000001E-3</v>
      </c>
      <c r="DA150" s="22">
        <v>3.0000000000000001E-3</v>
      </c>
      <c r="DB150" s="22" t="s">
        <v>222</v>
      </c>
      <c r="DC150" s="22" t="s">
        <v>16</v>
      </c>
      <c r="DD150" s="22">
        <v>3.0000000000000001E-3</v>
      </c>
      <c r="DE150" s="22">
        <v>3.0000000000000001E-3</v>
      </c>
      <c r="DF150" s="22">
        <v>3.0000000000000001E-3</v>
      </c>
      <c r="DG150" s="22">
        <v>3.0000000000000001E-3</v>
      </c>
      <c r="DI150" s="22">
        <v>9.0000000000000002E-6</v>
      </c>
      <c r="DJ150" s="22">
        <v>9.0000000000000002E-6</v>
      </c>
      <c r="DK150" s="22">
        <v>9.0000000000000002E-6</v>
      </c>
      <c r="DL150" s="22" t="e">
        <v>#VALUE!</v>
      </c>
      <c r="DN150" s="22">
        <v>1</v>
      </c>
      <c r="DO150" s="22">
        <v>1</v>
      </c>
      <c r="DP150" s="22">
        <v>1</v>
      </c>
      <c r="DQ150" s="22" t="s">
        <v>222</v>
      </c>
      <c r="EU150" s="30" t="s">
        <v>1760</v>
      </c>
      <c r="EV150" s="85" t="e">
        <f t="shared" si="192"/>
        <v>#REF!</v>
      </c>
      <c r="EW150" s="85"/>
      <c r="EX150" s="30" t="s">
        <v>758</v>
      </c>
      <c r="EY150" s="85" t="e">
        <f t="shared" si="193"/>
        <v>#REF!</v>
      </c>
      <c r="EZ150" s="85"/>
    </row>
    <row r="151" spans="1:156" x14ac:dyDescent="0.25">
      <c r="A151" s="22" t="str">
        <f t="shared" si="184"/>
        <v>1305611</v>
      </c>
      <c r="E151" s="22" t="e">
        <f>IF(T151="","",VLOOKUP(T151,#REF!,4,0))</f>
        <v>#REF!</v>
      </c>
      <c r="F151" s="22" t="e">
        <f>IF(U151="","",VLOOKUP(U151,#REF!,4,0))</f>
        <v>#REF!</v>
      </c>
      <c r="G151" s="22" t="e">
        <f>IF(V151="","",VLOOKUP(V151,#REF!,3,0))</f>
        <v>#REF!</v>
      </c>
      <c r="H151" s="22" t="e">
        <f t="shared" si="181"/>
        <v>#REF!</v>
      </c>
      <c r="I151" s="22" t="e">
        <f t="shared" si="185"/>
        <v>#REF!</v>
      </c>
      <c r="J151" s="22" t="e">
        <f t="shared" si="186"/>
        <v>#REF!</v>
      </c>
      <c r="K151" s="22" t="e">
        <f t="shared" si="187"/>
        <v>#REF!</v>
      </c>
      <c r="M151" s="22">
        <f t="shared" si="188"/>
        <v>65</v>
      </c>
      <c r="R151" s="22" t="str">
        <f t="shared" si="189"/>
        <v>1365</v>
      </c>
      <c r="S151" s="22" t="s">
        <v>26</v>
      </c>
      <c r="T151" s="30" t="s">
        <v>3475</v>
      </c>
      <c r="U151" s="30" t="s">
        <v>3113</v>
      </c>
      <c r="V151" s="30" t="s">
        <v>676</v>
      </c>
      <c r="W151" s="30" t="s">
        <v>677</v>
      </c>
      <c r="X151" s="30" t="s">
        <v>678</v>
      </c>
      <c r="Y151" s="31">
        <v>0.5</v>
      </c>
      <c r="Z151" s="30">
        <v>1</v>
      </c>
      <c r="AA151" s="30"/>
      <c r="AB151" s="30"/>
      <c r="AC151" s="30">
        <v>1</v>
      </c>
      <c r="AD151" s="30"/>
      <c r="AE151" s="30"/>
      <c r="AF151" s="30"/>
      <c r="AG151" s="30"/>
      <c r="AH151" s="30"/>
      <c r="AI151" s="30"/>
      <c r="AJ151" s="30"/>
      <c r="AK151" s="30"/>
      <c r="AL151" s="30"/>
      <c r="AM151" s="30" t="s">
        <v>679</v>
      </c>
      <c r="AN151" s="30"/>
      <c r="AO151" s="32">
        <f t="shared" si="128"/>
        <v>1</v>
      </c>
      <c r="AP151" s="32">
        <f t="shared" si="129"/>
        <v>0</v>
      </c>
      <c r="AQ151" s="32">
        <f t="shared" si="130"/>
        <v>0</v>
      </c>
      <c r="AR151" s="32">
        <f t="shared" si="131"/>
        <v>0</v>
      </c>
      <c r="AS151" s="33">
        <v>64.025000000000006</v>
      </c>
      <c r="AT151" s="34" t="s">
        <v>222</v>
      </c>
      <c r="AU151" s="34"/>
      <c r="AV151" s="34"/>
      <c r="AW151" s="34"/>
      <c r="AX151" s="34"/>
      <c r="AY151" s="34"/>
      <c r="AZ151" s="34"/>
      <c r="BA151" s="35">
        <f t="shared" si="132"/>
        <v>1</v>
      </c>
      <c r="BB151" s="35">
        <f t="shared" si="133"/>
        <v>1</v>
      </c>
      <c r="BC151" s="35">
        <f t="shared" si="134"/>
        <v>1</v>
      </c>
      <c r="BD151" s="35">
        <f t="shared" si="135"/>
        <v>1</v>
      </c>
      <c r="BE151" s="36">
        <v>1</v>
      </c>
      <c r="BF151" s="36">
        <v>0</v>
      </c>
      <c r="BG151" s="36">
        <v>0</v>
      </c>
      <c r="BH151" s="36"/>
      <c r="BI151" s="37">
        <f t="shared" si="182"/>
        <v>1</v>
      </c>
      <c r="BJ151" s="37">
        <f t="shared" ref="BJ151:BL151" si="210">BF151+BI151</f>
        <v>1</v>
      </c>
      <c r="BK151" s="37">
        <f t="shared" si="210"/>
        <v>1</v>
      </c>
      <c r="BL151" s="37">
        <f t="shared" si="210"/>
        <v>1</v>
      </c>
      <c r="BM151" s="38">
        <v>1.0000000000000002E-2</v>
      </c>
      <c r="BN151" s="38" t="s">
        <v>222</v>
      </c>
      <c r="BO151" s="38" t="s">
        <v>222</v>
      </c>
      <c r="BP151" s="38" t="s">
        <v>222</v>
      </c>
      <c r="BQ151" s="39">
        <v>1.0000000000000002E-2</v>
      </c>
      <c r="BR151" s="39" t="s">
        <v>222</v>
      </c>
      <c r="BS151" s="39" t="s">
        <v>222</v>
      </c>
      <c r="BT151" s="39" t="s">
        <v>222</v>
      </c>
      <c r="BU151" s="40">
        <v>1</v>
      </c>
      <c r="BV151" s="40" t="s">
        <v>222</v>
      </c>
      <c r="BW151" s="40" t="s">
        <v>222</v>
      </c>
      <c r="BX151" s="40" t="s">
        <v>222</v>
      </c>
      <c r="BY151" s="41">
        <v>1.0000000000000002E-2</v>
      </c>
      <c r="BZ151" s="41">
        <v>1.0000000000000002E-2</v>
      </c>
      <c r="CA151" s="41">
        <v>1.0000000000000002E-2</v>
      </c>
      <c r="CB151" s="41" t="s">
        <v>222</v>
      </c>
      <c r="CC151" s="42">
        <v>1.0000000000000002E-2</v>
      </c>
      <c r="CD151" s="42">
        <v>1.0000000000000002E-2</v>
      </c>
      <c r="CE151" s="42">
        <v>1.0000000000000002E-2</v>
      </c>
      <c r="CF151" s="42">
        <v>1.0000000000000002E-2</v>
      </c>
      <c r="CG151" s="43">
        <v>1.0000000000000002E-2</v>
      </c>
      <c r="CH151" s="43">
        <v>1.0000000000000002E-2</v>
      </c>
      <c r="CI151" s="43">
        <v>1.0000000000000002E-2</v>
      </c>
      <c r="CJ151" s="43" t="e">
        <f t="shared" si="191"/>
        <v>#REF!</v>
      </c>
      <c r="CP151" s="22" t="s">
        <v>433</v>
      </c>
      <c r="CQ151" s="22" t="s">
        <v>672</v>
      </c>
      <c r="CS151" s="22" t="s">
        <v>16</v>
      </c>
      <c r="CT151" s="22">
        <v>1</v>
      </c>
      <c r="CU151" s="22">
        <v>1</v>
      </c>
      <c r="CV151" s="22">
        <v>1</v>
      </c>
      <c r="CW151" s="22" t="s">
        <v>222</v>
      </c>
      <c r="CY151" s="22">
        <v>1.0000000000000002E-2</v>
      </c>
      <c r="CZ151" s="22">
        <v>1.0000000000000002E-2</v>
      </c>
      <c r="DA151" s="22">
        <v>1.0000000000000002E-2</v>
      </c>
      <c r="DB151" s="22" t="s">
        <v>222</v>
      </c>
      <c r="DC151" s="22" t="s">
        <v>16</v>
      </c>
      <c r="DD151" s="22">
        <v>1.0000000000000002E-2</v>
      </c>
      <c r="DE151" s="22">
        <v>1.0000000000000002E-2</v>
      </c>
      <c r="DF151" s="22">
        <v>1.0000000000000002E-2</v>
      </c>
      <c r="DG151" s="22">
        <v>1.0000000000000002E-2</v>
      </c>
      <c r="DI151" s="22">
        <v>1.0000000000000005E-4</v>
      </c>
      <c r="DJ151" s="22">
        <v>1.0000000000000005E-4</v>
      </c>
      <c r="DK151" s="22">
        <v>1.0000000000000005E-4</v>
      </c>
      <c r="DL151" s="22" t="e">
        <v>#VALUE!</v>
      </c>
      <c r="DN151" s="22">
        <v>1</v>
      </c>
      <c r="DO151" s="22">
        <v>1</v>
      </c>
      <c r="DP151" s="22">
        <v>1</v>
      </c>
      <c r="DQ151" s="22" t="s">
        <v>222</v>
      </c>
      <c r="EU151" s="30" t="s">
        <v>1767</v>
      </c>
      <c r="EV151" s="85" t="e">
        <f t="shared" si="192"/>
        <v>#REF!</v>
      </c>
      <c r="EW151" s="85"/>
      <c r="EX151" s="30" t="s">
        <v>761</v>
      </c>
      <c r="EY151" s="85" t="e">
        <f t="shared" si="193"/>
        <v>#REF!</v>
      </c>
      <c r="EZ151" s="85"/>
    </row>
    <row r="152" spans="1:156" x14ac:dyDescent="0.25">
      <c r="A152" s="22" t="str">
        <f t="shared" si="184"/>
        <v>1305612</v>
      </c>
      <c r="E152" s="22" t="e">
        <f>IF(T152="","",VLOOKUP(T152,#REF!,4,0))</f>
        <v>#REF!</v>
      </c>
      <c r="F152" s="22" t="e">
        <f>IF(U152="","",VLOOKUP(U152,#REF!,4,0))</f>
        <v>#REF!</v>
      </c>
      <c r="G152" s="22" t="e">
        <f>IF(V152="","",VLOOKUP(V152,#REF!,3,0))</f>
        <v>#REF!</v>
      </c>
      <c r="H152" s="22" t="e">
        <f t="shared" si="181"/>
        <v>#REF!</v>
      </c>
      <c r="I152" s="22" t="e">
        <f t="shared" si="185"/>
        <v>#REF!</v>
      </c>
      <c r="J152" s="22" t="e">
        <f t="shared" si="186"/>
        <v>#REF!</v>
      </c>
      <c r="K152" s="22" t="e">
        <f t="shared" si="187"/>
        <v>#REF!</v>
      </c>
      <c r="M152" s="22">
        <f t="shared" si="188"/>
        <v>66</v>
      </c>
      <c r="R152" s="22" t="str">
        <f t="shared" si="189"/>
        <v>1366</v>
      </c>
      <c r="S152" s="22" t="s">
        <v>26</v>
      </c>
      <c r="T152" s="30" t="s">
        <v>3475</v>
      </c>
      <c r="U152" s="30" t="s">
        <v>3113</v>
      </c>
      <c r="V152" s="30" t="s">
        <v>676</v>
      </c>
      <c r="W152" s="30" t="s">
        <v>680</v>
      </c>
      <c r="X152" s="30" t="s">
        <v>681</v>
      </c>
      <c r="Y152" s="31">
        <v>0.5</v>
      </c>
      <c r="Z152" s="30">
        <v>1</v>
      </c>
      <c r="AA152" s="30"/>
      <c r="AB152" s="30"/>
      <c r="AC152" s="30"/>
      <c r="AD152" s="30">
        <v>1</v>
      </c>
      <c r="AE152" s="30"/>
      <c r="AF152" s="30"/>
      <c r="AG152" s="30"/>
      <c r="AH152" s="30"/>
      <c r="AI152" s="30"/>
      <c r="AJ152" s="30"/>
      <c r="AK152" s="30"/>
      <c r="AL152" s="30"/>
      <c r="AM152" s="30" t="s">
        <v>682</v>
      </c>
      <c r="AN152" s="30"/>
      <c r="AO152" s="32">
        <f t="shared" ref="AO152:AO166" si="211">SUM(AA152:AC152)</f>
        <v>0</v>
      </c>
      <c r="AP152" s="32">
        <f t="shared" ref="AP152:AP166" si="212">SUM(AD152:AF152)</f>
        <v>1</v>
      </c>
      <c r="AQ152" s="32">
        <f t="shared" ref="AQ152:AQ166" si="213">SUM(AG152:AI152)</f>
        <v>0</v>
      </c>
      <c r="AR152" s="32">
        <f t="shared" ref="AR152:AR166" si="214">SUM(AJ152:AL152)</f>
        <v>0</v>
      </c>
      <c r="AS152" s="33">
        <v>65.025000000000006</v>
      </c>
      <c r="AT152" s="34" t="s">
        <v>222</v>
      </c>
      <c r="AU152" s="34"/>
      <c r="AV152" s="34"/>
      <c r="AW152" s="34"/>
      <c r="AX152" s="34"/>
      <c r="AY152" s="34"/>
      <c r="AZ152" s="34"/>
      <c r="BA152" s="35">
        <f t="shared" ref="BA152:BA166" si="215">AO152</f>
        <v>0</v>
      </c>
      <c r="BB152" s="35">
        <f t="shared" ref="BB152:BB166" si="216">BA152+AP152</f>
        <v>1</v>
      </c>
      <c r="BC152" s="35">
        <f t="shared" ref="BC152:BC166" si="217">BB152+AQ152</f>
        <v>1</v>
      </c>
      <c r="BD152" s="35">
        <f t="shared" ref="BD152:BD166" si="218">BC152+AR152</f>
        <v>1</v>
      </c>
      <c r="BE152" s="36">
        <v>0</v>
      </c>
      <c r="BF152" s="36">
        <v>1</v>
      </c>
      <c r="BG152" s="36">
        <v>0</v>
      </c>
      <c r="BH152" s="36"/>
      <c r="BI152" s="37">
        <f t="shared" si="182"/>
        <v>0</v>
      </c>
      <c r="BJ152" s="37">
        <f t="shared" ref="BJ152:BL152" si="219">BF152+BI152</f>
        <v>1</v>
      </c>
      <c r="BK152" s="37">
        <f t="shared" si="219"/>
        <v>1</v>
      </c>
      <c r="BL152" s="37">
        <f t="shared" si="219"/>
        <v>1</v>
      </c>
      <c r="BM152" s="38" t="s">
        <v>222</v>
      </c>
      <c r="BN152" s="38">
        <v>1.0000000000000002E-2</v>
      </c>
      <c r="BO152" s="38" t="s">
        <v>222</v>
      </c>
      <c r="BP152" s="38" t="s">
        <v>222</v>
      </c>
      <c r="BQ152" s="39" t="s">
        <v>222</v>
      </c>
      <c r="BR152" s="39">
        <v>1.0000000000000002E-2</v>
      </c>
      <c r="BS152" s="39" t="s">
        <v>222</v>
      </c>
      <c r="BT152" s="39" t="s">
        <v>222</v>
      </c>
      <c r="BU152" s="40" t="s">
        <v>222</v>
      </c>
      <c r="BV152" s="40">
        <v>1</v>
      </c>
      <c r="BW152" s="40" t="s">
        <v>222</v>
      </c>
      <c r="BX152" s="40" t="s">
        <v>222</v>
      </c>
      <c r="BY152" s="41" t="s">
        <v>222</v>
      </c>
      <c r="BZ152" s="41">
        <v>1.0000000000000002E-2</v>
      </c>
      <c r="CA152" s="41">
        <v>1.0000000000000002E-2</v>
      </c>
      <c r="CB152" s="41" t="s">
        <v>222</v>
      </c>
      <c r="CC152" s="42" t="s">
        <v>222</v>
      </c>
      <c r="CD152" s="42">
        <v>1.0000000000000002E-2</v>
      </c>
      <c r="CE152" s="42">
        <v>1.0000000000000002E-2</v>
      </c>
      <c r="CF152" s="42">
        <v>1.0000000000000002E-2</v>
      </c>
      <c r="CG152" s="43" t="s">
        <v>222</v>
      </c>
      <c r="CH152" s="43">
        <v>1.0000000000000002E-2</v>
      </c>
      <c r="CI152" s="43">
        <v>1.0000000000000002E-2</v>
      </c>
      <c r="CJ152" s="43" t="e">
        <f t="shared" si="191"/>
        <v>#REF!</v>
      </c>
      <c r="CP152" s="22" t="s">
        <v>683</v>
      </c>
      <c r="CQ152" s="22" t="s">
        <v>684</v>
      </c>
      <c r="CS152" s="22" t="s">
        <v>16</v>
      </c>
      <c r="CT152" s="22" t="s">
        <v>222</v>
      </c>
      <c r="CU152" s="22">
        <v>1</v>
      </c>
      <c r="CV152" s="22">
        <v>1</v>
      </c>
      <c r="CW152" s="22" t="s">
        <v>222</v>
      </c>
      <c r="CY152" s="22" t="s">
        <v>222</v>
      </c>
      <c r="CZ152" s="22">
        <v>1.0000000000000002E-2</v>
      </c>
      <c r="DA152" s="22">
        <v>1.0000000000000002E-2</v>
      </c>
      <c r="DB152" s="22" t="s">
        <v>222</v>
      </c>
      <c r="DC152" s="22" t="s">
        <v>16</v>
      </c>
      <c r="DD152" s="22" t="s">
        <v>222</v>
      </c>
      <c r="DE152" s="22">
        <v>1.0000000000000002E-2</v>
      </c>
      <c r="DF152" s="22">
        <v>1.0000000000000002E-2</v>
      </c>
      <c r="DG152" s="22">
        <v>1.0000000000000002E-2</v>
      </c>
      <c r="DI152" s="22" t="e">
        <v>#VALUE!</v>
      </c>
      <c r="DJ152" s="22">
        <v>1.0000000000000005E-4</v>
      </c>
      <c r="DK152" s="22">
        <v>1.0000000000000005E-4</v>
      </c>
      <c r="DL152" s="22" t="e">
        <v>#VALUE!</v>
      </c>
      <c r="DN152" s="22">
        <v>0</v>
      </c>
      <c r="DO152" s="22">
        <v>1</v>
      </c>
      <c r="DP152" s="22">
        <v>1</v>
      </c>
      <c r="DQ152" s="22" t="s">
        <v>222</v>
      </c>
      <c r="EU152" s="30" t="s">
        <v>1776</v>
      </c>
      <c r="EV152" s="85" t="e">
        <f t="shared" si="192"/>
        <v>#REF!</v>
      </c>
      <c r="EW152" s="85"/>
      <c r="EX152" s="30" t="s">
        <v>763</v>
      </c>
      <c r="EY152" s="85" t="e">
        <f t="shared" si="193"/>
        <v>#REF!</v>
      </c>
      <c r="EZ152" s="85"/>
    </row>
    <row r="153" spans="1:156" x14ac:dyDescent="0.25">
      <c r="A153" s="22" t="str">
        <f t="shared" si="184"/>
        <v>1306111</v>
      </c>
      <c r="E153" s="22" t="e">
        <f>IF(T153="","",VLOOKUP(T153,#REF!,4,0))</f>
        <v>#REF!</v>
      </c>
      <c r="F153" s="22" t="e">
        <f>IF(U153="","",VLOOKUP(U153,#REF!,4,0))</f>
        <v>#REF!</v>
      </c>
      <c r="G153" s="22" t="e">
        <f>IF(V153="","",VLOOKUP(V153,#REF!,3,0))</f>
        <v>#REF!</v>
      </c>
      <c r="H153" s="22" t="e">
        <f t="shared" si="181"/>
        <v>#REF!</v>
      </c>
      <c r="I153" s="22" t="e">
        <f t="shared" si="185"/>
        <v>#REF!</v>
      </c>
      <c r="J153" s="22" t="e">
        <f t="shared" si="186"/>
        <v>#REF!</v>
      </c>
      <c r="K153" s="22" t="e">
        <f t="shared" si="187"/>
        <v>#REF!</v>
      </c>
      <c r="M153" s="22">
        <f t="shared" si="188"/>
        <v>67</v>
      </c>
      <c r="R153" s="22" t="str">
        <f t="shared" si="189"/>
        <v>1367</v>
      </c>
      <c r="S153" s="22" t="s">
        <v>26</v>
      </c>
      <c r="T153" s="30" t="s">
        <v>3482</v>
      </c>
      <c r="U153" s="30" t="s">
        <v>3115</v>
      </c>
      <c r="V153" s="30" t="s">
        <v>685</v>
      </c>
      <c r="W153" s="30" t="s">
        <v>686</v>
      </c>
      <c r="X153" s="30" t="s">
        <v>687</v>
      </c>
      <c r="Y153" s="31">
        <v>1</v>
      </c>
      <c r="Z153" s="30">
        <v>12</v>
      </c>
      <c r="AA153" s="30">
        <v>1</v>
      </c>
      <c r="AB153" s="30">
        <v>1</v>
      </c>
      <c r="AC153" s="30">
        <v>1</v>
      </c>
      <c r="AD153" s="30">
        <v>1</v>
      </c>
      <c r="AE153" s="30">
        <v>1</v>
      </c>
      <c r="AF153" s="30">
        <v>1</v>
      </c>
      <c r="AG153" s="30">
        <v>1</v>
      </c>
      <c r="AH153" s="30">
        <v>1</v>
      </c>
      <c r="AI153" s="30">
        <v>1</v>
      </c>
      <c r="AJ153" s="30">
        <v>1</v>
      </c>
      <c r="AK153" s="30">
        <v>1</v>
      </c>
      <c r="AL153" s="30">
        <v>1</v>
      </c>
      <c r="AM153" s="30" t="s">
        <v>688</v>
      </c>
      <c r="AN153" s="30" t="s">
        <v>689</v>
      </c>
      <c r="AO153" s="32">
        <f t="shared" si="211"/>
        <v>3</v>
      </c>
      <c r="AP153" s="32">
        <f t="shared" si="212"/>
        <v>3</v>
      </c>
      <c r="AQ153" s="32">
        <f t="shared" si="213"/>
        <v>3</v>
      </c>
      <c r="AR153" s="32">
        <f t="shared" si="214"/>
        <v>3</v>
      </c>
      <c r="AS153" s="33">
        <v>66.025000000000006</v>
      </c>
      <c r="AT153" s="34" t="s">
        <v>222</v>
      </c>
      <c r="AU153" s="34"/>
      <c r="AV153" s="34"/>
      <c r="AW153" s="34"/>
      <c r="AX153" s="34"/>
      <c r="AY153" s="34"/>
      <c r="AZ153" s="34"/>
      <c r="BA153" s="35">
        <f t="shared" si="215"/>
        <v>3</v>
      </c>
      <c r="BB153" s="35">
        <f t="shared" si="216"/>
        <v>6</v>
      </c>
      <c r="BC153" s="35">
        <f t="shared" si="217"/>
        <v>9</v>
      </c>
      <c r="BD153" s="35">
        <f t="shared" si="218"/>
        <v>12</v>
      </c>
      <c r="BE153" s="36">
        <v>3</v>
      </c>
      <c r="BF153" s="36">
        <v>3</v>
      </c>
      <c r="BG153" s="36">
        <v>3</v>
      </c>
      <c r="BH153" s="36"/>
      <c r="BI153" s="37">
        <f t="shared" si="182"/>
        <v>3</v>
      </c>
      <c r="BJ153" s="37">
        <f t="shared" ref="BJ153:BL153" si="220">BF153+BI153</f>
        <v>6</v>
      </c>
      <c r="BK153" s="37">
        <f t="shared" si="220"/>
        <v>9</v>
      </c>
      <c r="BL153" s="37">
        <f t="shared" si="220"/>
        <v>9</v>
      </c>
      <c r="BM153" s="38">
        <v>0.05</v>
      </c>
      <c r="BN153" s="38">
        <v>0.05</v>
      </c>
      <c r="BO153" s="38">
        <v>0.05</v>
      </c>
      <c r="BP153" s="38">
        <v>0.05</v>
      </c>
      <c r="BQ153" s="39">
        <v>0.05</v>
      </c>
      <c r="BR153" s="39">
        <v>0.05</v>
      </c>
      <c r="BS153" s="39">
        <v>0.05</v>
      </c>
      <c r="BT153" s="39" t="s">
        <v>222</v>
      </c>
      <c r="BU153" s="40">
        <v>1</v>
      </c>
      <c r="BV153" s="40">
        <v>1</v>
      </c>
      <c r="BW153" s="40">
        <v>1</v>
      </c>
      <c r="BX153" s="40" t="s">
        <v>222</v>
      </c>
      <c r="BY153" s="41">
        <v>0.05</v>
      </c>
      <c r="BZ153" s="41">
        <v>0.05</v>
      </c>
      <c r="CA153" s="41">
        <v>0.05</v>
      </c>
      <c r="CB153" s="41" t="s">
        <v>222</v>
      </c>
      <c r="CC153" s="42">
        <v>1.2500000000000001E-2</v>
      </c>
      <c r="CD153" s="42">
        <v>2.5000000000000001E-2</v>
      </c>
      <c r="CE153" s="42">
        <v>3.7500000000000006E-2</v>
      </c>
      <c r="CF153" s="42">
        <v>0.05</v>
      </c>
      <c r="CG153" s="43">
        <v>1.2500000000000001E-2</v>
      </c>
      <c r="CH153" s="43">
        <v>2.5000000000000001E-2</v>
      </c>
      <c r="CI153" s="43">
        <v>3.7500000000000006E-2</v>
      </c>
      <c r="CJ153" s="43" t="e">
        <f t="shared" si="191"/>
        <v>#REF!</v>
      </c>
      <c r="CP153" s="22" t="s">
        <v>690</v>
      </c>
      <c r="CQ153" s="22" t="s">
        <v>691</v>
      </c>
      <c r="CS153" s="22" t="s">
        <v>16</v>
      </c>
      <c r="CT153" s="22">
        <v>1</v>
      </c>
      <c r="CU153" s="22">
        <v>1</v>
      </c>
      <c r="CV153" s="22">
        <v>1</v>
      </c>
      <c r="CW153" s="22" t="s">
        <v>222</v>
      </c>
      <c r="CY153" s="22">
        <v>0.05</v>
      </c>
      <c r="CZ153" s="22">
        <v>0.05</v>
      </c>
      <c r="DA153" s="22">
        <v>0.05</v>
      </c>
      <c r="DB153" s="22" t="s">
        <v>222</v>
      </c>
      <c r="DC153" s="22" t="s">
        <v>16</v>
      </c>
      <c r="DD153" s="22">
        <v>0.05</v>
      </c>
      <c r="DE153" s="22">
        <v>0.05</v>
      </c>
      <c r="DF153" s="22">
        <v>0.05</v>
      </c>
      <c r="DG153" s="22">
        <v>0.05</v>
      </c>
      <c r="DI153" s="22">
        <v>2.5000000000000005E-3</v>
      </c>
      <c r="DJ153" s="22">
        <v>2.5000000000000005E-3</v>
      </c>
      <c r="DK153" s="22">
        <v>2.5000000000000005E-3</v>
      </c>
      <c r="DL153" s="22" t="e">
        <v>#VALUE!</v>
      </c>
      <c r="DN153" s="22">
        <v>1</v>
      </c>
      <c r="DO153" s="22">
        <v>1</v>
      </c>
      <c r="DP153" s="22">
        <v>1</v>
      </c>
      <c r="DQ153" s="22" t="s">
        <v>222</v>
      </c>
      <c r="EU153" s="30" t="s">
        <v>1792</v>
      </c>
      <c r="EV153" s="85" t="e">
        <f t="shared" si="192"/>
        <v>#REF!</v>
      </c>
      <c r="EW153" s="85"/>
      <c r="EX153" s="30" t="s">
        <v>765</v>
      </c>
      <c r="EY153" s="85" t="e">
        <f t="shared" si="193"/>
        <v>#REF!</v>
      </c>
      <c r="EZ153" s="85"/>
    </row>
    <row r="154" spans="1:156" x14ac:dyDescent="0.25">
      <c r="A154" s="22" t="str">
        <f t="shared" si="184"/>
        <v>1306211</v>
      </c>
      <c r="E154" s="22" t="e">
        <f>IF(T154="","",VLOOKUP(T154,#REF!,4,0))</f>
        <v>#REF!</v>
      </c>
      <c r="F154" s="22" t="e">
        <f>IF(U154="","",VLOOKUP(U154,#REF!,4,0))</f>
        <v>#REF!</v>
      </c>
      <c r="G154" s="22" t="e">
        <f>IF(V154="","",VLOOKUP(V154,#REF!,3,0))</f>
        <v>#REF!</v>
      </c>
      <c r="H154" s="22" t="e">
        <f t="shared" si="181"/>
        <v>#REF!</v>
      </c>
      <c r="I154" s="22" t="e">
        <f t="shared" si="185"/>
        <v>#REF!</v>
      </c>
      <c r="J154" s="22" t="e">
        <f t="shared" si="186"/>
        <v>#REF!</v>
      </c>
      <c r="K154" s="22" t="e">
        <f t="shared" si="187"/>
        <v>#REF!</v>
      </c>
      <c r="M154" s="22">
        <f t="shared" si="188"/>
        <v>68</v>
      </c>
      <c r="R154" s="22" t="str">
        <f t="shared" si="189"/>
        <v>1368</v>
      </c>
      <c r="S154" s="22" t="s">
        <v>26</v>
      </c>
      <c r="T154" s="30" t="s">
        <v>3482</v>
      </c>
      <c r="U154" s="30" t="s">
        <v>3117</v>
      </c>
      <c r="V154" s="30" t="s">
        <v>692</v>
      </c>
      <c r="W154" s="30" t="s">
        <v>693</v>
      </c>
      <c r="X154" s="30" t="s">
        <v>694</v>
      </c>
      <c r="Y154" s="31">
        <v>0.5</v>
      </c>
      <c r="Z154" s="30">
        <v>4</v>
      </c>
      <c r="AA154" s="30">
        <v>1</v>
      </c>
      <c r="AB154" s="30"/>
      <c r="AC154" s="30"/>
      <c r="AD154" s="30">
        <v>1</v>
      </c>
      <c r="AE154" s="30"/>
      <c r="AF154" s="30"/>
      <c r="AG154" s="30">
        <v>1</v>
      </c>
      <c r="AH154" s="30"/>
      <c r="AI154" s="30"/>
      <c r="AJ154" s="30">
        <v>1</v>
      </c>
      <c r="AK154" s="30"/>
      <c r="AL154" s="30"/>
      <c r="AM154" s="30" t="s">
        <v>695</v>
      </c>
      <c r="AN154" s="30" t="s">
        <v>689</v>
      </c>
      <c r="AO154" s="32">
        <f t="shared" si="211"/>
        <v>1</v>
      </c>
      <c r="AP154" s="32">
        <f t="shared" si="212"/>
        <v>1</v>
      </c>
      <c r="AQ154" s="32">
        <f t="shared" si="213"/>
        <v>1</v>
      </c>
      <c r="AR154" s="32">
        <f t="shared" si="214"/>
        <v>1</v>
      </c>
      <c r="AS154" s="33">
        <v>67.025000000000006</v>
      </c>
      <c r="AT154" s="34" t="s">
        <v>222</v>
      </c>
      <c r="AU154" s="34"/>
      <c r="AV154" s="34"/>
      <c r="AW154" s="34"/>
      <c r="AX154" s="34"/>
      <c r="AY154" s="34"/>
      <c r="AZ154" s="34"/>
      <c r="BA154" s="35">
        <f t="shared" si="215"/>
        <v>1</v>
      </c>
      <c r="BB154" s="35">
        <f t="shared" si="216"/>
        <v>2</v>
      </c>
      <c r="BC154" s="35">
        <f t="shared" si="217"/>
        <v>3</v>
      </c>
      <c r="BD154" s="35">
        <f t="shared" si="218"/>
        <v>4</v>
      </c>
      <c r="BE154" s="36">
        <v>1</v>
      </c>
      <c r="BF154" s="36">
        <v>1</v>
      </c>
      <c r="BG154" s="36">
        <v>1</v>
      </c>
      <c r="BH154" s="36"/>
      <c r="BI154" s="37">
        <f t="shared" si="182"/>
        <v>1</v>
      </c>
      <c r="BJ154" s="37">
        <f t="shared" ref="BJ154:BL154" si="221">BF154+BI154</f>
        <v>2</v>
      </c>
      <c r="BK154" s="37">
        <f t="shared" si="221"/>
        <v>3</v>
      </c>
      <c r="BL154" s="37">
        <f t="shared" si="221"/>
        <v>3</v>
      </c>
      <c r="BM154" s="38">
        <v>1.2500000000000001E-2</v>
      </c>
      <c r="BN154" s="38">
        <v>1.2500000000000001E-2</v>
      </c>
      <c r="BO154" s="38">
        <v>1.2500000000000001E-2</v>
      </c>
      <c r="BP154" s="38">
        <v>1.2500000000000001E-2</v>
      </c>
      <c r="BQ154" s="39">
        <v>1.2500000000000001E-2</v>
      </c>
      <c r="BR154" s="39">
        <v>1.2500000000000001E-2</v>
      </c>
      <c r="BS154" s="39">
        <v>1.2500000000000001E-2</v>
      </c>
      <c r="BT154" s="39" t="s">
        <v>222</v>
      </c>
      <c r="BU154" s="40">
        <v>1</v>
      </c>
      <c r="BV154" s="40">
        <v>1</v>
      </c>
      <c r="BW154" s="40">
        <v>1</v>
      </c>
      <c r="BX154" s="40" t="s">
        <v>222</v>
      </c>
      <c r="BY154" s="41">
        <v>1.2500000000000001E-2</v>
      </c>
      <c r="BZ154" s="41">
        <v>1.2500000000000001E-2</v>
      </c>
      <c r="CA154" s="41">
        <v>1.2500000000000001E-2</v>
      </c>
      <c r="CB154" s="41" t="s">
        <v>222</v>
      </c>
      <c r="CC154" s="42">
        <v>3.1250000000000002E-3</v>
      </c>
      <c r="CD154" s="42">
        <v>6.2500000000000003E-3</v>
      </c>
      <c r="CE154" s="42">
        <v>9.3750000000000014E-3</v>
      </c>
      <c r="CF154" s="42">
        <v>1.2500000000000001E-2</v>
      </c>
      <c r="CG154" s="43">
        <v>3.1250000000000002E-3</v>
      </c>
      <c r="CH154" s="43">
        <v>6.2500000000000003E-3</v>
      </c>
      <c r="CI154" s="43">
        <v>9.3750000000000014E-3</v>
      </c>
      <c r="CJ154" s="43" t="e">
        <f t="shared" si="191"/>
        <v>#REF!</v>
      </c>
      <c r="CP154" s="22" t="s">
        <v>696</v>
      </c>
      <c r="CQ154" s="22" t="s">
        <v>3680</v>
      </c>
      <c r="CS154" s="22" t="s">
        <v>16</v>
      </c>
      <c r="CT154" s="22">
        <v>1</v>
      </c>
      <c r="CU154" s="22">
        <v>1</v>
      </c>
      <c r="CV154" s="22">
        <v>1</v>
      </c>
      <c r="CW154" s="22" t="s">
        <v>222</v>
      </c>
      <c r="CY154" s="22">
        <v>1.2500000000000001E-2</v>
      </c>
      <c r="CZ154" s="22">
        <v>1.2500000000000001E-2</v>
      </c>
      <c r="DA154" s="22">
        <v>1.2500000000000001E-2</v>
      </c>
      <c r="DB154" s="22" t="s">
        <v>222</v>
      </c>
      <c r="DC154" s="22" t="s">
        <v>16</v>
      </c>
      <c r="DD154" s="22">
        <v>1.2500000000000001E-2</v>
      </c>
      <c r="DE154" s="22">
        <v>1.2500000000000001E-2</v>
      </c>
      <c r="DF154" s="22">
        <v>1.2500000000000001E-2</v>
      </c>
      <c r="DG154" s="22">
        <v>1.2500000000000001E-2</v>
      </c>
      <c r="DI154" s="22">
        <v>1.5625000000000003E-4</v>
      </c>
      <c r="DJ154" s="22">
        <v>1.5625000000000003E-4</v>
      </c>
      <c r="DK154" s="22">
        <v>1.5625000000000003E-4</v>
      </c>
      <c r="DL154" s="22" t="e">
        <v>#VALUE!</v>
      </c>
      <c r="DN154" s="22">
        <v>1</v>
      </c>
      <c r="DO154" s="22">
        <v>1</v>
      </c>
      <c r="DP154" s="22">
        <v>1</v>
      </c>
      <c r="DQ154" s="22" t="s">
        <v>222</v>
      </c>
      <c r="EU154" s="30" t="s">
        <v>1799</v>
      </c>
      <c r="EV154" s="85" t="e">
        <f t="shared" si="192"/>
        <v>#REF!</v>
      </c>
      <c r="EW154" s="85"/>
      <c r="EX154" s="30" t="s">
        <v>767</v>
      </c>
      <c r="EY154" s="85" t="e">
        <f t="shared" si="193"/>
        <v>#REF!</v>
      </c>
      <c r="EZ154" s="85"/>
    </row>
    <row r="155" spans="1:156" x14ac:dyDescent="0.25">
      <c r="A155" s="22" t="str">
        <f t="shared" si="184"/>
        <v>1306212</v>
      </c>
      <c r="E155" s="22" t="e">
        <f>IF(T155="","",VLOOKUP(T155,#REF!,4,0))</f>
        <v>#REF!</v>
      </c>
      <c r="F155" s="22" t="e">
        <f>IF(U155="","",VLOOKUP(U155,#REF!,4,0))</f>
        <v>#REF!</v>
      </c>
      <c r="G155" s="22" t="e">
        <f>IF(V155="","",VLOOKUP(V155,#REF!,3,0))</f>
        <v>#REF!</v>
      </c>
      <c r="H155" s="22" t="e">
        <f t="shared" si="181"/>
        <v>#REF!</v>
      </c>
      <c r="I155" s="22" t="e">
        <f t="shared" si="185"/>
        <v>#REF!</v>
      </c>
      <c r="J155" s="22" t="e">
        <f t="shared" si="186"/>
        <v>#REF!</v>
      </c>
      <c r="K155" s="22" t="e">
        <f t="shared" si="187"/>
        <v>#REF!</v>
      </c>
      <c r="M155" s="22">
        <f t="shared" si="188"/>
        <v>69</v>
      </c>
      <c r="R155" s="22" t="str">
        <f t="shared" si="189"/>
        <v>1369</v>
      </c>
      <c r="S155" s="22" t="s">
        <v>26</v>
      </c>
      <c r="T155" s="30" t="s">
        <v>3482</v>
      </c>
      <c r="U155" s="30" t="s">
        <v>3117</v>
      </c>
      <c r="V155" s="30" t="s">
        <v>692</v>
      </c>
      <c r="W155" s="30" t="s">
        <v>697</v>
      </c>
      <c r="X155" s="30" t="s">
        <v>698</v>
      </c>
      <c r="Y155" s="31">
        <v>0.5</v>
      </c>
      <c r="Z155" s="30">
        <v>4</v>
      </c>
      <c r="AA155" s="30">
        <v>1</v>
      </c>
      <c r="AB155" s="30"/>
      <c r="AC155" s="30"/>
      <c r="AD155" s="30"/>
      <c r="AE155" s="30"/>
      <c r="AF155" s="30">
        <v>1</v>
      </c>
      <c r="AG155" s="30"/>
      <c r="AH155" s="30"/>
      <c r="AI155" s="30">
        <v>1</v>
      </c>
      <c r="AJ155" s="30"/>
      <c r="AK155" s="30"/>
      <c r="AL155" s="30">
        <v>1</v>
      </c>
      <c r="AM155" s="30" t="s">
        <v>699</v>
      </c>
      <c r="AN155" s="30" t="s">
        <v>689</v>
      </c>
      <c r="AO155" s="32">
        <f t="shared" si="211"/>
        <v>1</v>
      </c>
      <c r="AP155" s="32">
        <f t="shared" si="212"/>
        <v>1</v>
      </c>
      <c r="AQ155" s="32">
        <f t="shared" si="213"/>
        <v>1</v>
      </c>
      <c r="AR155" s="32">
        <f t="shared" si="214"/>
        <v>1</v>
      </c>
      <c r="AS155" s="33">
        <v>68.025000000000006</v>
      </c>
      <c r="AT155" s="34" t="s">
        <v>222</v>
      </c>
      <c r="AU155" s="34"/>
      <c r="AV155" s="34"/>
      <c r="AW155" s="34"/>
      <c r="AX155" s="34"/>
      <c r="AY155" s="34"/>
      <c r="AZ155" s="34"/>
      <c r="BA155" s="35">
        <f t="shared" si="215"/>
        <v>1</v>
      </c>
      <c r="BB155" s="35">
        <f t="shared" si="216"/>
        <v>2</v>
      </c>
      <c r="BC155" s="35">
        <f t="shared" si="217"/>
        <v>3</v>
      </c>
      <c r="BD155" s="35">
        <f t="shared" si="218"/>
        <v>4</v>
      </c>
      <c r="BE155" s="36">
        <v>1</v>
      </c>
      <c r="BF155" s="36">
        <v>1</v>
      </c>
      <c r="BG155" s="36">
        <v>1</v>
      </c>
      <c r="BH155" s="36"/>
      <c r="BI155" s="37">
        <f t="shared" si="182"/>
        <v>1</v>
      </c>
      <c r="BJ155" s="37">
        <f t="shared" ref="BJ155:BL155" si="222">BF155+BI155</f>
        <v>2</v>
      </c>
      <c r="BK155" s="37">
        <f t="shared" si="222"/>
        <v>3</v>
      </c>
      <c r="BL155" s="37">
        <f t="shared" si="222"/>
        <v>3</v>
      </c>
      <c r="BM155" s="38">
        <v>1.2500000000000001E-2</v>
      </c>
      <c r="BN155" s="38">
        <v>1.2500000000000001E-2</v>
      </c>
      <c r="BO155" s="38">
        <v>1.2500000000000001E-2</v>
      </c>
      <c r="BP155" s="38">
        <v>1.2500000000000001E-2</v>
      </c>
      <c r="BQ155" s="39">
        <v>1.2500000000000001E-2</v>
      </c>
      <c r="BR155" s="39">
        <v>1.2500000000000001E-2</v>
      </c>
      <c r="BS155" s="39">
        <v>1.2500000000000001E-2</v>
      </c>
      <c r="BT155" s="39" t="s">
        <v>222</v>
      </c>
      <c r="BU155" s="40">
        <v>1</v>
      </c>
      <c r="BV155" s="40">
        <v>1</v>
      </c>
      <c r="BW155" s="40">
        <v>1</v>
      </c>
      <c r="BX155" s="40" t="s">
        <v>222</v>
      </c>
      <c r="BY155" s="41">
        <v>1.2500000000000001E-2</v>
      </c>
      <c r="BZ155" s="41">
        <v>1.2500000000000001E-2</v>
      </c>
      <c r="CA155" s="41">
        <v>1.2500000000000001E-2</v>
      </c>
      <c r="CB155" s="41" t="s">
        <v>222</v>
      </c>
      <c r="CC155" s="42">
        <v>3.1250000000000002E-3</v>
      </c>
      <c r="CD155" s="42">
        <v>6.2500000000000003E-3</v>
      </c>
      <c r="CE155" s="42">
        <v>9.3750000000000014E-3</v>
      </c>
      <c r="CF155" s="42">
        <v>1.2500000000000001E-2</v>
      </c>
      <c r="CG155" s="43">
        <v>3.1250000000000002E-3</v>
      </c>
      <c r="CH155" s="43">
        <v>6.2500000000000003E-3</v>
      </c>
      <c r="CI155" s="43">
        <v>9.3750000000000014E-3</v>
      </c>
      <c r="CJ155" s="43" t="e">
        <f t="shared" si="191"/>
        <v>#REF!</v>
      </c>
      <c r="CP155" s="22" t="s">
        <v>700</v>
      </c>
      <c r="CQ155" s="22" t="s">
        <v>701</v>
      </c>
      <c r="CS155" s="22" t="s">
        <v>16</v>
      </c>
      <c r="CT155" s="22">
        <v>1</v>
      </c>
      <c r="CU155" s="22">
        <v>1</v>
      </c>
      <c r="CV155" s="22">
        <v>1</v>
      </c>
      <c r="CW155" s="22" t="s">
        <v>222</v>
      </c>
      <c r="CY155" s="22">
        <v>1.2500000000000001E-2</v>
      </c>
      <c r="CZ155" s="22">
        <v>1.2500000000000001E-2</v>
      </c>
      <c r="DA155" s="22">
        <v>1.2500000000000001E-2</v>
      </c>
      <c r="DB155" s="22" t="s">
        <v>222</v>
      </c>
      <c r="DC155" s="22" t="s">
        <v>16</v>
      </c>
      <c r="DD155" s="22">
        <v>1.2500000000000001E-2</v>
      </c>
      <c r="DE155" s="22">
        <v>1.2500000000000001E-2</v>
      </c>
      <c r="DF155" s="22">
        <v>1.2500000000000001E-2</v>
      </c>
      <c r="DG155" s="22">
        <v>1.2500000000000001E-2</v>
      </c>
      <c r="DI155" s="22">
        <v>1.5625000000000003E-4</v>
      </c>
      <c r="DJ155" s="22">
        <v>1.5625000000000003E-4</v>
      </c>
      <c r="DK155" s="22">
        <v>1.5625000000000003E-4</v>
      </c>
      <c r="DL155" s="22" t="e">
        <v>#VALUE!</v>
      </c>
      <c r="DN155" s="22">
        <v>1</v>
      </c>
      <c r="DO155" s="22">
        <v>1</v>
      </c>
      <c r="DP155" s="22">
        <v>1</v>
      </c>
      <c r="DQ155" s="22" t="s">
        <v>222</v>
      </c>
      <c r="EU155" s="30" t="s">
        <v>1814</v>
      </c>
      <c r="EV155" s="85" t="e">
        <f t="shared" si="192"/>
        <v>#REF!</v>
      </c>
      <c r="EW155" s="85"/>
      <c r="EX155" s="30" t="s">
        <v>770</v>
      </c>
      <c r="EY155" s="85" t="e">
        <f t="shared" si="193"/>
        <v>#REF!</v>
      </c>
      <c r="EZ155" s="85"/>
    </row>
    <row r="156" spans="1:156" x14ac:dyDescent="0.25">
      <c r="A156" s="22" t="str">
        <f t="shared" si="184"/>
        <v>1306221</v>
      </c>
      <c r="E156" s="22" t="e">
        <f>IF(T156="","",VLOOKUP(T156,#REF!,4,0))</f>
        <v>#REF!</v>
      </c>
      <c r="F156" s="22" t="e">
        <f>IF(U156="","",VLOOKUP(U156,#REF!,4,0))</f>
        <v>#REF!</v>
      </c>
      <c r="G156" s="22" t="e">
        <f>IF(V156="","",VLOOKUP(V156,#REF!,3,0))</f>
        <v>#REF!</v>
      </c>
      <c r="H156" s="22" t="e">
        <f t="shared" si="181"/>
        <v>#REF!</v>
      </c>
      <c r="I156" s="22" t="e">
        <f t="shared" si="185"/>
        <v>#REF!</v>
      </c>
      <c r="J156" s="22" t="e">
        <f t="shared" si="186"/>
        <v>#REF!</v>
      </c>
      <c r="K156" s="22" t="e">
        <f t="shared" si="187"/>
        <v>#REF!</v>
      </c>
      <c r="M156" s="22">
        <f t="shared" si="188"/>
        <v>70</v>
      </c>
      <c r="R156" s="22" t="str">
        <f t="shared" si="189"/>
        <v>1370</v>
      </c>
      <c r="S156" s="22" t="s">
        <v>26</v>
      </c>
      <c r="T156" s="30" t="s">
        <v>3482</v>
      </c>
      <c r="U156" s="30" t="s">
        <v>3117</v>
      </c>
      <c r="V156" s="30" t="s">
        <v>702</v>
      </c>
      <c r="W156" s="30" t="s">
        <v>703</v>
      </c>
      <c r="X156" s="30" t="s">
        <v>704</v>
      </c>
      <c r="Y156" s="31">
        <v>0.3</v>
      </c>
      <c r="Z156" s="30">
        <v>4</v>
      </c>
      <c r="AA156" s="30"/>
      <c r="AB156" s="30"/>
      <c r="AC156" s="30">
        <v>1</v>
      </c>
      <c r="AD156" s="30"/>
      <c r="AE156" s="30"/>
      <c r="AF156" s="30">
        <v>1</v>
      </c>
      <c r="AG156" s="30"/>
      <c r="AH156" s="30"/>
      <c r="AI156" s="30">
        <v>1</v>
      </c>
      <c r="AJ156" s="30"/>
      <c r="AK156" s="30"/>
      <c r="AL156" s="30">
        <v>1</v>
      </c>
      <c r="AM156" s="30" t="s">
        <v>705</v>
      </c>
      <c r="AN156" s="30" t="s">
        <v>689</v>
      </c>
      <c r="AO156" s="32">
        <f t="shared" si="211"/>
        <v>1</v>
      </c>
      <c r="AP156" s="32">
        <f t="shared" si="212"/>
        <v>1</v>
      </c>
      <c r="AQ156" s="32">
        <f t="shared" si="213"/>
        <v>1</v>
      </c>
      <c r="AR156" s="32">
        <f t="shared" si="214"/>
        <v>1</v>
      </c>
      <c r="AS156" s="33">
        <v>69.025000000000006</v>
      </c>
      <c r="AT156" s="34" t="s">
        <v>222</v>
      </c>
      <c r="AU156" s="34"/>
      <c r="AV156" s="34"/>
      <c r="AW156" s="34"/>
      <c r="AX156" s="34"/>
      <c r="AY156" s="34"/>
      <c r="AZ156" s="34"/>
      <c r="BA156" s="35">
        <f t="shared" si="215"/>
        <v>1</v>
      </c>
      <c r="BB156" s="35">
        <f t="shared" si="216"/>
        <v>2</v>
      </c>
      <c r="BC156" s="35">
        <f t="shared" si="217"/>
        <v>3</v>
      </c>
      <c r="BD156" s="35">
        <f t="shared" si="218"/>
        <v>4</v>
      </c>
      <c r="BE156" s="36">
        <v>1</v>
      </c>
      <c r="BF156" s="36">
        <v>1</v>
      </c>
      <c r="BG156" s="36">
        <v>1</v>
      </c>
      <c r="BH156" s="36"/>
      <c r="BI156" s="37">
        <f t="shared" si="182"/>
        <v>1</v>
      </c>
      <c r="BJ156" s="37">
        <f t="shared" ref="BJ156:BL156" si="223">BF156+BI156</f>
        <v>2</v>
      </c>
      <c r="BK156" s="37">
        <f t="shared" si="223"/>
        <v>3</v>
      </c>
      <c r="BL156" s="37">
        <f t="shared" si="223"/>
        <v>3</v>
      </c>
      <c r="BM156" s="38">
        <v>7.4999999999999997E-3</v>
      </c>
      <c r="BN156" s="38">
        <v>7.4999999999999997E-3</v>
      </c>
      <c r="BO156" s="38">
        <v>7.4999999999999997E-3</v>
      </c>
      <c r="BP156" s="38">
        <v>7.4999999999999997E-3</v>
      </c>
      <c r="BQ156" s="39">
        <v>7.4999999999999997E-3</v>
      </c>
      <c r="BR156" s="39">
        <v>7.4999999999999997E-3</v>
      </c>
      <c r="BS156" s="39">
        <v>7.4999999999999997E-3</v>
      </c>
      <c r="BT156" s="39" t="s">
        <v>222</v>
      </c>
      <c r="BU156" s="40">
        <v>1</v>
      </c>
      <c r="BV156" s="40">
        <v>1</v>
      </c>
      <c r="BW156" s="40">
        <v>1</v>
      </c>
      <c r="BX156" s="40" t="s">
        <v>222</v>
      </c>
      <c r="BY156" s="41">
        <v>7.4999999999999997E-3</v>
      </c>
      <c r="BZ156" s="41">
        <v>7.4999999999999997E-3</v>
      </c>
      <c r="CA156" s="41">
        <v>7.4999999999999997E-3</v>
      </c>
      <c r="CB156" s="41" t="s">
        <v>222</v>
      </c>
      <c r="CC156" s="42">
        <v>1.8749999999999999E-3</v>
      </c>
      <c r="CD156" s="42">
        <v>3.7499999999999999E-3</v>
      </c>
      <c r="CE156" s="42">
        <v>5.6249999999999998E-3</v>
      </c>
      <c r="CF156" s="42">
        <v>7.4999999999999997E-3</v>
      </c>
      <c r="CG156" s="43">
        <v>1.8749999999999999E-3</v>
      </c>
      <c r="CH156" s="43">
        <v>3.7499999999999999E-3</v>
      </c>
      <c r="CI156" s="43">
        <v>5.6249999999999998E-3</v>
      </c>
      <c r="CJ156" s="43" t="e">
        <f t="shared" si="191"/>
        <v>#REF!</v>
      </c>
      <c r="CP156" s="22" t="s">
        <v>706</v>
      </c>
      <c r="CQ156" s="22" t="s">
        <v>707</v>
      </c>
      <c r="CS156" s="22" t="s">
        <v>16</v>
      </c>
      <c r="CT156" s="22">
        <v>1</v>
      </c>
      <c r="CU156" s="22">
        <v>1</v>
      </c>
      <c r="CV156" s="22">
        <v>1</v>
      </c>
      <c r="CW156" s="22" t="s">
        <v>222</v>
      </c>
      <c r="CY156" s="22">
        <v>7.4999999999999997E-3</v>
      </c>
      <c r="CZ156" s="22">
        <v>7.4999999999999997E-3</v>
      </c>
      <c r="DA156" s="22">
        <v>7.4999999999999997E-3</v>
      </c>
      <c r="DB156" s="22" t="s">
        <v>222</v>
      </c>
      <c r="DC156" s="22" t="s">
        <v>16</v>
      </c>
      <c r="DD156" s="22">
        <v>7.4999999999999997E-3</v>
      </c>
      <c r="DE156" s="22">
        <v>7.4999999999999997E-3</v>
      </c>
      <c r="DF156" s="22">
        <v>7.4999999999999997E-3</v>
      </c>
      <c r="DG156" s="22">
        <v>7.4999999999999997E-3</v>
      </c>
      <c r="DI156" s="22">
        <v>5.6249999999999998E-5</v>
      </c>
      <c r="DJ156" s="22">
        <v>5.6249999999999998E-5</v>
      </c>
      <c r="DK156" s="22">
        <v>5.6249999999999998E-5</v>
      </c>
      <c r="DL156" s="22" t="e">
        <v>#VALUE!</v>
      </c>
      <c r="DN156" s="22">
        <v>1</v>
      </c>
      <c r="DO156" s="22">
        <v>1</v>
      </c>
      <c r="DP156" s="22">
        <v>1</v>
      </c>
      <c r="DQ156" s="22" t="s">
        <v>222</v>
      </c>
      <c r="EU156" s="30" t="s">
        <v>1831</v>
      </c>
      <c r="EV156" s="85" t="e">
        <f t="shared" si="192"/>
        <v>#REF!</v>
      </c>
      <c r="EW156" s="85"/>
      <c r="EX156" s="30" t="s">
        <v>771</v>
      </c>
      <c r="EY156" s="85" t="e">
        <f t="shared" si="193"/>
        <v>#REF!</v>
      </c>
      <c r="EZ156" s="85"/>
    </row>
    <row r="157" spans="1:156" x14ac:dyDescent="0.25">
      <c r="A157" s="22" t="str">
        <f t="shared" si="184"/>
        <v>1306222</v>
      </c>
      <c r="E157" s="22" t="e">
        <f>IF(T157="","",VLOOKUP(T157,#REF!,4,0))</f>
        <v>#REF!</v>
      </c>
      <c r="F157" s="22" t="e">
        <f>IF(U157="","",VLOOKUP(U157,#REF!,4,0))</f>
        <v>#REF!</v>
      </c>
      <c r="G157" s="22" t="e">
        <f>IF(V157="","",VLOOKUP(V157,#REF!,3,0))</f>
        <v>#REF!</v>
      </c>
      <c r="H157" s="22" t="e">
        <f t="shared" si="181"/>
        <v>#REF!</v>
      </c>
      <c r="I157" s="22" t="e">
        <f t="shared" si="185"/>
        <v>#REF!</v>
      </c>
      <c r="J157" s="22" t="e">
        <f t="shared" si="186"/>
        <v>#REF!</v>
      </c>
      <c r="K157" s="22" t="e">
        <f t="shared" si="187"/>
        <v>#REF!</v>
      </c>
      <c r="M157" s="22">
        <f t="shared" si="188"/>
        <v>71</v>
      </c>
      <c r="R157" s="22" t="str">
        <f t="shared" si="189"/>
        <v>1371</v>
      </c>
      <c r="S157" s="22" t="s">
        <v>26</v>
      </c>
      <c r="T157" s="30" t="s">
        <v>3482</v>
      </c>
      <c r="U157" s="30" t="s">
        <v>3117</v>
      </c>
      <c r="V157" s="30" t="s">
        <v>702</v>
      </c>
      <c r="W157" s="30" t="s">
        <v>708</v>
      </c>
      <c r="X157" s="30" t="s">
        <v>709</v>
      </c>
      <c r="Y157" s="31">
        <v>0.7</v>
      </c>
      <c r="Z157" s="30">
        <v>1</v>
      </c>
      <c r="AA157" s="30"/>
      <c r="AB157" s="30"/>
      <c r="AC157" s="30"/>
      <c r="AD157" s="30"/>
      <c r="AE157" s="30"/>
      <c r="AF157" s="30"/>
      <c r="AG157" s="30"/>
      <c r="AH157" s="30"/>
      <c r="AI157" s="30"/>
      <c r="AJ157" s="30"/>
      <c r="AK157" s="30"/>
      <c r="AL157" s="30">
        <v>1</v>
      </c>
      <c r="AM157" s="30" t="s">
        <v>710</v>
      </c>
      <c r="AN157" s="30" t="s">
        <v>689</v>
      </c>
      <c r="AO157" s="32">
        <f t="shared" si="211"/>
        <v>0</v>
      </c>
      <c r="AP157" s="32">
        <f t="shared" si="212"/>
        <v>0</v>
      </c>
      <c r="AQ157" s="32">
        <f t="shared" si="213"/>
        <v>0</v>
      </c>
      <c r="AR157" s="32">
        <f t="shared" si="214"/>
        <v>1</v>
      </c>
      <c r="AS157" s="33">
        <v>70.025000000000006</v>
      </c>
      <c r="AT157" s="34" t="s">
        <v>222</v>
      </c>
      <c r="AU157" s="34"/>
      <c r="AV157" s="34"/>
      <c r="AW157" s="34"/>
      <c r="AX157" s="34"/>
      <c r="AY157" s="34"/>
      <c r="AZ157" s="34"/>
      <c r="BA157" s="35">
        <f t="shared" si="215"/>
        <v>0</v>
      </c>
      <c r="BB157" s="35">
        <f t="shared" si="216"/>
        <v>0</v>
      </c>
      <c r="BC157" s="35">
        <f t="shared" si="217"/>
        <v>0</v>
      </c>
      <c r="BD157" s="35">
        <f t="shared" si="218"/>
        <v>1</v>
      </c>
      <c r="BE157" s="36">
        <v>0</v>
      </c>
      <c r="BF157" s="36">
        <v>0</v>
      </c>
      <c r="BG157" s="36">
        <v>0</v>
      </c>
      <c r="BH157" s="36"/>
      <c r="BI157" s="37">
        <f t="shared" si="182"/>
        <v>0</v>
      </c>
      <c r="BJ157" s="37">
        <f t="shared" ref="BJ157:BL157" si="224">BF157+BI157</f>
        <v>0</v>
      </c>
      <c r="BK157" s="37">
        <f t="shared" si="224"/>
        <v>0</v>
      </c>
      <c r="BL157" s="37">
        <f t="shared" si="224"/>
        <v>0</v>
      </c>
      <c r="BM157" s="38" t="s">
        <v>222</v>
      </c>
      <c r="BN157" s="38" t="s">
        <v>222</v>
      </c>
      <c r="BO157" s="38" t="s">
        <v>222</v>
      </c>
      <c r="BP157" s="38">
        <v>1.7499999999999998E-2</v>
      </c>
      <c r="BQ157" s="39" t="s">
        <v>222</v>
      </c>
      <c r="BR157" s="39" t="s">
        <v>222</v>
      </c>
      <c r="BS157" s="39" t="s">
        <v>222</v>
      </c>
      <c r="BT157" s="39" t="s">
        <v>222</v>
      </c>
      <c r="BU157" s="40" t="s">
        <v>222</v>
      </c>
      <c r="BV157" s="40" t="s">
        <v>222</v>
      </c>
      <c r="BW157" s="40" t="s">
        <v>222</v>
      </c>
      <c r="BX157" s="40" t="s">
        <v>222</v>
      </c>
      <c r="BY157" s="41" t="s">
        <v>222</v>
      </c>
      <c r="BZ157" s="41" t="s">
        <v>222</v>
      </c>
      <c r="CA157" s="41" t="s">
        <v>222</v>
      </c>
      <c r="CB157" s="41" t="s">
        <v>222</v>
      </c>
      <c r="CC157" s="42" t="s">
        <v>222</v>
      </c>
      <c r="CD157" s="42" t="s">
        <v>222</v>
      </c>
      <c r="CE157" s="42" t="s">
        <v>222</v>
      </c>
      <c r="CF157" s="42">
        <v>1.7499999999999998E-2</v>
      </c>
      <c r="CG157" s="43" t="s">
        <v>222</v>
      </c>
      <c r="CH157" s="43" t="s">
        <v>222</v>
      </c>
      <c r="CI157" s="43" t="s">
        <v>222</v>
      </c>
      <c r="CJ157" s="43" t="str">
        <f t="shared" si="191"/>
        <v/>
      </c>
      <c r="CP157" s="22" t="s">
        <v>433</v>
      </c>
      <c r="CQ157" s="22" t="s">
        <v>419</v>
      </c>
      <c r="CS157" s="22" t="s">
        <v>16</v>
      </c>
      <c r="CT157" s="22" t="s">
        <v>222</v>
      </c>
      <c r="CU157" s="22" t="s">
        <v>222</v>
      </c>
      <c r="CV157" s="22" t="s">
        <v>222</v>
      </c>
      <c r="CW157" s="22" t="s">
        <v>222</v>
      </c>
      <c r="CY157" s="22" t="s">
        <v>222</v>
      </c>
      <c r="CZ157" s="22" t="s">
        <v>222</v>
      </c>
      <c r="DA157" s="22" t="s">
        <v>222</v>
      </c>
      <c r="DB157" s="22" t="s">
        <v>222</v>
      </c>
      <c r="DC157" s="22" t="s">
        <v>16</v>
      </c>
      <c r="DD157" s="22" t="s">
        <v>222</v>
      </c>
      <c r="DE157" s="22" t="s">
        <v>222</v>
      </c>
      <c r="DF157" s="22" t="s">
        <v>222</v>
      </c>
      <c r="DG157" s="22">
        <v>1.7499999999999998E-2</v>
      </c>
      <c r="DI157" s="22" t="e">
        <v>#VALUE!</v>
      </c>
      <c r="DJ157" s="22" t="e">
        <v>#VALUE!</v>
      </c>
      <c r="DK157" s="22" t="e">
        <v>#VALUE!</v>
      </c>
      <c r="DL157" s="22" t="e">
        <v>#VALUE!</v>
      </c>
      <c r="DN157" s="22">
        <v>0</v>
      </c>
      <c r="DO157" s="22">
        <v>0</v>
      </c>
      <c r="DP157" s="22">
        <v>0</v>
      </c>
      <c r="DQ157" s="22" t="s">
        <v>222</v>
      </c>
      <c r="EU157" s="30" t="s">
        <v>1840</v>
      </c>
      <c r="EV157" s="85" t="e">
        <f t="shared" si="192"/>
        <v>#REF!</v>
      </c>
      <c r="EW157" s="85"/>
      <c r="EX157" s="30" t="s">
        <v>773</v>
      </c>
      <c r="EY157" s="85" t="e">
        <f t="shared" si="193"/>
        <v>#REF!</v>
      </c>
      <c r="EZ157" s="85"/>
    </row>
    <row r="158" spans="1:156" x14ac:dyDescent="0.25">
      <c r="A158" s="22" t="str">
        <f t="shared" si="184"/>
        <v>1306311</v>
      </c>
      <c r="E158" s="22" t="e">
        <f>IF(T158="","",VLOOKUP(T158,#REF!,4,0))</f>
        <v>#REF!</v>
      </c>
      <c r="F158" s="22" t="e">
        <f>IF(U158="","",VLOOKUP(U158,#REF!,4,0))</f>
        <v>#REF!</v>
      </c>
      <c r="G158" s="22" t="e">
        <f>IF(V158="","",VLOOKUP(V158,#REF!,3,0))</f>
        <v>#REF!</v>
      </c>
      <c r="H158" s="22" t="e">
        <f t="shared" si="181"/>
        <v>#REF!</v>
      </c>
      <c r="I158" s="22" t="e">
        <f t="shared" si="185"/>
        <v>#REF!</v>
      </c>
      <c r="J158" s="22" t="e">
        <f t="shared" si="186"/>
        <v>#REF!</v>
      </c>
      <c r="K158" s="22" t="e">
        <f t="shared" si="187"/>
        <v>#REF!</v>
      </c>
      <c r="M158" s="22">
        <f t="shared" si="188"/>
        <v>72</v>
      </c>
      <c r="R158" s="22" t="str">
        <f t="shared" si="189"/>
        <v>1372</v>
      </c>
      <c r="S158" s="22" t="s">
        <v>26</v>
      </c>
      <c r="T158" s="30" t="s">
        <v>3482</v>
      </c>
      <c r="U158" s="30" t="s">
        <v>3120</v>
      </c>
      <c r="V158" s="30" t="s">
        <v>711</v>
      </c>
      <c r="W158" s="30" t="s">
        <v>712</v>
      </c>
      <c r="X158" s="30" t="s">
        <v>713</v>
      </c>
      <c r="Y158" s="31">
        <v>1</v>
      </c>
      <c r="Z158" s="30">
        <v>1</v>
      </c>
      <c r="AA158" s="30"/>
      <c r="AB158" s="30"/>
      <c r="AC158" s="30">
        <v>1</v>
      </c>
      <c r="AD158" s="30"/>
      <c r="AE158" s="30"/>
      <c r="AF158" s="30"/>
      <c r="AG158" s="30"/>
      <c r="AH158" s="30"/>
      <c r="AI158" s="30"/>
      <c r="AJ158" s="30"/>
      <c r="AK158" s="30"/>
      <c r="AL158" s="30"/>
      <c r="AM158" s="30" t="s">
        <v>714</v>
      </c>
      <c r="AN158" s="30" t="s">
        <v>689</v>
      </c>
      <c r="AO158" s="32">
        <f t="shared" si="211"/>
        <v>1</v>
      </c>
      <c r="AP158" s="32">
        <f t="shared" si="212"/>
        <v>0</v>
      </c>
      <c r="AQ158" s="32">
        <f t="shared" si="213"/>
        <v>0</v>
      </c>
      <c r="AR158" s="32">
        <f t="shared" si="214"/>
        <v>0</v>
      </c>
      <c r="AS158" s="33">
        <v>71.025000000000006</v>
      </c>
      <c r="AT158" s="34" t="s">
        <v>222</v>
      </c>
      <c r="AU158" s="34"/>
      <c r="AV158" s="34"/>
      <c r="AW158" s="34"/>
      <c r="AX158" s="34"/>
      <c r="AY158" s="34"/>
      <c r="AZ158" s="34"/>
      <c r="BA158" s="35">
        <f t="shared" si="215"/>
        <v>1</v>
      </c>
      <c r="BB158" s="35">
        <f t="shared" si="216"/>
        <v>1</v>
      </c>
      <c r="BC158" s="35">
        <f t="shared" si="217"/>
        <v>1</v>
      </c>
      <c r="BD158" s="35">
        <f t="shared" si="218"/>
        <v>1</v>
      </c>
      <c r="BE158" s="36">
        <v>1</v>
      </c>
      <c r="BF158" s="36">
        <v>0</v>
      </c>
      <c r="BG158" s="36">
        <v>0</v>
      </c>
      <c r="BH158" s="36"/>
      <c r="BI158" s="37">
        <f t="shared" si="182"/>
        <v>1</v>
      </c>
      <c r="BJ158" s="37">
        <f t="shared" ref="BJ158:BL158" si="225">BF158+BI158</f>
        <v>1</v>
      </c>
      <c r="BK158" s="37">
        <f t="shared" si="225"/>
        <v>1</v>
      </c>
      <c r="BL158" s="37">
        <f t="shared" si="225"/>
        <v>1</v>
      </c>
      <c r="BM158" s="38">
        <v>2.5000000000000001E-2</v>
      </c>
      <c r="BN158" s="38" t="s">
        <v>222</v>
      </c>
      <c r="BO158" s="38" t="s">
        <v>222</v>
      </c>
      <c r="BP158" s="38" t="s">
        <v>222</v>
      </c>
      <c r="BQ158" s="39">
        <v>2.5000000000000001E-2</v>
      </c>
      <c r="BR158" s="39" t="s">
        <v>222</v>
      </c>
      <c r="BS158" s="39" t="s">
        <v>222</v>
      </c>
      <c r="BT158" s="39" t="s">
        <v>222</v>
      </c>
      <c r="BU158" s="40">
        <v>1</v>
      </c>
      <c r="BV158" s="40" t="s">
        <v>222</v>
      </c>
      <c r="BW158" s="40" t="s">
        <v>222</v>
      </c>
      <c r="BX158" s="40" t="s">
        <v>222</v>
      </c>
      <c r="BY158" s="41">
        <v>2.5000000000000001E-2</v>
      </c>
      <c r="BZ158" s="41">
        <v>2.5000000000000001E-2</v>
      </c>
      <c r="CA158" s="41">
        <v>2.5000000000000001E-2</v>
      </c>
      <c r="CB158" s="41" t="s">
        <v>222</v>
      </c>
      <c r="CC158" s="42">
        <v>2.5000000000000001E-2</v>
      </c>
      <c r="CD158" s="42">
        <v>2.5000000000000001E-2</v>
      </c>
      <c r="CE158" s="42">
        <v>2.5000000000000001E-2</v>
      </c>
      <c r="CF158" s="42">
        <v>2.5000000000000001E-2</v>
      </c>
      <c r="CG158" s="43">
        <v>2.5000000000000001E-2</v>
      </c>
      <c r="CH158" s="43">
        <v>2.5000000000000001E-2</v>
      </c>
      <c r="CI158" s="43">
        <v>2.5000000000000001E-2</v>
      </c>
      <c r="CJ158" s="43" t="e">
        <f t="shared" si="191"/>
        <v>#REF!</v>
      </c>
      <c r="CP158" s="22" t="s">
        <v>715</v>
      </c>
      <c r="CQ158" s="22" t="s">
        <v>419</v>
      </c>
      <c r="CS158" s="22" t="s">
        <v>16</v>
      </c>
      <c r="CT158" s="22">
        <v>1</v>
      </c>
      <c r="CU158" s="22">
        <v>1</v>
      </c>
      <c r="CV158" s="22">
        <v>1</v>
      </c>
      <c r="CW158" s="22" t="s">
        <v>222</v>
      </c>
      <c r="CY158" s="22">
        <v>2.5000000000000001E-2</v>
      </c>
      <c r="CZ158" s="22">
        <v>2.5000000000000001E-2</v>
      </c>
      <c r="DA158" s="22">
        <v>2.5000000000000001E-2</v>
      </c>
      <c r="DB158" s="22" t="s">
        <v>222</v>
      </c>
      <c r="DC158" s="22" t="s">
        <v>16</v>
      </c>
      <c r="DD158" s="22">
        <v>2.5000000000000001E-2</v>
      </c>
      <c r="DE158" s="22">
        <v>2.5000000000000001E-2</v>
      </c>
      <c r="DF158" s="22">
        <v>2.5000000000000001E-2</v>
      </c>
      <c r="DG158" s="22">
        <v>2.5000000000000001E-2</v>
      </c>
      <c r="DI158" s="22">
        <v>6.2500000000000012E-4</v>
      </c>
      <c r="DJ158" s="22">
        <v>6.2500000000000012E-4</v>
      </c>
      <c r="DK158" s="22">
        <v>6.2500000000000012E-4</v>
      </c>
      <c r="DL158" s="22" t="e">
        <v>#VALUE!</v>
      </c>
      <c r="DN158" s="22">
        <v>1</v>
      </c>
      <c r="DO158" s="22">
        <v>1</v>
      </c>
      <c r="DP158" s="22">
        <v>1</v>
      </c>
      <c r="DQ158" s="22" t="s">
        <v>222</v>
      </c>
      <c r="EU158" s="30" t="s">
        <v>1851</v>
      </c>
      <c r="EV158" s="85" t="e">
        <f t="shared" si="192"/>
        <v>#REF!</v>
      </c>
      <c r="EW158" s="85"/>
      <c r="EX158" s="30" t="s">
        <v>774</v>
      </c>
      <c r="EY158" s="85" t="e">
        <f t="shared" si="193"/>
        <v>#REF!</v>
      </c>
      <c r="EZ158" s="85"/>
    </row>
    <row r="159" spans="1:156" x14ac:dyDescent="0.25">
      <c r="A159" s="22" t="str">
        <f t="shared" si="184"/>
        <v>1306321</v>
      </c>
      <c r="E159" s="22" t="e">
        <f>IF(T159="","",VLOOKUP(T159,#REF!,4,0))</f>
        <v>#REF!</v>
      </c>
      <c r="F159" s="22" t="e">
        <f>IF(U159="","",VLOOKUP(U159,#REF!,4,0))</f>
        <v>#REF!</v>
      </c>
      <c r="G159" s="22" t="e">
        <f>IF(V159="","",VLOOKUP(V159,#REF!,3,0))</f>
        <v>#REF!</v>
      </c>
      <c r="H159" s="22" t="e">
        <f t="shared" si="181"/>
        <v>#REF!</v>
      </c>
      <c r="I159" s="22" t="e">
        <f t="shared" si="185"/>
        <v>#REF!</v>
      </c>
      <c r="J159" s="22" t="e">
        <f t="shared" si="186"/>
        <v>#REF!</v>
      </c>
      <c r="K159" s="22" t="e">
        <f t="shared" si="187"/>
        <v>#REF!</v>
      </c>
      <c r="M159" s="22">
        <f t="shared" si="188"/>
        <v>73</v>
      </c>
      <c r="R159" s="22" t="str">
        <f t="shared" si="189"/>
        <v>1373</v>
      </c>
      <c r="S159" s="22" t="s">
        <v>26</v>
      </c>
      <c r="T159" s="30" t="s">
        <v>3482</v>
      </c>
      <c r="U159" s="30" t="s">
        <v>3120</v>
      </c>
      <c r="V159" s="30" t="s">
        <v>716</v>
      </c>
      <c r="W159" s="30" t="s">
        <v>717</v>
      </c>
      <c r="X159" s="30" t="s">
        <v>718</v>
      </c>
      <c r="Y159" s="31">
        <v>1</v>
      </c>
      <c r="Z159" s="30">
        <v>1</v>
      </c>
      <c r="AA159" s="30"/>
      <c r="AB159" s="30"/>
      <c r="AC159" s="30">
        <v>1</v>
      </c>
      <c r="AD159" s="30"/>
      <c r="AE159" s="30"/>
      <c r="AF159" s="30"/>
      <c r="AG159" s="30"/>
      <c r="AH159" s="30"/>
      <c r="AI159" s="30"/>
      <c r="AJ159" s="30"/>
      <c r="AK159" s="30"/>
      <c r="AL159" s="30"/>
      <c r="AM159" s="30" t="s">
        <v>719</v>
      </c>
      <c r="AN159" s="30" t="s">
        <v>689</v>
      </c>
      <c r="AO159" s="32">
        <f t="shared" si="211"/>
        <v>1</v>
      </c>
      <c r="AP159" s="32">
        <f t="shared" si="212"/>
        <v>0</v>
      </c>
      <c r="AQ159" s="32">
        <f t="shared" si="213"/>
        <v>0</v>
      </c>
      <c r="AR159" s="32">
        <f t="shared" si="214"/>
        <v>0</v>
      </c>
      <c r="AS159" s="33">
        <v>72.025000000000006</v>
      </c>
      <c r="AT159" s="34" t="s">
        <v>222</v>
      </c>
      <c r="AU159" s="34"/>
      <c r="AV159" s="34"/>
      <c r="AW159" s="34"/>
      <c r="AX159" s="34"/>
      <c r="AY159" s="34"/>
      <c r="AZ159" s="34"/>
      <c r="BA159" s="35">
        <f t="shared" si="215"/>
        <v>1</v>
      </c>
      <c r="BB159" s="35">
        <f t="shared" si="216"/>
        <v>1</v>
      </c>
      <c r="BC159" s="35">
        <f t="shared" si="217"/>
        <v>1</v>
      </c>
      <c r="BD159" s="35">
        <f t="shared" si="218"/>
        <v>1</v>
      </c>
      <c r="BE159" s="36">
        <v>1</v>
      </c>
      <c r="BF159" s="36">
        <v>0</v>
      </c>
      <c r="BG159" s="36">
        <v>0</v>
      </c>
      <c r="BH159" s="36"/>
      <c r="BI159" s="37">
        <f t="shared" si="182"/>
        <v>1</v>
      </c>
      <c r="BJ159" s="37">
        <f t="shared" ref="BJ159:BL159" si="226">BF159+BI159</f>
        <v>1</v>
      </c>
      <c r="BK159" s="37">
        <f t="shared" si="226"/>
        <v>1</v>
      </c>
      <c r="BL159" s="37">
        <f t="shared" si="226"/>
        <v>1</v>
      </c>
      <c r="BM159" s="38">
        <v>2.5000000000000001E-2</v>
      </c>
      <c r="BN159" s="38" t="s">
        <v>222</v>
      </c>
      <c r="BO159" s="38" t="s">
        <v>222</v>
      </c>
      <c r="BP159" s="38" t="s">
        <v>222</v>
      </c>
      <c r="BQ159" s="39">
        <v>2.5000000000000001E-2</v>
      </c>
      <c r="BR159" s="39" t="s">
        <v>222</v>
      </c>
      <c r="BS159" s="39" t="s">
        <v>222</v>
      </c>
      <c r="BT159" s="39" t="s">
        <v>222</v>
      </c>
      <c r="BU159" s="40">
        <v>1</v>
      </c>
      <c r="BV159" s="40" t="s">
        <v>222</v>
      </c>
      <c r="BW159" s="40" t="s">
        <v>222</v>
      </c>
      <c r="BX159" s="40" t="s">
        <v>222</v>
      </c>
      <c r="BY159" s="41">
        <v>2.5000000000000001E-2</v>
      </c>
      <c r="BZ159" s="41">
        <v>2.5000000000000001E-2</v>
      </c>
      <c r="CA159" s="41">
        <v>2.5000000000000001E-2</v>
      </c>
      <c r="CB159" s="41" t="s">
        <v>222</v>
      </c>
      <c r="CC159" s="42">
        <v>2.5000000000000001E-2</v>
      </c>
      <c r="CD159" s="42">
        <v>2.5000000000000001E-2</v>
      </c>
      <c r="CE159" s="42">
        <v>2.5000000000000001E-2</v>
      </c>
      <c r="CF159" s="42">
        <v>2.5000000000000001E-2</v>
      </c>
      <c r="CG159" s="43">
        <v>2.5000000000000001E-2</v>
      </c>
      <c r="CH159" s="43">
        <v>2.5000000000000001E-2</v>
      </c>
      <c r="CI159" s="43">
        <v>2.5000000000000001E-2</v>
      </c>
      <c r="CJ159" s="43" t="e">
        <f t="shared" si="191"/>
        <v>#REF!</v>
      </c>
      <c r="CP159" s="22" t="s">
        <v>720</v>
      </c>
      <c r="CQ159" s="22" t="s">
        <v>419</v>
      </c>
      <c r="CS159" s="22" t="s">
        <v>16</v>
      </c>
      <c r="CT159" s="22">
        <v>1</v>
      </c>
      <c r="CU159" s="22">
        <v>1</v>
      </c>
      <c r="CV159" s="22">
        <v>1</v>
      </c>
      <c r="CW159" s="22" t="s">
        <v>222</v>
      </c>
      <c r="CY159" s="22">
        <v>2.5000000000000001E-2</v>
      </c>
      <c r="CZ159" s="22">
        <v>2.5000000000000001E-2</v>
      </c>
      <c r="DA159" s="22">
        <v>2.5000000000000001E-2</v>
      </c>
      <c r="DB159" s="22" t="s">
        <v>222</v>
      </c>
      <c r="DC159" s="22" t="s">
        <v>16</v>
      </c>
      <c r="DD159" s="22">
        <v>2.5000000000000001E-2</v>
      </c>
      <c r="DE159" s="22">
        <v>2.5000000000000001E-2</v>
      </c>
      <c r="DF159" s="22">
        <v>2.5000000000000001E-2</v>
      </c>
      <c r="DG159" s="22">
        <v>2.5000000000000001E-2</v>
      </c>
      <c r="DI159" s="22">
        <v>6.2500000000000012E-4</v>
      </c>
      <c r="DJ159" s="22">
        <v>6.2500000000000012E-4</v>
      </c>
      <c r="DK159" s="22">
        <v>6.2500000000000012E-4</v>
      </c>
      <c r="DL159" s="22" t="e">
        <v>#VALUE!</v>
      </c>
      <c r="DN159" s="22">
        <v>1</v>
      </c>
      <c r="DO159" s="22">
        <v>1</v>
      </c>
      <c r="DP159" s="22">
        <v>1</v>
      </c>
      <c r="DQ159" s="22" t="s">
        <v>222</v>
      </c>
      <c r="EU159" s="30" t="s">
        <v>1858</v>
      </c>
      <c r="EV159" s="85" t="e">
        <f t="shared" si="192"/>
        <v>#REF!</v>
      </c>
      <c r="EW159" s="85"/>
      <c r="EX159" s="30" t="s">
        <v>776</v>
      </c>
      <c r="EY159" s="85" t="e">
        <f t="shared" si="193"/>
        <v>#REF!</v>
      </c>
      <c r="EZ159" s="85"/>
    </row>
    <row r="160" spans="1:156" x14ac:dyDescent="0.25">
      <c r="A160" s="22" t="str">
        <f t="shared" si="184"/>
        <v>1306411</v>
      </c>
      <c r="E160" s="22" t="e">
        <f>IF(T160="","",VLOOKUP(T160,#REF!,4,0))</f>
        <v>#REF!</v>
      </c>
      <c r="F160" s="22" t="e">
        <f>IF(U160="","",VLOOKUP(U160,#REF!,4,0))</f>
        <v>#REF!</v>
      </c>
      <c r="G160" s="22" t="e">
        <f>IF(V160="","",VLOOKUP(V160,#REF!,3,0))</f>
        <v>#REF!</v>
      </c>
      <c r="H160" s="22" t="e">
        <f t="shared" si="181"/>
        <v>#REF!</v>
      </c>
      <c r="I160" s="22" t="e">
        <f t="shared" si="185"/>
        <v>#REF!</v>
      </c>
      <c r="J160" s="22" t="e">
        <f t="shared" si="186"/>
        <v>#REF!</v>
      </c>
      <c r="K160" s="22" t="e">
        <f t="shared" si="187"/>
        <v>#REF!</v>
      </c>
      <c r="M160" s="22">
        <f t="shared" si="188"/>
        <v>74</v>
      </c>
      <c r="R160" s="22" t="str">
        <f t="shared" si="189"/>
        <v>1374</v>
      </c>
      <c r="S160" s="22" t="s">
        <v>26</v>
      </c>
      <c r="T160" s="30" t="s">
        <v>3482</v>
      </c>
      <c r="U160" s="30" t="s">
        <v>3123</v>
      </c>
      <c r="V160" s="30" t="s">
        <v>721</v>
      </c>
      <c r="W160" s="30" t="s">
        <v>722</v>
      </c>
      <c r="X160" s="30" t="s">
        <v>723</v>
      </c>
      <c r="Y160" s="31">
        <v>0.5</v>
      </c>
      <c r="Z160" s="30">
        <v>4</v>
      </c>
      <c r="AA160" s="30"/>
      <c r="AB160" s="30"/>
      <c r="AC160" s="30">
        <v>1</v>
      </c>
      <c r="AD160" s="30"/>
      <c r="AE160" s="30"/>
      <c r="AF160" s="30">
        <v>1</v>
      </c>
      <c r="AG160" s="30"/>
      <c r="AH160" s="30"/>
      <c r="AI160" s="30">
        <v>1</v>
      </c>
      <c r="AJ160" s="30"/>
      <c r="AK160" s="30"/>
      <c r="AL160" s="30">
        <v>1</v>
      </c>
      <c r="AM160" s="30" t="s">
        <v>724</v>
      </c>
      <c r="AN160" s="30" t="s">
        <v>689</v>
      </c>
      <c r="AO160" s="32">
        <f t="shared" si="211"/>
        <v>1</v>
      </c>
      <c r="AP160" s="32">
        <f t="shared" si="212"/>
        <v>1</v>
      </c>
      <c r="AQ160" s="32">
        <f t="shared" si="213"/>
        <v>1</v>
      </c>
      <c r="AR160" s="32">
        <f t="shared" si="214"/>
        <v>1</v>
      </c>
      <c r="AS160" s="33">
        <v>73.025000000000006</v>
      </c>
      <c r="AT160" s="34" t="s">
        <v>222</v>
      </c>
      <c r="AU160" s="34"/>
      <c r="AV160" s="34"/>
      <c r="AW160" s="34"/>
      <c r="AX160" s="34"/>
      <c r="AY160" s="34"/>
      <c r="AZ160" s="34"/>
      <c r="BA160" s="35">
        <f t="shared" si="215"/>
        <v>1</v>
      </c>
      <c r="BB160" s="35">
        <f t="shared" si="216"/>
        <v>2</v>
      </c>
      <c r="BC160" s="35">
        <f t="shared" si="217"/>
        <v>3</v>
      </c>
      <c r="BD160" s="35">
        <f t="shared" si="218"/>
        <v>4</v>
      </c>
      <c r="BE160" s="36">
        <v>1</v>
      </c>
      <c r="BF160" s="36">
        <v>1</v>
      </c>
      <c r="BG160" s="36">
        <v>1</v>
      </c>
      <c r="BH160" s="36"/>
      <c r="BI160" s="37">
        <f t="shared" si="182"/>
        <v>1</v>
      </c>
      <c r="BJ160" s="37">
        <f t="shared" ref="BJ160:BL160" si="227">BF160+BI160</f>
        <v>2</v>
      </c>
      <c r="BK160" s="37">
        <f t="shared" si="227"/>
        <v>3</v>
      </c>
      <c r="BL160" s="37">
        <f t="shared" si="227"/>
        <v>3</v>
      </c>
      <c r="BM160" s="38">
        <v>2.5000000000000001E-2</v>
      </c>
      <c r="BN160" s="38">
        <v>2.5000000000000001E-2</v>
      </c>
      <c r="BO160" s="38">
        <v>2.5000000000000001E-2</v>
      </c>
      <c r="BP160" s="38">
        <v>2.5000000000000001E-2</v>
      </c>
      <c r="BQ160" s="39">
        <v>2.5000000000000001E-2</v>
      </c>
      <c r="BR160" s="39">
        <v>2.5000000000000001E-2</v>
      </c>
      <c r="BS160" s="39">
        <v>2.5000000000000001E-2</v>
      </c>
      <c r="BT160" s="39" t="s">
        <v>222</v>
      </c>
      <c r="BU160" s="40">
        <v>1</v>
      </c>
      <c r="BV160" s="40">
        <v>1</v>
      </c>
      <c r="BW160" s="40">
        <v>1</v>
      </c>
      <c r="BX160" s="40" t="s">
        <v>222</v>
      </c>
      <c r="BY160" s="41">
        <v>2.5000000000000001E-2</v>
      </c>
      <c r="BZ160" s="41">
        <v>2.5000000000000001E-2</v>
      </c>
      <c r="CA160" s="41">
        <v>2.5000000000000001E-2</v>
      </c>
      <c r="CB160" s="41" t="s">
        <v>222</v>
      </c>
      <c r="CC160" s="42">
        <v>6.2500000000000003E-3</v>
      </c>
      <c r="CD160" s="42">
        <v>1.2500000000000001E-2</v>
      </c>
      <c r="CE160" s="42">
        <v>1.8750000000000003E-2</v>
      </c>
      <c r="CF160" s="42">
        <v>2.5000000000000001E-2</v>
      </c>
      <c r="CG160" s="43">
        <v>6.2500000000000003E-3</v>
      </c>
      <c r="CH160" s="43">
        <v>1.2500000000000001E-2</v>
      </c>
      <c r="CI160" s="43">
        <v>1.8750000000000003E-2</v>
      </c>
      <c r="CJ160" s="43" t="e">
        <f t="shared" si="191"/>
        <v>#REF!</v>
      </c>
      <c r="CP160" s="22" t="s">
        <v>725</v>
      </c>
      <c r="CQ160" s="22" t="s">
        <v>726</v>
      </c>
      <c r="CS160" s="22" t="s">
        <v>16</v>
      </c>
      <c r="CT160" s="22">
        <v>1</v>
      </c>
      <c r="CU160" s="22">
        <v>1</v>
      </c>
      <c r="CV160" s="22">
        <v>1</v>
      </c>
      <c r="CW160" s="22" t="s">
        <v>222</v>
      </c>
      <c r="CY160" s="22">
        <v>2.5000000000000001E-2</v>
      </c>
      <c r="CZ160" s="22">
        <v>2.5000000000000001E-2</v>
      </c>
      <c r="DA160" s="22">
        <v>2.5000000000000001E-2</v>
      </c>
      <c r="DB160" s="22" t="s">
        <v>222</v>
      </c>
      <c r="DC160" s="22" t="s">
        <v>16</v>
      </c>
      <c r="DD160" s="22">
        <v>2.5000000000000001E-2</v>
      </c>
      <c r="DE160" s="22">
        <v>2.5000000000000001E-2</v>
      </c>
      <c r="DF160" s="22">
        <v>2.5000000000000001E-2</v>
      </c>
      <c r="DG160" s="22">
        <v>2.5000000000000001E-2</v>
      </c>
      <c r="DI160" s="22">
        <v>6.2500000000000012E-4</v>
      </c>
      <c r="DJ160" s="22">
        <v>6.2500000000000012E-4</v>
      </c>
      <c r="DK160" s="22">
        <v>6.2500000000000012E-4</v>
      </c>
      <c r="DL160" s="22" t="e">
        <v>#VALUE!</v>
      </c>
      <c r="DN160" s="22">
        <v>1</v>
      </c>
      <c r="DO160" s="22">
        <v>1</v>
      </c>
      <c r="DP160" s="22">
        <v>1</v>
      </c>
      <c r="DQ160" s="22" t="s">
        <v>222</v>
      </c>
      <c r="EU160" s="30" t="s">
        <v>1863</v>
      </c>
      <c r="EV160" s="85" t="e">
        <f t="shared" si="192"/>
        <v>#REF!</v>
      </c>
      <c r="EW160" s="85"/>
      <c r="EX160" s="30" t="s">
        <v>778</v>
      </c>
      <c r="EY160" s="85" t="e">
        <f t="shared" si="193"/>
        <v>#REF!</v>
      </c>
      <c r="EZ160" s="85"/>
    </row>
    <row r="161" spans="1:156" x14ac:dyDescent="0.25">
      <c r="A161" s="22" t="str">
        <f t="shared" si="184"/>
        <v>1306412</v>
      </c>
      <c r="E161" s="22" t="e">
        <f>IF(T161="","",VLOOKUP(T161,#REF!,4,0))</f>
        <v>#REF!</v>
      </c>
      <c r="F161" s="22" t="e">
        <f>IF(U161="","",VLOOKUP(U161,#REF!,4,0))</f>
        <v>#REF!</v>
      </c>
      <c r="G161" s="22" t="e">
        <f>IF(V161="","",VLOOKUP(V161,#REF!,3,0))</f>
        <v>#REF!</v>
      </c>
      <c r="H161" s="22" t="e">
        <f t="shared" si="181"/>
        <v>#REF!</v>
      </c>
      <c r="I161" s="22" t="e">
        <f t="shared" si="185"/>
        <v>#REF!</v>
      </c>
      <c r="J161" s="22" t="e">
        <f t="shared" si="186"/>
        <v>#REF!</v>
      </c>
      <c r="K161" s="22" t="e">
        <f t="shared" si="187"/>
        <v>#REF!</v>
      </c>
      <c r="M161" s="22">
        <f t="shared" si="188"/>
        <v>75</v>
      </c>
      <c r="R161" s="22" t="str">
        <f t="shared" si="189"/>
        <v>1375</v>
      </c>
      <c r="S161" s="22" t="s">
        <v>26</v>
      </c>
      <c r="T161" s="30" t="s">
        <v>3482</v>
      </c>
      <c r="U161" s="30" t="s">
        <v>3123</v>
      </c>
      <c r="V161" s="30" t="s">
        <v>721</v>
      </c>
      <c r="W161" s="30" t="s">
        <v>727</v>
      </c>
      <c r="X161" s="30" t="s">
        <v>728</v>
      </c>
      <c r="Y161" s="31">
        <v>0.3</v>
      </c>
      <c r="Z161" s="30">
        <v>2</v>
      </c>
      <c r="AA161" s="30"/>
      <c r="AB161" s="30"/>
      <c r="AC161" s="30"/>
      <c r="AD161" s="30"/>
      <c r="AE161" s="30"/>
      <c r="AF161" s="30">
        <v>1</v>
      </c>
      <c r="AG161" s="30"/>
      <c r="AH161" s="30"/>
      <c r="AI161" s="30"/>
      <c r="AJ161" s="30"/>
      <c r="AK161" s="30"/>
      <c r="AL161" s="30">
        <v>1</v>
      </c>
      <c r="AM161" s="30" t="s">
        <v>729</v>
      </c>
      <c r="AN161" s="30" t="s">
        <v>689</v>
      </c>
      <c r="AO161" s="32">
        <f t="shared" si="211"/>
        <v>0</v>
      </c>
      <c r="AP161" s="32">
        <f t="shared" si="212"/>
        <v>1</v>
      </c>
      <c r="AQ161" s="32">
        <f t="shared" si="213"/>
        <v>0</v>
      </c>
      <c r="AR161" s="32">
        <f t="shared" si="214"/>
        <v>1</v>
      </c>
      <c r="AS161" s="33">
        <v>74.025000000000006</v>
      </c>
      <c r="AT161" s="34" t="s">
        <v>222</v>
      </c>
      <c r="AU161" s="34"/>
      <c r="AV161" s="34"/>
      <c r="AW161" s="34"/>
      <c r="AX161" s="34"/>
      <c r="AY161" s="34"/>
      <c r="AZ161" s="34"/>
      <c r="BA161" s="35">
        <f t="shared" si="215"/>
        <v>0</v>
      </c>
      <c r="BB161" s="35">
        <f t="shared" si="216"/>
        <v>1</v>
      </c>
      <c r="BC161" s="35">
        <f t="shared" si="217"/>
        <v>1</v>
      </c>
      <c r="BD161" s="35">
        <f t="shared" si="218"/>
        <v>2</v>
      </c>
      <c r="BE161" s="36">
        <v>0</v>
      </c>
      <c r="BF161" s="36">
        <v>1</v>
      </c>
      <c r="BG161" s="36">
        <v>1</v>
      </c>
      <c r="BH161" s="36"/>
      <c r="BI161" s="37">
        <f t="shared" si="182"/>
        <v>0</v>
      </c>
      <c r="BJ161" s="37">
        <f t="shared" ref="BJ161:BL161" si="228">BF161+BI161</f>
        <v>1</v>
      </c>
      <c r="BK161" s="37">
        <f t="shared" si="228"/>
        <v>2</v>
      </c>
      <c r="BL161" s="37">
        <f t="shared" si="228"/>
        <v>2</v>
      </c>
      <c r="BM161" s="38" t="s">
        <v>222</v>
      </c>
      <c r="BN161" s="38">
        <v>1.4999999999999999E-2</v>
      </c>
      <c r="BO161" s="38" t="s">
        <v>222</v>
      </c>
      <c r="BP161" s="38">
        <v>1.4999999999999999E-2</v>
      </c>
      <c r="BQ161" s="39" t="s">
        <v>222</v>
      </c>
      <c r="BR161" s="39">
        <v>1.4999999999999999E-2</v>
      </c>
      <c r="BS161" s="39" t="s">
        <v>222</v>
      </c>
      <c r="BT161" s="39" t="s">
        <v>222</v>
      </c>
      <c r="BU161" s="40" t="s">
        <v>222</v>
      </c>
      <c r="BV161" s="40">
        <v>1</v>
      </c>
      <c r="BW161" s="40" t="s">
        <v>222</v>
      </c>
      <c r="BX161" s="40" t="s">
        <v>222</v>
      </c>
      <c r="BY161" s="41" t="s">
        <v>222</v>
      </c>
      <c r="BZ161" s="41">
        <v>1.4999999999999999E-2</v>
      </c>
      <c r="CA161" s="41">
        <v>1.4999999999999999E-2</v>
      </c>
      <c r="CB161" s="41" t="s">
        <v>222</v>
      </c>
      <c r="CC161" s="42" t="s">
        <v>222</v>
      </c>
      <c r="CD161" s="42">
        <v>7.4999999999999997E-3</v>
      </c>
      <c r="CE161" s="42">
        <v>7.4999999999999997E-3</v>
      </c>
      <c r="CF161" s="42">
        <v>1.4999999999999999E-2</v>
      </c>
      <c r="CG161" s="43" t="s">
        <v>222</v>
      </c>
      <c r="CH161" s="43">
        <v>7.4999999999999997E-3</v>
      </c>
      <c r="CI161" s="43">
        <v>1.4999999999999999E-2</v>
      </c>
      <c r="CJ161" s="43" t="e">
        <f t="shared" si="191"/>
        <v>#REF!</v>
      </c>
      <c r="CP161" s="22" t="s">
        <v>730</v>
      </c>
      <c r="CQ161" s="22" t="s">
        <v>731</v>
      </c>
      <c r="CS161" s="22" t="s">
        <v>16</v>
      </c>
      <c r="CT161" s="22" t="s">
        <v>222</v>
      </c>
      <c r="CU161" s="22">
        <v>1</v>
      </c>
      <c r="CV161" s="22">
        <v>1</v>
      </c>
      <c r="CW161" s="22" t="s">
        <v>222</v>
      </c>
      <c r="CY161" s="22" t="s">
        <v>222</v>
      </c>
      <c r="CZ161" s="22">
        <v>1.4999999999999999E-2</v>
      </c>
      <c r="DA161" s="22">
        <v>1.4999999999999999E-2</v>
      </c>
      <c r="DB161" s="22" t="s">
        <v>222</v>
      </c>
      <c r="DC161" s="22" t="s">
        <v>16</v>
      </c>
      <c r="DD161" s="22" t="s">
        <v>222</v>
      </c>
      <c r="DE161" s="22">
        <v>1.4999999999999999E-2</v>
      </c>
      <c r="DF161" s="22">
        <v>1.4999999999999999E-2</v>
      </c>
      <c r="DG161" s="22">
        <v>1.4999999999999999E-2</v>
      </c>
      <c r="DI161" s="22" t="e">
        <v>#VALUE!</v>
      </c>
      <c r="DJ161" s="22">
        <v>2.2499999999999999E-4</v>
      </c>
      <c r="DK161" s="22">
        <v>2.2499999999999999E-4</v>
      </c>
      <c r="DL161" s="22" t="e">
        <v>#VALUE!</v>
      </c>
      <c r="DN161" s="22">
        <v>0</v>
      </c>
      <c r="DO161" s="22">
        <v>1</v>
      </c>
      <c r="DP161" s="22">
        <v>1</v>
      </c>
      <c r="DQ161" s="22" t="s">
        <v>222</v>
      </c>
      <c r="EU161" s="30" t="s">
        <v>1871</v>
      </c>
      <c r="EV161" s="85" t="e">
        <f t="shared" si="192"/>
        <v>#REF!</v>
      </c>
      <c r="EW161" s="85"/>
      <c r="EX161" s="30" t="s">
        <v>780</v>
      </c>
      <c r="EY161" s="85" t="e">
        <f t="shared" si="193"/>
        <v>#REF!</v>
      </c>
      <c r="EZ161" s="85"/>
    </row>
    <row r="162" spans="1:156" x14ac:dyDescent="0.25">
      <c r="A162" s="22" t="str">
        <f t="shared" si="184"/>
        <v>1306413</v>
      </c>
      <c r="E162" s="22" t="e">
        <f>IF(T162="","",VLOOKUP(T162,#REF!,4,0))</f>
        <v>#REF!</v>
      </c>
      <c r="F162" s="22" t="e">
        <f>IF(U162="","",VLOOKUP(U162,#REF!,4,0))</f>
        <v>#REF!</v>
      </c>
      <c r="G162" s="22" t="e">
        <f>IF(V162="","",VLOOKUP(V162,#REF!,3,0))</f>
        <v>#REF!</v>
      </c>
      <c r="H162" s="22" t="e">
        <f t="shared" si="181"/>
        <v>#REF!</v>
      </c>
      <c r="I162" s="22" t="e">
        <f t="shared" si="185"/>
        <v>#REF!</v>
      </c>
      <c r="J162" s="22" t="e">
        <f t="shared" si="186"/>
        <v>#REF!</v>
      </c>
      <c r="K162" s="22" t="e">
        <f t="shared" si="187"/>
        <v>#REF!</v>
      </c>
      <c r="M162" s="22">
        <f t="shared" si="188"/>
        <v>76</v>
      </c>
      <c r="R162" s="22" t="str">
        <f t="shared" si="189"/>
        <v>1376</v>
      </c>
      <c r="S162" s="22" t="s">
        <v>26</v>
      </c>
      <c r="T162" s="30" t="s">
        <v>3482</v>
      </c>
      <c r="U162" s="30" t="s">
        <v>3123</v>
      </c>
      <c r="V162" s="30" t="s">
        <v>721</v>
      </c>
      <c r="W162" s="30" t="s">
        <v>732</v>
      </c>
      <c r="X162" s="30" t="s">
        <v>733</v>
      </c>
      <c r="Y162" s="31">
        <v>0.1</v>
      </c>
      <c r="Z162" s="30">
        <v>4</v>
      </c>
      <c r="AA162" s="30"/>
      <c r="AB162" s="30"/>
      <c r="AC162" s="30">
        <v>1</v>
      </c>
      <c r="AD162" s="30"/>
      <c r="AE162" s="30"/>
      <c r="AF162" s="30">
        <v>1</v>
      </c>
      <c r="AG162" s="30"/>
      <c r="AH162" s="30"/>
      <c r="AI162" s="30">
        <v>1</v>
      </c>
      <c r="AJ162" s="30"/>
      <c r="AK162" s="30"/>
      <c r="AL162" s="30">
        <v>1</v>
      </c>
      <c r="AM162" s="30" t="s">
        <v>734</v>
      </c>
      <c r="AN162" s="30" t="s">
        <v>689</v>
      </c>
      <c r="AO162" s="32">
        <f t="shared" si="211"/>
        <v>1</v>
      </c>
      <c r="AP162" s="32">
        <f t="shared" si="212"/>
        <v>1</v>
      </c>
      <c r="AQ162" s="32">
        <f t="shared" si="213"/>
        <v>1</v>
      </c>
      <c r="AR162" s="32">
        <f t="shared" si="214"/>
        <v>1</v>
      </c>
      <c r="AS162" s="33">
        <v>75.025000000000006</v>
      </c>
      <c r="AT162" s="34" t="s">
        <v>222</v>
      </c>
      <c r="AU162" s="34"/>
      <c r="AV162" s="34"/>
      <c r="AW162" s="34"/>
      <c r="AX162" s="34"/>
      <c r="AY162" s="34"/>
      <c r="AZ162" s="34"/>
      <c r="BA162" s="35">
        <f t="shared" si="215"/>
        <v>1</v>
      </c>
      <c r="BB162" s="35">
        <f t="shared" si="216"/>
        <v>2</v>
      </c>
      <c r="BC162" s="35">
        <f t="shared" si="217"/>
        <v>3</v>
      </c>
      <c r="BD162" s="35">
        <f t="shared" si="218"/>
        <v>4</v>
      </c>
      <c r="BE162" s="36">
        <v>1</v>
      </c>
      <c r="BF162" s="36">
        <v>1</v>
      </c>
      <c r="BG162" s="36">
        <v>1</v>
      </c>
      <c r="BH162" s="36"/>
      <c r="BI162" s="37">
        <f t="shared" si="182"/>
        <v>1</v>
      </c>
      <c r="BJ162" s="37">
        <f t="shared" ref="BJ162:BL162" si="229">BF162+BI162</f>
        <v>2</v>
      </c>
      <c r="BK162" s="37">
        <f t="shared" si="229"/>
        <v>3</v>
      </c>
      <c r="BL162" s="37">
        <f t="shared" si="229"/>
        <v>3</v>
      </c>
      <c r="BM162" s="38">
        <v>5.000000000000001E-3</v>
      </c>
      <c r="BN162" s="38">
        <v>5.000000000000001E-3</v>
      </c>
      <c r="BO162" s="38">
        <v>5.000000000000001E-3</v>
      </c>
      <c r="BP162" s="38">
        <v>5.000000000000001E-3</v>
      </c>
      <c r="BQ162" s="39">
        <v>5.000000000000001E-3</v>
      </c>
      <c r="BR162" s="39">
        <v>5.000000000000001E-3</v>
      </c>
      <c r="BS162" s="39">
        <v>5.000000000000001E-3</v>
      </c>
      <c r="BT162" s="39" t="s">
        <v>222</v>
      </c>
      <c r="BU162" s="40">
        <v>1</v>
      </c>
      <c r="BV162" s="40">
        <v>1</v>
      </c>
      <c r="BW162" s="40">
        <v>1</v>
      </c>
      <c r="BX162" s="40" t="s">
        <v>222</v>
      </c>
      <c r="BY162" s="41">
        <v>5.000000000000001E-3</v>
      </c>
      <c r="BZ162" s="41">
        <v>5.000000000000001E-3</v>
      </c>
      <c r="CA162" s="41">
        <v>5.000000000000001E-3</v>
      </c>
      <c r="CB162" s="41" t="s">
        <v>222</v>
      </c>
      <c r="CC162" s="42">
        <v>1.2500000000000002E-3</v>
      </c>
      <c r="CD162" s="42">
        <v>2.5000000000000005E-3</v>
      </c>
      <c r="CE162" s="42">
        <v>3.7500000000000007E-3</v>
      </c>
      <c r="CF162" s="42">
        <v>5.000000000000001E-3</v>
      </c>
      <c r="CG162" s="43">
        <v>1.2500000000000002E-3</v>
      </c>
      <c r="CH162" s="43">
        <v>2.5000000000000005E-3</v>
      </c>
      <c r="CI162" s="43">
        <v>3.7500000000000007E-3</v>
      </c>
      <c r="CJ162" s="43" t="e">
        <f t="shared" si="191"/>
        <v>#REF!</v>
      </c>
      <c r="CP162" s="22" t="s">
        <v>735</v>
      </c>
      <c r="CQ162" s="22" t="s">
        <v>736</v>
      </c>
      <c r="CS162" s="22" t="s">
        <v>16</v>
      </c>
      <c r="CT162" s="22">
        <v>1</v>
      </c>
      <c r="CU162" s="22">
        <v>1</v>
      </c>
      <c r="CV162" s="22">
        <v>1</v>
      </c>
      <c r="CW162" s="22" t="s">
        <v>222</v>
      </c>
      <c r="CY162" s="22">
        <v>5.000000000000001E-3</v>
      </c>
      <c r="CZ162" s="22">
        <v>5.000000000000001E-3</v>
      </c>
      <c r="DA162" s="22">
        <v>5.000000000000001E-3</v>
      </c>
      <c r="DB162" s="22" t="s">
        <v>222</v>
      </c>
      <c r="DC162" s="22" t="s">
        <v>16</v>
      </c>
      <c r="DD162" s="22">
        <v>5.000000000000001E-3</v>
      </c>
      <c r="DE162" s="22">
        <v>5.000000000000001E-3</v>
      </c>
      <c r="DF162" s="22">
        <v>5.000000000000001E-3</v>
      </c>
      <c r="DG162" s="22">
        <v>5.000000000000001E-3</v>
      </c>
      <c r="DI162" s="22">
        <v>2.5000000000000011E-5</v>
      </c>
      <c r="DJ162" s="22">
        <v>2.5000000000000011E-5</v>
      </c>
      <c r="DK162" s="22">
        <v>2.5000000000000011E-5</v>
      </c>
      <c r="DL162" s="22" t="e">
        <v>#VALUE!</v>
      </c>
      <c r="DN162" s="22">
        <v>1</v>
      </c>
      <c r="DO162" s="22">
        <v>1</v>
      </c>
      <c r="DP162" s="22">
        <v>1</v>
      </c>
      <c r="DQ162" s="22" t="s">
        <v>222</v>
      </c>
      <c r="EU162" s="30" t="s">
        <v>1878</v>
      </c>
      <c r="EV162" s="85" t="e">
        <f t="shared" si="192"/>
        <v>#REF!</v>
      </c>
      <c r="EW162" s="85"/>
      <c r="EX162" s="30" t="s">
        <v>781</v>
      </c>
      <c r="EY162" s="85" t="e">
        <f t="shared" si="193"/>
        <v>#REF!</v>
      </c>
      <c r="EZ162" s="85"/>
    </row>
    <row r="163" spans="1:156" x14ac:dyDescent="0.25">
      <c r="A163" s="22" t="str">
        <f t="shared" si="184"/>
        <v>1306414</v>
      </c>
      <c r="E163" s="22" t="e">
        <f>IF(T163="","",VLOOKUP(T163,#REF!,4,0))</f>
        <v>#REF!</v>
      </c>
      <c r="F163" s="22" t="e">
        <f>IF(U163="","",VLOOKUP(U163,#REF!,4,0))</f>
        <v>#REF!</v>
      </c>
      <c r="G163" s="22" t="e">
        <f>IF(V163="","",VLOOKUP(V163,#REF!,3,0))</f>
        <v>#REF!</v>
      </c>
      <c r="H163" s="22" t="e">
        <f t="shared" si="181"/>
        <v>#REF!</v>
      </c>
      <c r="I163" s="22" t="e">
        <f t="shared" si="185"/>
        <v>#REF!</v>
      </c>
      <c r="J163" s="22" t="e">
        <f t="shared" si="186"/>
        <v>#REF!</v>
      </c>
      <c r="K163" s="22" t="e">
        <f t="shared" si="187"/>
        <v>#REF!</v>
      </c>
      <c r="M163" s="22">
        <f t="shared" si="188"/>
        <v>77</v>
      </c>
      <c r="R163" s="22" t="str">
        <f t="shared" si="189"/>
        <v>1377</v>
      </c>
      <c r="S163" s="22" t="s">
        <v>26</v>
      </c>
      <c r="T163" s="30" t="s">
        <v>3482</v>
      </c>
      <c r="U163" s="30" t="s">
        <v>3123</v>
      </c>
      <c r="V163" s="30" t="s">
        <v>721</v>
      </c>
      <c r="W163" s="30" t="s">
        <v>737</v>
      </c>
      <c r="X163" s="30" t="s">
        <v>738</v>
      </c>
      <c r="Y163" s="31">
        <v>0.1</v>
      </c>
      <c r="Z163" s="30">
        <v>1</v>
      </c>
      <c r="AA163" s="30"/>
      <c r="AB163" s="30"/>
      <c r="AC163" s="30"/>
      <c r="AD163" s="30"/>
      <c r="AE163" s="30"/>
      <c r="AF163" s="30"/>
      <c r="AG163" s="30"/>
      <c r="AH163" s="30"/>
      <c r="AI163" s="30"/>
      <c r="AJ163" s="30"/>
      <c r="AK163" s="30"/>
      <c r="AL163" s="30">
        <v>1</v>
      </c>
      <c r="AM163" s="30" t="s">
        <v>739</v>
      </c>
      <c r="AN163" s="30" t="s">
        <v>689</v>
      </c>
      <c r="AO163" s="32">
        <f t="shared" si="211"/>
        <v>0</v>
      </c>
      <c r="AP163" s="32">
        <f t="shared" si="212"/>
        <v>0</v>
      </c>
      <c r="AQ163" s="32">
        <f t="shared" si="213"/>
        <v>0</v>
      </c>
      <c r="AR163" s="32">
        <f t="shared" si="214"/>
        <v>1</v>
      </c>
      <c r="AS163" s="33">
        <v>76.025000000000006</v>
      </c>
      <c r="AT163" s="34" t="s">
        <v>222</v>
      </c>
      <c r="AU163" s="34"/>
      <c r="AV163" s="34"/>
      <c r="AW163" s="34"/>
      <c r="AX163" s="34"/>
      <c r="AY163" s="34"/>
      <c r="AZ163" s="34"/>
      <c r="BA163" s="35">
        <f t="shared" si="215"/>
        <v>0</v>
      </c>
      <c r="BB163" s="35">
        <f t="shared" si="216"/>
        <v>0</v>
      </c>
      <c r="BC163" s="35">
        <f t="shared" si="217"/>
        <v>0</v>
      </c>
      <c r="BD163" s="35">
        <f t="shared" si="218"/>
        <v>1</v>
      </c>
      <c r="BE163" s="36">
        <v>0</v>
      </c>
      <c r="BF163" s="36">
        <v>0</v>
      </c>
      <c r="BG163" s="36">
        <v>0</v>
      </c>
      <c r="BH163" s="36"/>
      <c r="BI163" s="37">
        <f t="shared" si="182"/>
        <v>0</v>
      </c>
      <c r="BJ163" s="37">
        <f t="shared" ref="BJ163:BL163" si="230">BF163+BI163</f>
        <v>0</v>
      </c>
      <c r="BK163" s="37">
        <f t="shared" si="230"/>
        <v>0</v>
      </c>
      <c r="BL163" s="37">
        <f t="shared" si="230"/>
        <v>0</v>
      </c>
      <c r="BM163" s="38" t="s">
        <v>222</v>
      </c>
      <c r="BN163" s="38" t="s">
        <v>222</v>
      </c>
      <c r="BO163" s="38" t="s">
        <v>222</v>
      </c>
      <c r="BP163" s="38">
        <v>5.000000000000001E-3</v>
      </c>
      <c r="BQ163" s="39" t="s">
        <v>222</v>
      </c>
      <c r="BR163" s="39" t="s">
        <v>222</v>
      </c>
      <c r="BS163" s="39" t="s">
        <v>222</v>
      </c>
      <c r="BT163" s="39" t="s">
        <v>222</v>
      </c>
      <c r="BU163" s="40" t="s">
        <v>222</v>
      </c>
      <c r="BV163" s="40" t="s">
        <v>222</v>
      </c>
      <c r="BW163" s="40" t="s">
        <v>222</v>
      </c>
      <c r="BX163" s="40" t="s">
        <v>222</v>
      </c>
      <c r="BY163" s="41" t="s">
        <v>222</v>
      </c>
      <c r="BZ163" s="41" t="s">
        <v>222</v>
      </c>
      <c r="CA163" s="41" t="s">
        <v>222</v>
      </c>
      <c r="CB163" s="41" t="s">
        <v>222</v>
      </c>
      <c r="CC163" s="42" t="s">
        <v>222</v>
      </c>
      <c r="CD163" s="42" t="s">
        <v>222</v>
      </c>
      <c r="CE163" s="42" t="s">
        <v>222</v>
      </c>
      <c r="CF163" s="42">
        <v>5.000000000000001E-3</v>
      </c>
      <c r="CG163" s="43" t="s">
        <v>222</v>
      </c>
      <c r="CH163" s="43" t="s">
        <v>222</v>
      </c>
      <c r="CI163" s="43" t="s">
        <v>222</v>
      </c>
      <c r="CJ163" s="43" t="str">
        <f t="shared" si="191"/>
        <v/>
      </c>
      <c r="CP163" s="22" t="s">
        <v>433</v>
      </c>
      <c r="CQ163" s="22" t="s">
        <v>419</v>
      </c>
      <c r="CS163" s="22" t="s">
        <v>16</v>
      </c>
      <c r="CT163" s="22" t="s">
        <v>222</v>
      </c>
      <c r="CU163" s="22" t="s">
        <v>222</v>
      </c>
      <c r="CV163" s="22" t="s">
        <v>222</v>
      </c>
      <c r="CW163" s="22" t="s">
        <v>222</v>
      </c>
      <c r="CY163" s="22" t="s">
        <v>222</v>
      </c>
      <c r="CZ163" s="22" t="s">
        <v>222</v>
      </c>
      <c r="DA163" s="22" t="s">
        <v>222</v>
      </c>
      <c r="DB163" s="22" t="s">
        <v>222</v>
      </c>
      <c r="DC163" s="22" t="s">
        <v>16</v>
      </c>
      <c r="DD163" s="22" t="s">
        <v>222</v>
      </c>
      <c r="DE163" s="22" t="s">
        <v>222</v>
      </c>
      <c r="DF163" s="22" t="s">
        <v>222</v>
      </c>
      <c r="DG163" s="22">
        <v>5.000000000000001E-3</v>
      </c>
      <c r="DI163" s="22" t="e">
        <v>#VALUE!</v>
      </c>
      <c r="DJ163" s="22" t="e">
        <v>#VALUE!</v>
      </c>
      <c r="DK163" s="22" t="e">
        <v>#VALUE!</v>
      </c>
      <c r="DL163" s="22" t="e">
        <v>#VALUE!</v>
      </c>
      <c r="DN163" s="22">
        <v>0</v>
      </c>
      <c r="DO163" s="22">
        <v>0</v>
      </c>
      <c r="DP163" s="22">
        <v>0</v>
      </c>
      <c r="DQ163" s="22" t="s">
        <v>222</v>
      </c>
      <c r="EU163" s="30" t="s">
        <v>1886</v>
      </c>
      <c r="EV163" s="85" t="e">
        <f t="shared" si="192"/>
        <v>#REF!</v>
      </c>
      <c r="EW163" s="85"/>
      <c r="EX163" s="30" t="s">
        <v>783</v>
      </c>
      <c r="EY163" s="85" t="e">
        <f t="shared" si="193"/>
        <v>#REF!</v>
      </c>
      <c r="EZ163" s="85"/>
    </row>
    <row r="164" spans="1:156" x14ac:dyDescent="0.25">
      <c r="A164" s="22" t="str">
        <f t="shared" si="184"/>
        <v>1307111</v>
      </c>
      <c r="E164" s="22" t="e">
        <f>IF(T164="","",VLOOKUP(T164,#REF!,4,0))</f>
        <v>#REF!</v>
      </c>
      <c r="F164" s="22" t="e">
        <f>IF(U164="","",VLOOKUP(U164,#REF!,4,0))</f>
        <v>#REF!</v>
      </c>
      <c r="G164" s="22" t="e">
        <f>IF(V164="","",VLOOKUP(V164,#REF!,3,0))</f>
        <v>#REF!</v>
      </c>
      <c r="H164" s="22" t="e">
        <f t="shared" si="181"/>
        <v>#REF!</v>
      </c>
      <c r="I164" s="22" t="e">
        <f t="shared" si="185"/>
        <v>#REF!</v>
      </c>
      <c r="J164" s="22" t="e">
        <f t="shared" si="186"/>
        <v>#REF!</v>
      </c>
      <c r="K164" s="22" t="e">
        <f t="shared" si="187"/>
        <v>#REF!</v>
      </c>
      <c r="M164" s="22">
        <f t="shared" si="188"/>
        <v>78</v>
      </c>
      <c r="R164" s="22" t="str">
        <f t="shared" si="189"/>
        <v>1378</v>
      </c>
      <c r="S164" s="22" t="s">
        <v>26</v>
      </c>
      <c r="T164" s="30" t="s">
        <v>3487</v>
      </c>
      <c r="U164" s="30" t="s">
        <v>3125</v>
      </c>
      <c r="V164" s="30" t="s">
        <v>740</v>
      </c>
      <c r="W164" s="30" t="s">
        <v>741</v>
      </c>
      <c r="X164" s="30" t="s">
        <v>742</v>
      </c>
      <c r="Y164" s="31">
        <v>1</v>
      </c>
      <c r="Z164" s="30">
        <v>12</v>
      </c>
      <c r="AA164" s="30">
        <v>1</v>
      </c>
      <c r="AB164" s="30">
        <v>1</v>
      </c>
      <c r="AC164" s="30">
        <v>1</v>
      </c>
      <c r="AD164" s="30">
        <v>1</v>
      </c>
      <c r="AE164" s="30">
        <v>1</v>
      </c>
      <c r="AF164" s="30">
        <v>1</v>
      </c>
      <c r="AG164" s="30">
        <v>1</v>
      </c>
      <c r="AH164" s="30">
        <v>1</v>
      </c>
      <c r="AI164" s="30">
        <v>1</v>
      </c>
      <c r="AJ164" s="30">
        <v>1</v>
      </c>
      <c r="AK164" s="30">
        <v>1</v>
      </c>
      <c r="AL164" s="30">
        <v>1</v>
      </c>
      <c r="AM164" s="30" t="s">
        <v>743</v>
      </c>
      <c r="AN164" s="30" t="s">
        <v>689</v>
      </c>
      <c r="AO164" s="32">
        <f t="shared" si="211"/>
        <v>3</v>
      </c>
      <c r="AP164" s="32">
        <f t="shared" si="212"/>
        <v>3</v>
      </c>
      <c r="AQ164" s="32">
        <f t="shared" si="213"/>
        <v>3</v>
      </c>
      <c r="AR164" s="32">
        <f t="shared" si="214"/>
        <v>3</v>
      </c>
      <c r="AS164" s="33">
        <v>77.025000000000006</v>
      </c>
      <c r="AT164" s="34" t="s">
        <v>222</v>
      </c>
      <c r="AU164" s="34"/>
      <c r="AV164" s="34"/>
      <c r="AW164" s="34"/>
      <c r="AX164" s="34"/>
      <c r="AY164" s="34"/>
      <c r="AZ164" s="34"/>
      <c r="BA164" s="35">
        <f t="shared" si="215"/>
        <v>3</v>
      </c>
      <c r="BB164" s="35">
        <f t="shared" si="216"/>
        <v>6</v>
      </c>
      <c r="BC164" s="35">
        <f t="shared" si="217"/>
        <v>9</v>
      </c>
      <c r="BD164" s="35">
        <f t="shared" si="218"/>
        <v>12</v>
      </c>
      <c r="BE164" s="36">
        <v>3</v>
      </c>
      <c r="BF164" s="36">
        <v>3</v>
      </c>
      <c r="BG164" s="36">
        <v>3</v>
      </c>
      <c r="BH164" s="36"/>
      <c r="BI164" s="37">
        <f t="shared" si="182"/>
        <v>3</v>
      </c>
      <c r="BJ164" s="37">
        <f t="shared" ref="BJ164:BL164" si="231">BF164+BI164</f>
        <v>6</v>
      </c>
      <c r="BK164" s="37">
        <f t="shared" si="231"/>
        <v>9</v>
      </c>
      <c r="BL164" s="37">
        <f t="shared" si="231"/>
        <v>9</v>
      </c>
      <c r="BM164" s="38">
        <v>0.05</v>
      </c>
      <c r="BN164" s="38">
        <v>0.05</v>
      </c>
      <c r="BO164" s="38">
        <v>0.05</v>
      </c>
      <c r="BP164" s="38">
        <v>0.05</v>
      </c>
      <c r="BQ164" s="39">
        <v>0.05</v>
      </c>
      <c r="BR164" s="39">
        <v>0.05</v>
      </c>
      <c r="BS164" s="39">
        <v>0.05</v>
      </c>
      <c r="BT164" s="39" t="s">
        <v>222</v>
      </c>
      <c r="BU164" s="40">
        <v>1</v>
      </c>
      <c r="BV164" s="40">
        <v>1</v>
      </c>
      <c r="BW164" s="40">
        <v>1</v>
      </c>
      <c r="BX164" s="40" t="s">
        <v>222</v>
      </c>
      <c r="BY164" s="41">
        <v>0.05</v>
      </c>
      <c r="BZ164" s="41">
        <v>0.05</v>
      </c>
      <c r="CA164" s="41">
        <v>0.05</v>
      </c>
      <c r="CB164" s="41" t="s">
        <v>222</v>
      </c>
      <c r="CC164" s="42">
        <v>1.2500000000000001E-2</v>
      </c>
      <c r="CD164" s="42">
        <v>2.5000000000000001E-2</v>
      </c>
      <c r="CE164" s="42">
        <v>3.7500000000000006E-2</v>
      </c>
      <c r="CF164" s="42">
        <v>0.05</v>
      </c>
      <c r="CG164" s="43">
        <v>1.2500000000000001E-2</v>
      </c>
      <c r="CH164" s="43">
        <v>2.5000000000000001E-2</v>
      </c>
      <c r="CI164" s="43">
        <v>3.7500000000000006E-2</v>
      </c>
      <c r="CJ164" s="43" t="e">
        <f t="shared" si="191"/>
        <v>#REF!</v>
      </c>
      <c r="CP164" s="22" t="s">
        <v>744</v>
      </c>
      <c r="CQ164" s="22" t="s">
        <v>745</v>
      </c>
      <c r="CS164" s="22" t="s">
        <v>16</v>
      </c>
      <c r="CT164" s="22">
        <v>1</v>
      </c>
      <c r="CU164" s="22">
        <v>1</v>
      </c>
      <c r="CV164" s="22">
        <v>1</v>
      </c>
      <c r="CW164" s="22" t="s">
        <v>222</v>
      </c>
      <c r="CY164" s="22">
        <v>0.05</v>
      </c>
      <c r="CZ164" s="22">
        <v>0.05</v>
      </c>
      <c r="DA164" s="22">
        <v>0.05</v>
      </c>
      <c r="DB164" s="22" t="s">
        <v>222</v>
      </c>
      <c r="DC164" s="22" t="s">
        <v>16</v>
      </c>
      <c r="DD164" s="22">
        <v>0.05</v>
      </c>
      <c r="DE164" s="22">
        <v>0.05</v>
      </c>
      <c r="DF164" s="22">
        <v>0.05</v>
      </c>
      <c r="DG164" s="22">
        <v>0.05</v>
      </c>
      <c r="DI164" s="22">
        <v>2.5000000000000005E-3</v>
      </c>
      <c r="DJ164" s="22">
        <v>2.5000000000000005E-3</v>
      </c>
      <c r="DK164" s="22">
        <v>2.5000000000000005E-3</v>
      </c>
      <c r="DL164" s="22" t="e">
        <v>#VALUE!</v>
      </c>
      <c r="DN164" s="22">
        <v>1</v>
      </c>
      <c r="DO164" s="22">
        <v>1</v>
      </c>
      <c r="DP164" s="22">
        <v>1</v>
      </c>
      <c r="DQ164" s="22" t="s">
        <v>222</v>
      </c>
      <c r="EU164" s="30" t="s">
        <v>1890</v>
      </c>
      <c r="EV164" s="85" t="e">
        <f t="shared" si="192"/>
        <v>#REF!</v>
      </c>
      <c r="EW164" s="85"/>
      <c r="EX164" s="30" t="s">
        <v>788</v>
      </c>
      <c r="EY164" s="85" t="e">
        <f t="shared" si="193"/>
        <v>#REF!</v>
      </c>
      <c r="EZ164" s="85"/>
    </row>
    <row r="165" spans="1:156" x14ac:dyDescent="0.25">
      <c r="A165" s="22" t="str">
        <f t="shared" si="184"/>
        <v>1307121</v>
      </c>
      <c r="E165" s="22" t="e">
        <f>IF(T165="","",VLOOKUP(T165,#REF!,4,0))</f>
        <v>#REF!</v>
      </c>
      <c r="F165" s="22" t="e">
        <f>IF(U165="","",VLOOKUP(U165,#REF!,4,0))</f>
        <v>#REF!</v>
      </c>
      <c r="G165" s="22" t="e">
        <f>IF(V165="","",VLOOKUP(V165,#REF!,3,0))</f>
        <v>#REF!</v>
      </c>
      <c r="H165" s="22" t="e">
        <f t="shared" si="181"/>
        <v>#REF!</v>
      </c>
      <c r="I165" s="22" t="e">
        <f t="shared" si="185"/>
        <v>#REF!</v>
      </c>
      <c r="J165" s="22" t="e">
        <f t="shared" si="186"/>
        <v>#REF!</v>
      </c>
      <c r="K165" s="22" t="e">
        <f t="shared" si="187"/>
        <v>#REF!</v>
      </c>
      <c r="M165" s="22">
        <f t="shared" si="188"/>
        <v>79</v>
      </c>
      <c r="R165" s="22" t="str">
        <f t="shared" si="189"/>
        <v>1379</v>
      </c>
      <c r="S165" s="22" t="s">
        <v>26</v>
      </c>
      <c r="T165" s="30" t="s">
        <v>3487</v>
      </c>
      <c r="U165" s="30" t="s">
        <v>3125</v>
      </c>
      <c r="V165" s="30" t="s">
        <v>746</v>
      </c>
      <c r="W165" s="30" t="s">
        <v>747</v>
      </c>
      <c r="X165" s="30" t="s">
        <v>748</v>
      </c>
      <c r="Y165" s="31">
        <v>0.7</v>
      </c>
      <c r="Z165" s="30">
        <v>12</v>
      </c>
      <c r="AA165" s="30">
        <v>1</v>
      </c>
      <c r="AB165" s="30">
        <v>1</v>
      </c>
      <c r="AC165" s="30">
        <v>1</v>
      </c>
      <c r="AD165" s="30">
        <v>1</v>
      </c>
      <c r="AE165" s="30">
        <v>1</v>
      </c>
      <c r="AF165" s="30">
        <v>1</v>
      </c>
      <c r="AG165" s="30">
        <v>1</v>
      </c>
      <c r="AH165" s="30">
        <v>1</v>
      </c>
      <c r="AI165" s="30">
        <v>1</v>
      </c>
      <c r="AJ165" s="30">
        <v>1</v>
      </c>
      <c r="AK165" s="30">
        <v>1</v>
      </c>
      <c r="AL165" s="30">
        <v>1</v>
      </c>
      <c r="AM165" s="30" t="s">
        <v>749</v>
      </c>
      <c r="AN165" s="30" t="s">
        <v>689</v>
      </c>
      <c r="AO165" s="32">
        <f t="shared" si="211"/>
        <v>3</v>
      </c>
      <c r="AP165" s="32">
        <f t="shared" si="212"/>
        <v>3</v>
      </c>
      <c r="AQ165" s="32">
        <f t="shared" si="213"/>
        <v>3</v>
      </c>
      <c r="AR165" s="32">
        <f t="shared" si="214"/>
        <v>3</v>
      </c>
      <c r="AS165" s="33">
        <v>78.025000000000006</v>
      </c>
      <c r="AT165" s="34" t="s">
        <v>222</v>
      </c>
      <c r="AU165" s="34"/>
      <c r="AV165" s="34"/>
      <c r="AW165" s="34"/>
      <c r="AX165" s="34"/>
      <c r="AY165" s="34"/>
      <c r="AZ165" s="34"/>
      <c r="BA165" s="35">
        <f t="shared" si="215"/>
        <v>3</v>
      </c>
      <c r="BB165" s="35">
        <f t="shared" si="216"/>
        <v>6</v>
      </c>
      <c r="BC165" s="35">
        <f t="shared" si="217"/>
        <v>9</v>
      </c>
      <c r="BD165" s="35">
        <f t="shared" si="218"/>
        <v>12</v>
      </c>
      <c r="BE165" s="36">
        <v>3</v>
      </c>
      <c r="BF165" s="36">
        <v>3</v>
      </c>
      <c r="BG165" s="36">
        <v>3</v>
      </c>
      <c r="BH165" s="36"/>
      <c r="BI165" s="37">
        <f t="shared" si="182"/>
        <v>3</v>
      </c>
      <c r="BJ165" s="37">
        <f t="shared" ref="BJ165:BL165" si="232">BF165+BI165</f>
        <v>6</v>
      </c>
      <c r="BK165" s="37">
        <f t="shared" si="232"/>
        <v>9</v>
      </c>
      <c r="BL165" s="37">
        <f t="shared" si="232"/>
        <v>9</v>
      </c>
      <c r="BM165" s="38">
        <v>3.4999999999999996E-2</v>
      </c>
      <c r="BN165" s="38">
        <v>3.4999999999999996E-2</v>
      </c>
      <c r="BO165" s="38">
        <v>3.4999999999999996E-2</v>
      </c>
      <c r="BP165" s="38">
        <v>3.4999999999999996E-2</v>
      </c>
      <c r="BQ165" s="39">
        <v>3.4999999999999996E-2</v>
      </c>
      <c r="BR165" s="39">
        <v>3.4999999999999996E-2</v>
      </c>
      <c r="BS165" s="39">
        <v>3.4999999999999996E-2</v>
      </c>
      <c r="BT165" s="39" t="s">
        <v>222</v>
      </c>
      <c r="BU165" s="40">
        <v>1</v>
      </c>
      <c r="BV165" s="40">
        <v>1</v>
      </c>
      <c r="BW165" s="40">
        <v>1</v>
      </c>
      <c r="BX165" s="40" t="s">
        <v>222</v>
      </c>
      <c r="BY165" s="41">
        <v>3.4999999999999996E-2</v>
      </c>
      <c r="BZ165" s="41">
        <v>3.4999999999999996E-2</v>
      </c>
      <c r="CA165" s="41">
        <v>3.4999999999999996E-2</v>
      </c>
      <c r="CB165" s="41" t="s">
        <v>222</v>
      </c>
      <c r="CC165" s="42">
        <v>8.7499999999999991E-3</v>
      </c>
      <c r="CD165" s="42">
        <v>1.7499999999999998E-2</v>
      </c>
      <c r="CE165" s="42">
        <v>2.6249999999999996E-2</v>
      </c>
      <c r="CF165" s="42">
        <v>3.4999999999999996E-2</v>
      </c>
      <c r="CG165" s="43">
        <v>8.7499999999999991E-3</v>
      </c>
      <c r="CH165" s="43">
        <v>1.7499999999999998E-2</v>
      </c>
      <c r="CI165" s="43">
        <v>2.6249999999999996E-2</v>
      </c>
      <c r="CJ165" s="43" t="e">
        <f t="shared" si="191"/>
        <v>#REF!</v>
      </c>
      <c r="CP165" s="22" t="s">
        <v>750</v>
      </c>
      <c r="CQ165" s="22" t="s">
        <v>751</v>
      </c>
      <c r="CS165" s="22" t="s">
        <v>16</v>
      </c>
      <c r="CT165" s="22">
        <v>1</v>
      </c>
      <c r="CU165" s="22">
        <v>1</v>
      </c>
      <c r="CV165" s="22">
        <v>1</v>
      </c>
      <c r="CW165" s="22" t="s">
        <v>222</v>
      </c>
      <c r="CY165" s="22">
        <v>3.4999999999999996E-2</v>
      </c>
      <c r="CZ165" s="22">
        <v>3.4999999999999996E-2</v>
      </c>
      <c r="DA165" s="22">
        <v>3.4999999999999996E-2</v>
      </c>
      <c r="DB165" s="22" t="s">
        <v>222</v>
      </c>
      <c r="DC165" s="22" t="s">
        <v>16</v>
      </c>
      <c r="DD165" s="22">
        <v>3.4999999999999996E-2</v>
      </c>
      <c r="DE165" s="22">
        <v>3.4999999999999996E-2</v>
      </c>
      <c r="DF165" s="22">
        <v>3.4999999999999996E-2</v>
      </c>
      <c r="DG165" s="22">
        <v>3.4999999999999996E-2</v>
      </c>
      <c r="DI165" s="22">
        <v>1.2249999999999997E-3</v>
      </c>
      <c r="DJ165" s="22">
        <v>1.2249999999999997E-3</v>
      </c>
      <c r="DK165" s="22">
        <v>1.2249999999999997E-3</v>
      </c>
      <c r="DL165" s="22" t="e">
        <v>#VALUE!</v>
      </c>
      <c r="DN165" s="22">
        <v>1</v>
      </c>
      <c r="DO165" s="22">
        <v>1</v>
      </c>
      <c r="DP165" s="22">
        <v>1</v>
      </c>
      <c r="DQ165" s="22" t="s">
        <v>222</v>
      </c>
      <c r="EU165" s="30" t="s">
        <v>1901</v>
      </c>
      <c r="EV165" s="85" t="e">
        <f t="shared" si="192"/>
        <v>#REF!</v>
      </c>
      <c r="EW165" s="85"/>
      <c r="EX165" s="30" t="s">
        <v>792</v>
      </c>
      <c r="EY165" s="85" t="e">
        <f t="shared" si="193"/>
        <v>#REF!</v>
      </c>
      <c r="EZ165" s="85"/>
    </row>
    <row r="166" spans="1:156" x14ac:dyDescent="0.25">
      <c r="A166" s="22" t="str">
        <f t="shared" si="184"/>
        <v>1307122</v>
      </c>
      <c r="E166" s="22" t="e">
        <f>IF(T166="","",VLOOKUP(T166,#REF!,4,0))</f>
        <v>#REF!</v>
      </c>
      <c r="F166" s="22" t="e">
        <f>IF(U166="","",VLOOKUP(U166,#REF!,4,0))</f>
        <v>#REF!</v>
      </c>
      <c r="G166" s="22" t="e">
        <f>IF(V166="","",VLOOKUP(V166,#REF!,3,0))</f>
        <v>#REF!</v>
      </c>
      <c r="H166" s="22" t="e">
        <f t="shared" si="181"/>
        <v>#REF!</v>
      </c>
      <c r="I166" s="22" t="e">
        <f t="shared" si="185"/>
        <v>#REF!</v>
      </c>
      <c r="J166" s="22" t="e">
        <f t="shared" si="186"/>
        <v>#REF!</v>
      </c>
      <c r="K166" s="22" t="e">
        <f t="shared" si="187"/>
        <v>#REF!</v>
      </c>
      <c r="M166" s="22">
        <f t="shared" si="188"/>
        <v>80</v>
      </c>
      <c r="R166" s="22" t="str">
        <f t="shared" si="189"/>
        <v>1380</v>
      </c>
      <c r="S166" s="22" t="s">
        <v>26</v>
      </c>
      <c r="T166" s="30" t="s">
        <v>3487</v>
      </c>
      <c r="U166" s="30" t="s">
        <v>3125</v>
      </c>
      <c r="V166" s="30" t="s">
        <v>746</v>
      </c>
      <c r="W166" s="30" t="s">
        <v>752</v>
      </c>
      <c r="X166" s="30" t="s">
        <v>753</v>
      </c>
      <c r="Y166" s="31">
        <v>0.3</v>
      </c>
      <c r="Z166" s="30">
        <v>12</v>
      </c>
      <c r="AA166" s="30">
        <v>1</v>
      </c>
      <c r="AB166" s="30">
        <v>1</v>
      </c>
      <c r="AC166" s="30">
        <v>1</v>
      </c>
      <c r="AD166" s="30">
        <v>1</v>
      </c>
      <c r="AE166" s="30">
        <v>1</v>
      </c>
      <c r="AF166" s="30">
        <v>1</v>
      </c>
      <c r="AG166" s="30">
        <v>1</v>
      </c>
      <c r="AH166" s="30">
        <v>1</v>
      </c>
      <c r="AI166" s="30">
        <v>1</v>
      </c>
      <c r="AJ166" s="30">
        <v>1</v>
      </c>
      <c r="AK166" s="30">
        <v>1</v>
      </c>
      <c r="AL166" s="30">
        <v>1</v>
      </c>
      <c r="AM166" s="30" t="s">
        <v>754</v>
      </c>
      <c r="AN166" s="30" t="s">
        <v>689</v>
      </c>
      <c r="AO166" s="32">
        <f t="shared" si="211"/>
        <v>3</v>
      </c>
      <c r="AP166" s="32">
        <f t="shared" si="212"/>
        <v>3</v>
      </c>
      <c r="AQ166" s="32">
        <f t="shared" si="213"/>
        <v>3</v>
      </c>
      <c r="AR166" s="32">
        <f t="shared" si="214"/>
        <v>3</v>
      </c>
      <c r="AS166" s="33">
        <v>79.025000000000006</v>
      </c>
      <c r="AT166" s="34" t="s">
        <v>222</v>
      </c>
      <c r="AU166" s="34"/>
      <c r="AV166" s="34"/>
      <c r="AW166" s="34"/>
      <c r="AX166" s="34"/>
      <c r="AY166" s="34"/>
      <c r="AZ166" s="34"/>
      <c r="BA166" s="35">
        <f t="shared" si="215"/>
        <v>3</v>
      </c>
      <c r="BB166" s="35">
        <f t="shared" si="216"/>
        <v>6</v>
      </c>
      <c r="BC166" s="35">
        <f t="shared" si="217"/>
        <v>9</v>
      </c>
      <c r="BD166" s="35">
        <f t="shared" si="218"/>
        <v>12</v>
      </c>
      <c r="BE166" s="36">
        <v>3</v>
      </c>
      <c r="BF166" s="36">
        <v>3</v>
      </c>
      <c r="BG166" s="36">
        <v>3</v>
      </c>
      <c r="BH166" s="36"/>
      <c r="BI166" s="37">
        <f t="shared" si="182"/>
        <v>3</v>
      </c>
      <c r="BJ166" s="37">
        <f t="shared" ref="BJ166:BL166" si="233">BF166+BI166</f>
        <v>6</v>
      </c>
      <c r="BK166" s="37">
        <f t="shared" si="233"/>
        <v>9</v>
      </c>
      <c r="BL166" s="37">
        <f t="shared" si="233"/>
        <v>9</v>
      </c>
      <c r="BM166" s="38">
        <v>1.4999999999999999E-2</v>
      </c>
      <c r="BN166" s="38">
        <v>1.4999999999999999E-2</v>
      </c>
      <c r="BO166" s="38">
        <v>1.4999999999999999E-2</v>
      </c>
      <c r="BP166" s="38">
        <v>1.4999999999999999E-2</v>
      </c>
      <c r="BQ166" s="39">
        <v>1.4999999999999999E-2</v>
      </c>
      <c r="BR166" s="39">
        <v>1.4999999999999999E-2</v>
      </c>
      <c r="BS166" s="39">
        <v>1.4999999999999999E-2</v>
      </c>
      <c r="BT166" s="39" t="s">
        <v>222</v>
      </c>
      <c r="BU166" s="40">
        <v>1</v>
      </c>
      <c r="BV166" s="40">
        <v>1</v>
      </c>
      <c r="BW166" s="40">
        <v>1</v>
      </c>
      <c r="BX166" s="40" t="s">
        <v>222</v>
      </c>
      <c r="BY166" s="41">
        <v>1.4999999999999999E-2</v>
      </c>
      <c r="BZ166" s="41">
        <v>1.4999999999999999E-2</v>
      </c>
      <c r="CA166" s="41">
        <v>1.4999999999999999E-2</v>
      </c>
      <c r="CB166" s="41" t="s">
        <v>222</v>
      </c>
      <c r="CC166" s="42">
        <v>3.7499999999999999E-3</v>
      </c>
      <c r="CD166" s="42">
        <v>7.4999999999999997E-3</v>
      </c>
      <c r="CE166" s="42">
        <v>1.125E-2</v>
      </c>
      <c r="CF166" s="42">
        <v>1.4999999999999999E-2</v>
      </c>
      <c r="CG166" s="43">
        <v>3.7499999999999999E-3</v>
      </c>
      <c r="CH166" s="43">
        <v>7.4999999999999997E-3</v>
      </c>
      <c r="CI166" s="43">
        <v>1.125E-2</v>
      </c>
      <c r="CJ166" s="43" t="e">
        <f t="shared" si="191"/>
        <v>#REF!</v>
      </c>
      <c r="CP166" s="22" t="s">
        <v>755</v>
      </c>
      <c r="CQ166" s="22" t="s">
        <v>756</v>
      </c>
      <c r="CS166" s="22" t="s">
        <v>16</v>
      </c>
      <c r="CT166" s="22">
        <v>1</v>
      </c>
      <c r="CU166" s="22">
        <v>1</v>
      </c>
      <c r="CV166" s="22">
        <v>1</v>
      </c>
      <c r="CW166" s="22" t="s">
        <v>222</v>
      </c>
      <c r="CY166" s="22">
        <v>1.4999999999999999E-2</v>
      </c>
      <c r="CZ166" s="22">
        <v>1.4999999999999999E-2</v>
      </c>
      <c r="DA166" s="22">
        <v>1.4999999999999999E-2</v>
      </c>
      <c r="DB166" s="22" t="s">
        <v>222</v>
      </c>
      <c r="DC166" s="22" t="s">
        <v>16</v>
      </c>
      <c r="DD166" s="22">
        <v>1.4999999999999999E-2</v>
      </c>
      <c r="DE166" s="22">
        <v>1.4999999999999999E-2</v>
      </c>
      <c r="DF166" s="22">
        <v>1.4999999999999999E-2</v>
      </c>
      <c r="DG166" s="22">
        <v>1.4999999999999999E-2</v>
      </c>
      <c r="DI166" s="22">
        <v>2.2499999999999999E-4</v>
      </c>
      <c r="DJ166" s="22">
        <v>2.2499999999999999E-4</v>
      </c>
      <c r="DK166" s="22">
        <v>2.2499999999999999E-4</v>
      </c>
      <c r="DL166" s="22" t="e">
        <v>#VALUE!</v>
      </c>
      <c r="DN166" s="22">
        <v>1</v>
      </c>
      <c r="DO166" s="22">
        <v>1</v>
      </c>
      <c r="DP166" s="22">
        <v>1</v>
      </c>
      <c r="DQ166" s="22" t="s">
        <v>222</v>
      </c>
      <c r="EU166" s="30" t="s">
        <v>1908</v>
      </c>
      <c r="EV166" s="85" t="e">
        <f t="shared" si="192"/>
        <v>#REF!</v>
      </c>
      <c r="EW166" s="85"/>
      <c r="EX166" s="30" t="s">
        <v>795</v>
      </c>
      <c r="EY166" s="85" t="e">
        <f t="shared" si="193"/>
        <v>#REF!</v>
      </c>
      <c r="EZ166" s="85"/>
    </row>
    <row r="167" spans="1:156" x14ac:dyDescent="0.25">
      <c r="A167" s="22">
        <f t="shared" si="184"/>
        <v>0</v>
      </c>
      <c r="E167" s="22" t="str">
        <f>IF(T167="","",VLOOKUP(T167,#REF!,4,0))</f>
        <v/>
      </c>
      <c r="F167" s="22" t="str">
        <f>IF(U167="","",VLOOKUP(U167,#REF!,4,0))</f>
        <v/>
      </c>
      <c r="G167" s="22" t="str">
        <f>IF(V167="","",VLOOKUP(V167,#REF!,3,0))</f>
        <v/>
      </c>
      <c r="H167" s="22" t="str">
        <f t="shared" si="181"/>
        <v/>
      </c>
      <c r="I167" s="22" t="str">
        <f t="shared" si="185"/>
        <v/>
      </c>
      <c r="J167" s="22" t="str">
        <f t="shared" si="186"/>
        <v/>
      </c>
      <c r="K167" s="22" t="str">
        <f t="shared" si="187"/>
        <v/>
      </c>
      <c r="M167" s="22" t="str">
        <f t="shared" si="188"/>
        <v/>
      </c>
      <c r="R167" s="22" t="str">
        <f t="shared" si="189"/>
        <v/>
      </c>
      <c r="S167" s="22" t="s">
        <v>222</v>
      </c>
      <c r="T167" s="30" t="s">
        <v>222</v>
      </c>
      <c r="U167" s="30" t="s">
        <v>222</v>
      </c>
      <c r="V167" s="30"/>
      <c r="W167" s="30"/>
      <c r="X167" s="30"/>
      <c r="Y167" s="31"/>
      <c r="Z167" s="30"/>
      <c r="AA167" s="30"/>
      <c r="AB167" s="30"/>
      <c r="AC167" s="30"/>
      <c r="AD167" s="30"/>
      <c r="AE167" s="30"/>
      <c r="AF167" s="30"/>
      <c r="AG167" s="30"/>
      <c r="AH167" s="30"/>
      <c r="AI167" s="30"/>
      <c r="AJ167" s="30"/>
      <c r="AK167" s="30"/>
      <c r="AL167" s="30"/>
      <c r="AM167" s="30"/>
      <c r="AN167" s="30"/>
      <c r="AO167" s="32" t="s">
        <v>222</v>
      </c>
      <c r="AP167" s="32" t="s">
        <v>222</v>
      </c>
      <c r="AQ167" s="32" t="s">
        <v>222</v>
      </c>
      <c r="AR167" s="32" t="s">
        <v>222</v>
      </c>
      <c r="AS167" s="33" t="s">
        <v>222</v>
      </c>
      <c r="AT167" s="34" t="s">
        <v>222</v>
      </c>
      <c r="AU167" s="45"/>
      <c r="AV167" s="45"/>
      <c r="AW167" s="45"/>
      <c r="AX167" s="45"/>
      <c r="AY167" s="45"/>
      <c r="AZ167" s="45"/>
      <c r="BA167" s="35" t="s">
        <v>222</v>
      </c>
      <c r="BB167" s="35" t="s">
        <v>222</v>
      </c>
      <c r="BC167" s="35" t="s">
        <v>222</v>
      </c>
      <c r="BD167" s="35" t="s">
        <v>222</v>
      </c>
      <c r="BE167" s="36" t="s">
        <v>222</v>
      </c>
      <c r="BF167" s="36"/>
      <c r="BG167" s="36"/>
      <c r="BH167" s="36"/>
      <c r="BI167" s="37"/>
      <c r="BJ167" s="37"/>
      <c r="BK167" s="37"/>
      <c r="BL167" s="37"/>
      <c r="BM167" s="38" t="s">
        <v>222</v>
      </c>
      <c r="BN167" s="38" t="s">
        <v>222</v>
      </c>
      <c r="BO167" s="38" t="s">
        <v>222</v>
      </c>
      <c r="BP167" s="38" t="s">
        <v>222</v>
      </c>
      <c r="BQ167" s="39" t="s">
        <v>222</v>
      </c>
      <c r="BR167" s="39" t="s">
        <v>222</v>
      </c>
      <c r="BS167" s="39" t="s">
        <v>222</v>
      </c>
      <c r="BT167" s="39" t="s">
        <v>222</v>
      </c>
      <c r="BU167" s="40" t="s">
        <v>222</v>
      </c>
      <c r="BV167" s="40" t="s">
        <v>222</v>
      </c>
      <c r="BW167" s="40" t="s">
        <v>222</v>
      </c>
      <c r="BX167" s="40" t="s">
        <v>222</v>
      </c>
      <c r="BY167" s="41" t="s">
        <v>222</v>
      </c>
      <c r="BZ167" s="41" t="s">
        <v>222</v>
      </c>
      <c r="CA167" s="41" t="s">
        <v>222</v>
      </c>
      <c r="CB167" s="41" t="s">
        <v>222</v>
      </c>
      <c r="CC167" s="42" t="s">
        <v>222</v>
      </c>
      <c r="CD167" s="42" t="s">
        <v>222</v>
      </c>
      <c r="CE167" s="42" t="s">
        <v>222</v>
      </c>
      <c r="CF167" s="42" t="s">
        <v>222</v>
      </c>
      <c r="CG167" s="43" t="s">
        <v>222</v>
      </c>
      <c r="CH167" s="43" t="s">
        <v>222</v>
      </c>
      <c r="CI167" s="43" t="s">
        <v>222</v>
      </c>
      <c r="CJ167" s="43" t="str">
        <f t="shared" si="191"/>
        <v/>
      </c>
      <c r="CS167" s="22" t="s">
        <v>16</v>
      </c>
      <c r="CT167" s="22" t="s">
        <v>222</v>
      </c>
      <c r="CU167" s="22" t="s">
        <v>222</v>
      </c>
      <c r="CV167" s="22" t="s">
        <v>222</v>
      </c>
      <c r="CW167" s="22" t="s">
        <v>222</v>
      </c>
      <c r="CY167" s="22" t="s">
        <v>222</v>
      </c>
      <c r="CZ167" s="22" t="s">
        <v>222</v>
      </c>
      <c r="DA167" s="22" t="s">
        <v>222</v>
      </c>
      <c r="DB167" s="22" t="s">
        <v>222</v>
      </c>
      <c r="DC167" s="22" t="s">
        <v>16</v>
      </c>
      <c r="DD167" s="22" t="s">
        <v>222</v>
      </c>
      <c r="DE167" s="22" t="s">
        <v>222</v>
      </c>
      <c r="DF167" s="22" t="s">
        <v>222</v>
      </c>
      <c r="DG167" s="22" t="s">
        <v>222</v>
      </c>
      <c r="DI167" s="22" t="s">
        <v>222</v>
      </c>
      <c r="DJ167" s="22" t="s">
        <v>222</v>
      </c>
      <c r="DK167" s="22" t="s">
        <v>222</v>
      </c>
      <c r="DL167" s="22" t="s">
        <v>222</v>
      </c>
      <c r="DN167" s="22" t="s">
        <v>222</v>
      </c>
      <c r="DO167" s="22" t="s">
        <v>222</v>
      </c>
      <c r="DP167" s="22" t="s">
        <v>222</v>
      </c>
      <c r="DQ167" s="22" t="s">
        <v>222</v>
      </c>
      <c r="EU167" s="30" t="s">
        <v>1919</v>
      </c>
      <c r="EV167" s="85" t="e">
        <f t="shared" si="192"/>
        <v>#REF!</v>
      </c>
      <c r="EW167" s="85"/>
      <c r="EX167" s="30" t="s">
        <v>800</v>
      </c>
      <c r="EY167" s="85" t="e">
        <f t="shared" si="193"/>
        <v>#REF!</v>
      </c>
      <c r="EZ167" s="85"/>
    </row>
    <row r="168" spans="1:156" x14ac:dyDescent="0.25">
      <c r="A168" s="22">
        <f t="shared" si="184"/>
        <v>0</v>
      </c>
      <c r="E168" s="22" t="str">
        <f>IF(T168="","",VLOOKUP(T168,#REF!,4,0))</f>
        <v/>
      </c>
      <c r="F168" s="22" t="str">
        <f>IF(U168="","",VLOOKUP(U168,#REF!,4,0))</f>
        <v/>
      </c>
      <c r="G168" s="22" t="str">
        <f>IF(V168="","",VLOOKUP(V168,#REF!,3,0))</f>
        <v/>
      </c>
      <c r="H168" s="22" t="str">
        <f t="shared" si="181"/>
        <v/>
      </c>
      <c r="I168" s="22" t="str">
        <f t="shared" si="185"/>
        <v/>
      </c>
      <c r="J168" s="22" t="str">
        <f t="shared" si="186"/>
        <v/>
      </c>
      <c r="K168" s="22" t="str">
        <f t="shared" si="187"/>
        <v/>
      </c>
      <c r="M168" s="22" t="str">
        <f t="shared" si="188"/>
        <v/>
      </c>
      <c r="R168" s="22" t="str">
        <f t="shared" si="189"/>
        <v/>
      </c>
      <c r="S168" s="22" t="s">
        <v>222</v>
      </c>
      <c r="T168" s="30" t="s">
        <v>222</v>
      </c>
      <c r="U168" s="30" t="s">
        <v>222</v>
      </c>
      <c r="V168" s="30"/>
      <c r="W168" s="30"/>
      <c r="X168" s="30"/>
      <c r="Y168" s="31"/>
      <c r="Z168" s="30"/>
      <c r="AA168" s="30"/>
      <c r="AB168" s="30"/>
      <c r="AC168" s="30"/>
      <c r="AD168" s="30"/>
      <c r="AE168" s="30"/>
      <c r="AF168" s="30"/>
      <c r="AG168" s="30"/>
      <c r="AH168" s="30"/>
      <c r="AI168" s="30"/>
      <c r="AJ168" s="30"/>
      <c r="AK168" s="30"/>
      <c r="AL168" s="30"/>
      <c r="AM168" s="30"/>
      <c r="AN168" s="30"/>
      <c r="AO168" s="32" t="s">
        <v>222</v>
      </c>
      <c r="AP168" s="32" t="s">
        <v>222</v>
      </c>
      <c r="AQ168" s="32" t="s">
        <v>222</v>
      </c>
      <c r="AR168" s="32" t="s">
        <v>222</v>
      </c>
      <c r="AS168" s="33" t="s">
        <v>222</v>
      </c>
      <c r="AT168" s="34" t="s">
        <v>222</v>
      </c>
      <c r="AU168" s="45"/>
      <c r="AV168" s="45"/>
      <c r="AW168" s="45"/>
      <c r="AX168" s="45"/>
      <c r="AY168" s="45"/>
      <c r="AZ168" s="45"/>
      <c r="BA168" s="35" t="s">
        <v>222</v>
      </c>
      <c r="BB168" s="35" t="s">
        <v>222</v>
      </c>
      <c r="BC168" s="35" t="s">
        <v>222</v>
      </c>
      <c r="BD168" s="35" t="s">
        <v>222</v>
      </c>
      <c r="BE168" s="36" t="s">
        <v>222</v>
      </c>
      <c r="BF168" s="36"/>
      <c r="BG168" s="36"/>
      <c r="BH168" s="36"/>
      <c r="BI168" s="37"/>
      <c r="BJ168" s="37"/>
      <c r="BK168" s="37"/>
      <c r="BL168" s="37"/>
      <c r="BM168" s="38" t="s">
        <v>222</v>
      </c>
      <c r="BN168" s="38" t="s">
        <v>222</v>
      </c>
      <c r="BO168" s="38" t="s">
        <v>222</v>
      </c>
      <c r="BP168" s="38" t="s">
        <v>222</v>
      </c>
      <c r="BQ168" s="39" t="s">
        <v>222</v>
      </c>
      <c r="BR168" s="39" t="s">
        <v>222</v>
      </c>
      <c r="BS168" s="39" t="s">
        <v>222</v>
      </c>
      <c r="BT168" s="39" t="s">
        <v>222</v>
      </c>
      <c r="BU168" s="40" t="s">
        <v>222</v>
      </c>
      <c r="BV168" s="40" t="s">
        <v>222</v>
      </c>
      <c r="BW168" s="40" t="s">
        <v>222</v>
      </c>
      <c r="BX168" s="40" t="s">
        <v>222</v>
      </c>
      <c r="BY168" s="41" t="s">
        <v>222</v>
      </c>
      <c r="BZ168" s="41" t="s">
        <v>222</v>
      </c>
      <c r="CA168" s="41" t="s">
        <v>222</v>
      </c>
      <c r="CB168" s="41" t="s">
        <v>222</v>
      </c>
      <c r="CC168" s="42" t="s">
        <v>222</v>
      </c>
      <c r="CD168" s="42" t="s">
        <v>222</v>
      </c>
      <c r="CE168" s="42" t="s">
        <v>222</v>
      </c>
      <c r="CF168" s="42" t="s">
        <v>222</v>
      </c>
      <c r="CG168" s="43" t="s">
        <v>222</v>
      </c>
      <c r="CH168" s="43" t="s">
        <v>222</v>
      </c>
      <c r="CI168" s="43" t="s">
        <v>222</v>
      </c>
      <c r="CJ168" s="43" t="str">
        <f t="shared" si="191"/>
        <v/>
      </c>
      <c r="CS168" s="22" t="s">
        <v>16</v>
      </c>
      <c r="CT168" s="22" t="s">
        <v>222</v>
      </c>
      <c r="CU168" s="22" t="s">
        <v>222</v>
      </c>
      <c r="CV168" s="22" t="s">
        <v>222</v>
      </c>
      <c r="CW168" s="22" t="s">
        <v>222</v>
      </c>
      <c r="CY168" s="22" t="s">
        <v>222</v>
      </c>
      <c r="CZ168" s="22" t="s">
        <v>222</v>
      </c>
      <c r="DA168" s="22" t="s">
        <v>222</v>
      </c>
      <c r="DB168" s="22" t="s">
        <v>222</v>
      </c>
      <c r="DC168" s="22" t="s">
        <v>16</v>
      </c>
      <c r="DD168" s="22" t="s">
        <v>222</v>
      </c>
      <c r="DE168" s="22" t="s">
        <v>222</v>
      </c>
      <c r="DF168" s="22" t="s">
        <v>222</v>
      </c>
      <c r="DG168" s="22" t="s">
        <v>222</v>
      </c>
      <c r="DI168" s="22" t="s">
        <v>222</v>
      </c>
      <c r="DJ168" s="22" t="s">
        <v>222</v>
      </c>
      <c r="DK168" s="22" t="s">
        <v>222</v>
      </c>
      <c r="DL168" s="22" t="s">
        <v>222</v>
      </c>
      <c r="DN168" s="22" t="s">
        <v>222</v>
      </c>
      <c r="DO168" s="22" t="s">
        <v>222</v>
      </c>
      <c r="DP168" s="22" t="s">
        <v>222</v>
      </c>
      <c r="DQ168" s="22" t="s">
        <v>222</v>
      </c>
      <c r="EU168" s="30" t="s">
        <v>1959</v>
      </c>
      <c r="EV168" s="85" t="e">
        <f t="shared" si="192"/>
        <v>#REF!</v>
      </c>
      <c r="EW168" s="85"/>
      <c r="EX168" s="30" t="s">
        <v>804</v>
      </c>
      <c r="EY168" s="85" t="e">
        <f t="shared" si="193"/>
        <v>#REF!</v>
      </c>
      <c r="EZ168" s="85"/>
    </row>
    <row r="169" spans="1:156" x14ac:dyDescent="0.25">
      <c r="A169" s="22">
        <f t="shared" si="184"/>
        <v>0</v>
      </c>
      <c r="E169" s="22" t="str">
        <f>IF(T169="","",VLOOKUP(T169,#REF!,4,0))</f>
        <v/>
      </c>
      <c r="F169" s="22" t="str">
        <f>IF(U169="","",VLOOKUP(U169,#REF!,4,0))</f>
        <v/>
      </c>
      <c r="G169" s="22" t="str">
        <f>IF(V169="","",VLOOKUP(V169,#REF!,3,0))</f>
        <v/>
      </c>
      <c r="H169" s="22" t="str">
        <f t="shared" si="181"/>
        <v/>
      </c>
      <c r="I169" s="22" t="str">
        <f t="shared" si="185"/>
        <v/>
      </c>
      <c r="J169" s="22" t="str">
        <f t="shared" si="186"/>
        <v/>
      </c>
      <c r="K169" s="22" t="str">
        <f t="shared" si="187"/>
        <v/>
      </c>
      <c r="M169" s="22" t="str">
        <f t="shared" si="188"/>
        <v/>
      </c>
      <c r="R169" s="22" t="str">
        <f t="shared" si="189"/>
        <v/>
      </c>
      <c r="S169" s="22" t="s">
        <v>222</v>
      </c>
      <c r="T169" s="30" t="s">
        <v>222</v>
      </c>
      <c r="U169" s="30" t="s">
        <v>222</v>
      </c>
      <c r="V169" s="30"/>
      <c r="W169" s="30"/>
      <c r="X169" s="30"/>
      <c r="Y169" s="31"/>
      <c r="Z169" s="30"/>
      <c r="AA169" s="30"/>
      <c r="AB169" s="30"/>
      <c r="AC169" s="30"/>
      <c r="AD169" s="30"/>
      <c r="AE169" s="30"/>
      <c r="AF169" s="30"/>
      <c r="AG169" s="30"/>
      <c r="AH169" s="30"/>
      <c r="AI169" s="30"/>
      <c r="AJ169" s="30"/>
      <c r="AK169" s="30"/>
      <c r="AL169" s="30"/>
      <c r="AM169" s="30"/>
      <c r="AN169" s="30"/>
      <c r="AO169" s="32" t="s">
        <v>222</v>
      </c>
      <c r="AP169" s="32" t="s">
        <v>222</v>
      </c>
      <c r="AQ169" s="32" t="s">
        <v>222</v>
      </c>
      <c r="AR169" s="32" t="s">
        <v>222</v>
      </c>
      <c r="AS169" s="33" t="s">
        <v>222</v>
      </c>
      <c r="AT169" s="34" t="s">
        <v>222</v>
      </c>
      <c r="AU169" s="45"/>
      <c r="AV169" s="45"/>
      <c r="AW169" s="45"/>
      <c r="AX169" s="45"/>
      <c r="AY169" s="45"/>
      <c r="AZ169" s="45"/>
      <c r="BA169" s="35" t="s">
        <v>222</v>
      </c>
      <c r="BB169" s="35" t="s">
        <v>222</v>
      </c>
      <c r="BC169" s="35" t="s">
        <v>222</v>
      </c>
      <c r="BD169" s="35" t="s">
        <v>222</v>
      </c>
      <c r="BE169" s="36" t="s">
        <v>222</v>
      </c>
      <c r="BF169" s="36"/>
      <c r="BG169" s="36"/>
      <c r="BH169" s="36"/>
      <c r="BI169" s="37"/>
      <c r="BJ169" s="37"/>
      <c r="BK169" s="37"/>
      <c r="BL169" s="37"/>
      <c r="BM169" s="38" t="s">
        <v>222</v>
      </c>
      <c r="BN169" s="38" t="s">
        <v>222</v>
      </c>
      <c r="BO169" s="38" t="s">
        <v>222</v>
      </c>
      <c r="BP169" s="38" t="s">
        <v>222</v>
      </c>
      <c r="BQ169" s="39" t="s">
        <v>222</v>
      </c>
      <c r="BR169" s="39" t="s">
        <v>222</v>
      </c>
      <c r="BS169" s="39" t="s">
        <v>222</v>
      </c>
      <c r="BT169" s="39" t="s">
        <v>222</v>
      </c>
      <c r="BU169" s="40" t="s">
        <v>222</v>
      </c>
      <c r="BV169" s="40" t="s">
        <v>222</v>
      </c>
      <c r="BW169" s="40" t="s">
        <v>222</v>
      </c>
      <c r="BX169" s="40" t="s">
        <v>222</v>
      </c>
      <c r="BY169" s="41" t="s">
        <v>222</v>
      </c>
      <c r="BZ169" s="41" t="s">
        <v>222</v>
      </c>
      <c r="CA169" s="41" t="s">
        <v>222</v>
      </c>
      <c r="CB169" s="41" t="s">
        <v>222</v>
      </c>
      <c r="CC169" s="42" t="s">
        <v>222</v>
      </c>
      <c r="CD169" s="42" t="s">
        <v>222</v>
      </c>
      <c r="CE169" s="42" t="s">
        <v>222</v>
      </c>
      <c r="CF169" s="42" t="s">
        <v>222</v>
      </c>
      <c r="CG169" s="43" t="s">
        <v>222</v>
      </c>
      <c r="CH169" s="43" t="s">
        <v>222</v>
      </c>
      <c r="CI169" s="43" t="s">
        <v>222</v>
      </c>
      <c r="CJ169" s="43" t="str">
        <f t="shared" si="191"/>
        <v/>
      </c>
      <c r="CS169" s="22" t="s">
        <v>16</v>
      </c>
      <c r="CT169" s="22" t="s">
        <v>222</v>
      </c>
      <c r="CU169" s="22" t="s">
        <v>222</v>
      </c>
      <c r="CV169" s="22" t="s">
        <v>222</v>
      </c>
      <c r="CW169" s="22" t="s">
        <v>222</v>
      </c>
      <c r="CY169" s="22" t="s">
        <v>222</v>
      </c>
      <c r="CZ169" s="22" t="s">
        <v>222</v>
      </c>
      <c r="DA169" s="22" t="s">
        <v>222</v>
      </c>
      <c r="DB169" s="22" t="s">
        <v>222</v>
      </c>
      <c r="DC169" s="22" t="s">
        <v>16</v>
      </c>
      <c r="DD169" s="22" t="s">
        <v>222</v>
      </c>
      <c r="DE169" s="22" t="s">
        <v>222</v>
      </c>
      <c r="DF169" s="22" t="s">
        <v>222</v>
      </c>
      <c r="DG169" s="22" t="s">
        <v>222</v>
      </c>
      <c r="DI169" s="22" t="s">
        <v>222</v>
      </c>
      <c r="DJ169" s="22" t="s">
        <v>222</v>
      </c>
      <c r="DK169" s="22" t="s">
        <v>222</v>
      </c>
      <c r="DL169" s="22" t="s">
        <v>222</v>
      </c>
      <c r="DN169" s="22" t="s">
        <v>222</v>
      </c>
      <c r="DO169" s="22" t="s">
        <v>222</v>
      </c>
      <c r="DP169" s="22" t="s">
        <v>222</v>
      </c>
      <c r="DQ169" s="22" t="s">
        <v>222</v>
      </c>
      <c r="EU169" s="30" t="s">
        <v>2024</v>
      </c>
      <c r="EV169" s="85" t="e">
        <f t="shared" si="192"/>
        <v>#REF!</v>
      </c>
      <c r="EW169" s="85"/>
      <c r="EX169" s="30" t="s">
        <v>807</v>
      </c>
      <c r="EY169" s="85" t="e">
        <f t="shared" si="193"/>
        <v>#REF!</v>
      </c>
      <c r="EZ169" s="85"/>
    </row>
    <row r="170" spans="1:156" x14ac:dyDescent="0.25">
      <c r="A170" s="22">
        <f t="shared" si="184"/>
        <v>0</v>
      </c>
      <c r="E170" s="22" t="str">
        <f>IF(T170="","",VLOOKUP(T170,#REF!,4,0))</f>
        <v/>
      </c>
      <c r="F170" s="22" t="str">
        <f>IF(U170="","",VLOOKUP(U170,#REF!,4,0))</f>
        <v/>
      </c>
      <c r="G170" s="22" t="str">
        <f>IF(V170="","",VLOOKUP(V170,#REF!,3,0))</f>
        <v/>
      </c>
      <c r="H170" s="22" t="str">
        <f t="shared" si="181"/>
        <v/>
      </c>
      <c r="I170" s="22" t="str">
        <f t="shared" si="185"/>
        <v/>
      </c>
      <c r="J170" s="22" t="str">
        <f t="shared" si="186"/>
        <v/>
      </c>
      <c r="K170" s="22" t="str">
        <f t="shared" si="187"/>
        <v/>
      </c>
      <c r="M170" s="22" t="str">
        <f t="shared" si="188"/>
        <v/>
      </c>
      <c r="R170" s="22" t="str">
        <f t="shared" si="189"/>
        <v/>
      </c>
      <c r="S170" s="22" t="s">
        <v>222</v>
      </c>
      <c r="T170" s="30" t="s">
        <v>222</v>
      </c>
      <c r="U170" s="30" t="s">
        <v>222</v>
      </c>
      <c r="V170" s="30"/>
      <c r="W170" s="30"/>
      <c r="X170" s="30"/>
      <c r="Y170" s="31"/>
      <c r="Z170" s="30"/>
      <c r="AA170" s="30"/>
      <c r="AB170" s="30"/>
      <c r="AC170" s="30"/>
      <c r="AD170" s="30"/>
      <c r="AE170" s="30"/>
      <c r="AF170" s="30"/>
      <c r="AG170" s="30"/>
      <c r="AH170" s="30"/>
      <c r="AI170" s="30"/>
      <c r="AJ170" s="30"/>
      <c r="AK170" s="30"/>
      <c r="AL170" s="30"/>
      <c r="AM170" s="30"/>
      <c r="AN170" s="30"/>
      <c r="AO170" s="32" t="s">
        <v>222</v>
      </c>
      <c r="AP170" s="32" t="s">
        <v>222</v>
      </c>
      <c r="AQ170" s="32" t="s">
        <v>222</v>
      </c>
      <c r="AR170" s="32" t="s">
        <v>222</v>
      </c>
      <c r="AS170" s="33" t="s">
        <v>222</v>
      </c>
      <c r="AT170" s="34" t="s">
        <v>222</v>
      </c>
      <c r="AU170" s="45"/>
      <c r="AV170" s="45"/>
      <c r="AW170" s="45"/>
      <c r="AX170" s="45"/>
      <c r="AY170" s="45"/>
      <c r="AZ170" s="45"/>
      <c r="BA170" s="35" t="s">
        <v>222</v>
      </c>
      <c r="BB170" s="35" t="s">
        <v>222</v>
      </c>
      <c r="BC170" s="35" t="s">
        <v>222</v>
      </c>
      <c r="BD170" s="35" t="s">
        <v>222</v>
      </c>
      <c r="BE170" s="36" t="s">
        <v>222</v>
      </c>
      <c r="BF170" s="36"/>
      <c r="BG170" s="36"/>
      <c r="BH170" s="36"/>
      <c r="BI170" s="37"/>
      <c r="BJ170" s="37"/>
      <c r="BK170" s="37"/>
      <c r="BL170" s="37"/>
      <c r="BM170" s="38" t="s">
        <v>222</v>
      </c>
      <c r="BN170" s="38" t="s">
        <v>222</v>
      </c>
      <c r="BO170" s="38" t="s">
        <v>222</v>
      </c>
      <c r="BP170" s="38" t="s">
        <v>222</v>
      </c>
      <c r="BQ170" s="39" t="s">
        <v>222</v>
      </c>
      <c r="BR170" s="39" t="s">
        <v>222</v>
      </c>
      <c r="BS170" s="39" t="s">
        <v>222</v>
      </c>
      <c r="BT170" s="39" t="s">
        <v>222</v>
      </c>
      <c r="BU170" s="40" t="s">
        <v>222</v>
      </c>
      <c r="BV170" s="40" t="s">
        <v>222</v>
      </c>
      <c r="BW170" s="40" t="s">
        <v>222</v>
      </c>
      <c r="BX170" s="40" t="s">
        <v>222</v>
      </c>
      <c r="BY170" s="41" t="s">
        <v>222</v>
      </c>
      <c r="BZ170" s="41" t="s">
        <v>222</v>
      </c>
      <c r="CA170" s="41" t="s">
        <v>222</v>
      </c>
      <c r="CB170" s="41" t="s">
        <v>222</v>
      </c>
      <c r="CC170" s="42" t="s">
        <v>222</v>
      </c>
      <c r="CD170" s="42" t="s">
        <v>222</v>
      </c>
      <c r="CE170" s="42" t="s">
        <v>222</v>
      </c>
      <c r="CF170" s="42" t="s">
        <v>222</v>
      </c>
      <c r="CG170" s="43" t="s">
        <v>222</v>
      </c>
      <c r="CH170" s="43" t="s">
        <v>222</v>
      </c>
      <c r="CI170" s="43" t="s">
        <v>222</v>
      </c>
      <c r="CJ170" s="43" t="str">
        <f t="shared" si="191"/>
        <v/>
      </c>
      <c r="CS170" s="22" t="s">
        <v>16</v>
      </c>
      <c r="CT170" s="22" t="s">
        <v>222</v>
      </c>
      <c r="CU170" s="22" t="s">
        <v>222</v>
      </c>
      <c r="CV170" s="22" t="s">
        <v>222</v>
      </c>
      <c r="CW170" s="22" t="s">
        <v>222</v>
      </c>
      <c r="CY170" s="22" t="s">
        <v>222</v>
      </c>
      <c r="CZ170" s="22" t="s">
        <v>222</v>
      </c>
      <c r="DA170" s="22" t="s">
        <v>222</v>
      </c>
      <c r="DB170" s="22" t="s">
        <v>222</v>
      </c>
      <c r="DC170" s="22" t="s">
        <v>16</v>
      </c>
      <c r="DD170" s="22" t="s">
        <v>222</v>
      </c>
      <c r="DE170" s="22" t="s">
        <v>222</v>
      </c>
      <c r="DF170" s="22" t="s">
        <v>222</v>
      </c>
      <c r="DG170" s="22" t="s">
        <v>222</v>
      </c>
      <c r="DI170" s="22" t="s">
        <v>222</v>
      </c>
      <c r="DJ170" s="22" t="s">
        <v>222</v>
      </c>
      <c r="DK170" s="22" t="s">
        <v>222</v>
      </c>
      <c r="DL170" s="22" t="s">
        <v>222</v>
      </c>
      <c r="DN170" s="22" t="s">
        <v>222</v>
      </c>
      <c r="DO170" s="22" t="s">
        <v>222</v>
      </c>
      <c r="DP170" s="22" t="s">
        <v>222</v>
      </c>
      <c r="DQ170" s="22" t="s">
        <v>222</v>
      </c>
      <c r="EU170" s="30" t="s">
        <v>2034</v>
      </c>
      <c r="EV170" s="85" t="e">
        <f t="shared" si="192"/>
        <v>#REF!</v>
      </c>
      <c r="EW170" s="85"/>
      <c r="EX170" s="30" t="s">
        <v>810</v>
      </c>
      <c r="EY170" s="85" t="e">
        <f t="shared" si="193"/>
        <v>#REF!</v>
      </c>
      <c r="EZ170" s="85"/>
    </row>
    <row r="171" spans="1:156" x14ac:dyDescent="0.25">
      <c r="A171" s="22">
        <f t="shared" si="184"/>
        <v>0</v>
      </c>
      <c r="E171" s="22" t="str">
        <f>IF(T171="","",VLOOKUP(T171,#REF!,4,0))</f>
        <v/>
      </c>
      <c r="F171" s="22" t="str">
        <f>IF(U171="","",VLOOKUP(U171,#REF!,4,0))</f>
        <v/>
      </c>
      <c r="G171" s="22" t="str">
        <f>IF(V171="","",VLOOKUP(V171,#REF!,3,0))</f>
        <v/>
      </c>
      <c r="H171" s="22" t="str">
        <f t="shared" si="181"/>
        <v/>
      </c>
      <c r="I171" s="22" t="str">
        <f t="shared" si="185"/>
        <v/>
      </c>
      <c r="J171" s="22" t="str">
        <f t="shared" si="186"/>
        <v/>
      </c>
      <c r="K171" s="22" t="str">
        <f t="shared" si="187"/>
        <v/>
      </c>
      <c r="M171" s="22" t="str">
        <f t="shared" si="188"/>
        <v/>
      </c>
      <c r="R171" s="22" t="str">
        <f t="shared" si="189"/>
        <v/>
      </c>
      <c r="S171" s="22" t="s">
        <v>222</v>
      </c>
      <c r="T171" s="30" t="s">
        <v>222</v>
      </c>
      <c r="U171" s="30" t="s">
        <v>222</v>
      </c>
      <c r="V171" s="30"/>
      <c r="W171" s="30"/>
      <c r="X171" s="30"/>
      <c r="Y171" s="31"/>
      <c r="Z171" s="30"/>
      <c r="AA171" s="30"/>
      <c r="AB171" s="30"/>
      <c r="AC171" s="30"/>
      <c r="AD171" s="30"/>
      <c r="AE171" s="30"/>
      <c r="AF171" s="30"/>
      <c r="AG171" s="30"/>
      <c r="AH171" s="30"/>
      <c r="AI171" s="30"/>
      <c r="AJ171" s="30"/>
      <c r="AK171" s="30"/>
      <c r="AL171" s="30"/>
      <c r="AM171" s="30"/>
      <c r="AN171" s="30"/>
      <c r="AO171" s="32" t="s">
        <v>222</v>
      </c>
      <c r="AP171" s="32" t="s">
        <v>222</v>
      </c>
      <c r="AQ171" s="32" t="s">
        <v>222</v>
      </c>
      <c r="AR171" s="32" t="s">
        <v>222</v>
      </c>
      <c r="AS171" s="33" t="s">
        <v>222</v>
      </c>
      <c r="AT171" s="34" t="s">
        <v>222</v>
      </c>
      <c r="AU171" s="45"/>
      <c r="AV171" s="45"/>
      <c r="AW171" s="45"/>
      <c r="AX171" s="45"/>
      <c r="AY171" s="45"/>
      <c r="AZ171" s="45"/>
      <c r="BA171" s="35" t="s">
        <v>222</v>
      </c>
      <c r="BB171" s="35" t="s">
        <v>222</v>
      </c>
      <c r="BC171" s="35" t="s">
        <v>222</v>
      </c>
      <c r="BD171" s="35" t="s">
        <v>222</v>
      </c>
      <c r="BE171" s="36" t="s">
        <v>222</v>
      </c>
      <c r="BF171" s="36"/>
      <c r="BG171" s="36"/>
      <c r="BH171" s="36"/>
      <c r="BI171" s="37"/>
      <c r="BJ171" s="37"/>
      <c r="BK171" s="37"/>
      <c r="BL171" s="37"/>
      <c r="BM171" s="38" t="s">
        <v>222</v>
      </c>
      <c r="BN171" s="38" t="s">
        <v>222</v>
      </c>
      <c r="BO171" s="38" t="s">
        <v>222</v>
      </c>
      <c r="BP171" s="38" t="s">
        <v>222</v>
      </c>
      <c r="BQ171" s="39" t="s">
        <v>222</v>
      </c>
      <c r="BR171" s="39" t="s">
        <v>222</v>
      </c>
      <c r="BS171" s="39" t="s">
        <v>222</v>
      </c>
      <c r="BT171" s="39" t="s">
        <v>222</v>
      </c>
      <c r="BU171" s="40" t="s">
        <v>222</v>
      </c>
      <c r="BV171" s="40" t="s">
        <v>222</v>
      </c>
      <c r="BW171" s="40" t="s">
        <v>222</v>
      </c>
      <c r="BX171" s="40" t="s">
        <v>222</v>
      </c>
      <c r="BY171" s="41" t="s">
        <v>222</v>
      </c>
      <c r="BZ171" s="41" t="s">
        <v>222</v>
      </c>
      <c r="CA171" s="41" t="s">
        <v>222</v>
      </c>
      <c r="CB171" s="41" t="s">
        <v>222</v>
      </c>
      <c r="CC171" s="42" t="s">
        <v>222</v>
      </c>
      <c r="CD171" s="42" t="s">
        <v>222</v>
      </c>
      <c r="CE171" s="42" t="s">
        <v>222</v>
      </c>
      <c r="CF171" s="42" t="s">
        <v>222</v>
      </c>
      <c r="CG171" s="43" t="s">
        <v>222</v>
      </c>
      <c r="CH171" s="43" t="s">
        <v>222</v>
      </c>
      <c r="CI171" s="43" t="s">
        <v>222</v>
      </c>
      <c r="CJ171" s="43" t="str">
        <f t="shared" si="191"/>
        <v/>
      </c>
      <c r="CS171" s="22" t="s">
        <v>16</v>
      </c>
      <c r="CT171" s="22" t="s">
        <v>222</v>
      </c>
      <c r="CU171" s="22" t="s">
        <v>222</v>
      </c>
      <c r="CV171" s="22" t="s">
        <v>222</v>
      </c>
      <c r="CW171" s="22" t="s">
        <v>222</v>
      </c>
      <c r="CY171" s="22" t="s">
        <v>222</v>
      </c>
      <c r="CZ171" s="22" t="s">
        <v>222</v>
      </c>
      <c r="DA171" s="22" t="s">
        <v>222</v>
      </c>
      <c r="DB171" s="22" t="s">
        <v>222</v>
      </c>
      <c r="DC171" s="22" t="s">
        <v>16</v>
      </c>
      <c r="DD171" s="22" t="s">
        <v>222</v>
      </c>
      <c r="DE171" s="22" t="s">
        <v>222</v>
      </c>
      <c r="DF171" s="22" t="s">
        <v>222</v>
      </c>
      <c r="DG171" s="22" t="s">
        <v>222</v>
      </c>
      <c r="DI171" s="22" t="s">
        <v>222</v>
      </c>
      <c r="DJ171" s="22" t="s">
        <v>222</v>
      </c>
      <c r="DK171" s="22" t="s">
        <v>222</v>
      </c>
      <c r="DL171" s="22" t="s">
        <v>222</v>
      </c>
      <c r="DN171" s="22" t="s">
        <v>222</v>
      </c>
      <c r="DO171" s="22" t="s">
        <v>222</v>
      </c>
      <c r="DP171" s="22" t="s">
        <v>222</v>
      </c>
      <c r="DQ171" s="22" t="s">
        <v>222</v>
      </c>
      <c r="EU171" s="30" t="s">
        <v>2070</v>
      </c>
      <c r="EV171" s="85" t="e">
        <f t="shared" si="192"/>
        <v>#REF!</v>
      </c>
      <c r="EW171" s="85"/>
      <c r="EX171" s="30" t="s">
        <v>813</v>
      </c>
      <c r="EY171" s="85" t="e">
        <f t="shared" si="193"/>
        <v>#REF!</v>
      </c>
      <c r="EZ171" s="85"/>
    </row>
    <row r="172" spans="1:156" x14ac:dyDescent="0.25">
      <c r="A172" s="22">
        <f t="shared" si="184"/>
        <v>0</v>
      </c>
      <c r="E172" s="22" t="str">
        <f>IF(T172="","",VLOOKUP(T172,#REF!,4,0))</f>
        <v/>
      </c>
      <c r="F172" s="22" t="str">
        <f>IF(U172="","",VLOOKUP(U172,#REF!,4,0))</f>
        <v/>
      </c>
      <c r="G172" s="22" t="str">
        <f>IF(V172="","",VLOOKUP(V172,#REF!,3,0))</f>
        <v/>
      </c>
      <c r="H172" s="22" t="str">
        <f t="shared" si="181"/>
        <v/>
      </c>
      <c r="I172" s="22" t="str">
        <f t="shared" si="185"/>
        <v/>
      </c>
      <c r="J172" s="22" t="str">
        <f t="shared" si="186"/>
        <v/>
      </c>
      <c r="K172" s="22" t="str">
        <f t="shared" si="187"/>
        <v/>
      </c>
      <c r="M172" s="22" t="str">
        <f t="shared" si="188"/>
        <v/>
      </c>
      <c r="R172" s="22" t="str">
        <f t="shared" si="189"/>
        <v/>
      </c>
      <c r="S172" s="22" t="s">
        <v>222</v>
      </c>
      <c r="T172" s="30" t="s">
        <v>222</v>
      </c>
      <c r="U172" s="30" t="s">
        <v>222</v>
      </c>
      <c r="V172" s="30"/>
      <c r="W172" s="30"/>
      <c r="X172" s="30"/>
      <c r="Y172" s="31"/>
      <c r="Z172" s="30"/>
      <c r="AA172" s="30"/>
      <c r="AB172" s="30"/>
      <c r="AC172" s="30"/>
      <c r="AD172" s="30"/>
      <c r="AE172" s="30"/>
      <c r="AF172" s="30"/>
      <c r="AG172" s="30"/>
      <c r="AH172" s="30"/>
      <c r="AI172" s="30"/>
      <c r="AJ172" s="30"/>
      <c r="AK172" s="30"/>
      <c r="AL172" s="30"/>
      <c r="AM172" s="30"/>
      <c r="AN172" s="30"/>
      <c r="AO172" s="32" t="s">
        <v>222</v>
      </c>
      <c r="AP172" s="32" t="s">
        <v>222</v>
      </c>
      <c r="AQ172" s="32" t="s">
        <v>222</v>
      </c>
      <c r="AR172" s="32" t="s">
        <v>222</v>
      </c>
      <c r="AS172" s="33" t="s">
        <v>222</v>
      </c>
      <c r="AT172" s="34" t="s">
        <v>222</v>
      </c>
      <c r="AU172" s="45"/>
      <c r="AV172" s="45"/>
      <c r="AW172" s="45"/>
      <c r="AX172" s="45"/>
      <c r="AY172" s="45"/>
      <c r="AZ172" s="45"/>
      <c r="BA172" s="35" t="s">
        <v>222</v>
      </c>
      <c r="BB172" s="35" t="s">
        <v>222</v>
      </c>
      <c r="BC172" s="35" t="s">
        <v>222</v>
      </c>
      <c r="BD172" s="35" t="s">
        <v>222</v>
      </c>
      <c r="BE172" s="36" t="s">
        <v>222</v>
      </c>
      <c r="BF172" s="36"/>
      <c r="BG172" s="36"/>
      <c r="BH172" s="36"/>
      <c r="BI172" s="37"/>
      <c r="BJ172" s="37"/>
      <c r="BK172" s="37"/>
      <c r="BL172" s="37"/>
      <c r="BM172" s="38" t="s">
        <v>222</v>
      </c>
      <c r="BN172" s="38" t="s">
        <v>222</v>
      </c>
      <c r="BO172" s="38" t="s">
        <v>222</v>
      </c>
      <c r="BP172" s="38" t="s">
        <v>222</v>
      </c>
      <c r="BQ172" s="39" t="s">
        <v>222</v>
      </c>
      <c r="BR172" s="39" t="s">
        <v>222</v>
      </c>
      <c r="BS172" s="39" t="s">
        <v>222</v>
      </c>
      <c r="BT172" s="39" t="s">
        <v>222</v>
      </c>
      <c r="BU172" s="40" t="s">
        <v>222</v>
      </c>
      <c r="BV172" s="40" t="s">
        <v>222</v>
      </c>
      <c r="BW172" s="40" t="s">
        <v>222</v>
      </c>
      <c r="BX172" s="40" t="s">
        <v>222</v>
      </c>
      <c r="BY172" s="41" t="s">
        <v>222</v>
      </c>
      <c r="BZ172" s="41" t="s">
        <v>222</v>
      </c>
      <c r="CA172" s="41" t="s">
        <v>222</v>
      </c>
      <c r="CB172" s="41" t="s">
        <v>222</v>
      </c>
      <c r="CC172" s="42" t="s">
        <v>222</v>
      </c>
      <c r="CD172" s="42" t="s">
        <v>222</v>
      </c>
      <c r="CE172" s="42" t="s">
        <v>222</v>
      </c>
      <c r="CF172" s="42" t="s">
        <v>222</v>
      </c>
      <c r="CG172" s="43" t="s">
        <v>222</v>
      </c>
      <c r="CH172" s="43" t="s">
        <v>222</v>
      </c>
      <c r="CI172" s="43" t="s">
        <v>222</v>
      </c>
      <c r="CJ172" s="43" t="str">
        <f t="shared" si="191"/>
        <v/>
      </c>
      <c r="CS172" s="22" t="s">
        <v>16</v>
      </c>
      <c r="CT172" s="22" t="s">
        <v>222</v>
      </c>
      <c r="CU172" s="22" t="s">
        <v>222</v>
      </c>
      <c r="CV172" s="22" t="s">
        <v>222</v>
      </c>
      <c r="CW172" s="22" t="s">
        <v>222</v>
      </c>
      <c r="CY172" s="22" t="s">
        <v>222</v>
      </c>
      <c r="CZ172" s="22" t="s">
        <v>222</v>
      </c>
      <c r="DA172" s="22" t="s">
        <v>222</v>
      </c>
      <c r="DB172" s="22" t="s">
        <v>222</v>
      </c>
      <c r="DC172" s="22" t="s">
        <v>16</v>
      </c>
      <c r="DD172" s="22" t="s">
        <v>222</v>
      </c>
      <c r="DE172" s="22" t="s">
        <v>222</v>
      </c>
      <c r="DF172" s="22" t="s">
        <v>222</v>
      </c>
      <c r="DG172" s="22" t="s">
        <v>222</v>
      </c>
      <c r="DI172" s="22" t="s">
        <v>222</v>
      </c>
      <c r="DJ172" s="22" t="s">
        <v>222</v>
      </c>
      <c r="DK172" s="22" t="s">
        <v>222</v>
      </c>
      <c r="DL172" s="22" t="s">
        <v>222</v>
      </c>
      <c r="DN172" s="22" t="s">
        <v>222</v>
      </c>
      <c r="DO172" s="22" t="s">
        <v>222</v>
      </c>
      <c r="DP172" s="22" t="s">
        <v>222</v>
      </c>
      <c r="DQ172" s="22" t="s">
        <v>222</v>
      </c>
      <c r="EU172" s="30" t="s">
        <v>2106</v>
      </c>
      <c r="EV172" s="85" t="e">
        <f t="shared" si="192"/>
        <v>#REF!</v>
      </c>
      <c r="EW172" s="85"/>
      <c r="EX172" s="30" t="s">
        <v>817</v>
      </c>
      <c r="EY172" s="85" t="e">
        <f t="shared" si="193"/>
        <v>#REF!</v>
      </c>
      <c r="EZ172" s="85"/>
    </row>
    <row r="173" spans="1:156" x14ac:dyDescent="0.25">
      <c r="A173" s="22">
        <f t="shared" si="184"/>
        <v>0</v>
      </c>
      <c r="E173" s="22" t="str">
        <f>IF(T173="","",VLOOKUP(T173,#REF!,4,0))</f>
        <v/>
      </c>
      <c r="F173" s="22" t="str">
        <f>IF(U173="","",VLOOKUP(U173,#REF!,4,0))</f>
        <v/>
      </c>
      <c r="G173" s="22" t="str">
        <f>IF(V173="","",VLOOKUP(V173,#REF!,3,0))</f>
        <v/>
      </c>
      <c r="H173" s="22" t="str">
        <f t="shared" si="181"/>
        <v/>
      </c>
      <c r="I173" s="22" t="str">
        <f t="shared" si="185"/>
        <v/>
      </c>
      <c r="J173" s="22" t="str">
        <f t="shared" si="186"/>
        <v/>
      </c>
      <c r="K173" s="22" t="str">
        <f t="shared" si="187"/>
        <v/>
      </c>
      <c r="M173" s="22" t="str">
        <f t="shared" si="188"/>
        <v/>
      </c>
      <c r="R173" s="22" t="str">
        <f t="shared" si="189"/>
        <v/>
      </c>
      <c r="S173" s="22" t="s">
        <v>222</v>
      </c>
      <c r="T173" s="30" t="s">
        <v>222</v>
      </c>
      <c r="U173" s="30" t="s">
        <v>222</v>
      </c>
      <c r="V173" s="30"/>
      <c r="W173" s="30"/>
      <c r="X173" s="30"/>
      <c r="Y173" s="31"/>
      <c r="Z173" s="30"/>
      <c r="AA173" s="30"/>
      <c r="AB173" s="30"/>
      <c r="AC173" s="30"/>
      <c r="AD173" s="30"/>
      <c r="AE173" s="30"/>
      <c r="AF173" s="30"/>
      <c r="AG173" s="30"/>
      <c r="AH173" s="30"/>
      <c r="AI173" s="30"/>
      <c r="AJ173" s="30"/>
      <c r="AK173" s="30"/>
      <c r="AL173" s="30"/>
      <c r="AM173" s="30"/>
      <c r="AN173" s="30"/>
      <c r="AO173" s="32" t="s">
        <v>222</v>
      </c>
      <c r="AP173" s="32" t="s">
        <v>222</v>
      </c>
      <c r="AQ173" s="32" t="s">
        <v>222</v>
      </c>
      <c r="AR173" s="32" t="s">
        <v>222</v>
      </c>
      <c r="AS173" s="33" t="s">
        <v>222</v>
      </c>
      <c r="AT173" s="34" t="s">
        <v>222</v>
      </c>
      <c r="AU173" s="45"/>
      <c r="AV173" s="45"/>
      <c r="AW173" s="45"/>
      <c r="AX173" s="45"/>
      <c r="AY173" s="45"/>
      <c r="AZ173" s="45"/>
      <c r="BA173" s="35" t="s">
        <v>222</v>
      </c>
      <c r="BB173" s="35" t="s">
        <v>222</v>
      </c>
      <c r="BC173" s="35" t="s">
        <v>222</v>
      </c>
      <c r="BD173" s="35" t="s">
        <v>222</v>
      </c>
      <c r="BE173" s="36" t="s">
        <v>222</v>
      </c>
      <c r="BF173" s="36"/>
      <c r="BG173" s="36"/>
      <c r="BH173" s="36"/>
      <c r="BI173" s="37"/>
      <c r="BJ173" s="37"/>
      <c r="BK173" s="37"/>
      <c r="BL173" s="37"/>
      <c r="BM173" s="38" t="s">
        <v>222</v>
      </c>
      <c r="BN173" s="38" t="s">
        <v>222</v>
      </c>
      <c r="BO173" s="38" t="s">
        <v>222</v>
      </c>
      <c r="BP173" s="38" t="s">
        <v>222</v>
      </c>
      <c r="BQ173" s="39" t="s">
        <v>222</v>
      </c>
      <c r="BR173" s="39" t="s">
        <v>222</v>
      </c>
      <c r="BS173" s="39" t="s">
        <v>222</v>
      </c>
      <c r="BT173" s="39" t="s">
        <v>222</v>
      </c>
      <c r="BU173" s="40" t="s">
        <v>222</v>
      </c>
      <c r="BV173" s="40" t="s">
        <v>222</v>
      </c>
      <c r="BW173" s="40" t="s">
        <v>222</v>
      </c>
      <c r="BX173" s="40" t="s">
        <v>222</v>
      </c>
      <c r="BY173" s="41" t="s">
        <v>222</v>
      </c>
      <c r="BZ173" s="41" t="s">
        <v>222</v>
      </c>
      <c r="CA173" s="41" t="s">
        <v>222</v>
      </c>
      <c r="CB173" s="41" t="s">
        <v>222</v>
      </c>
      <c r="CC173" s="42" t="s">
        <v>222</v>
      </c>
      <c r="CD173" s="42" t="s">
        <v>222</v>
      </c>
      <c r="CE173" s="42" t="s">
        <v>222</v>
      </c>
      <c r="CF173" s="42" t="s">
        <v>222</v>
      </c>
      <c r="CG173" s="43" t="s">
        <v>222</v>
      </c>
      <c r="CH173" s="43" t="s">
        <v>222</v>
      </c>
      <c r="CI173" s="43" t="s">
        <v>222</v>
      </c>
      <c r="CJ173" s="43" t="str">
        <f t="shared" si="191"/>
        <v/>
      </c>
      <c r="CS173" s="22" t="s">
        <v>16</v>
      </c>
      <c r="CT173" s="22" t="s">
        <v>222</v>
      </c>
      <c r="CU173" s="22" t="s">
        <v>222</v>
      </c>
      <c r="CV173" s="22" t="s">
        <v>222</v>
      </c>
      <c r="CW173" s="22" t="s">
        <v>222</v>
      </c>
      <c r="CY173" s="22" t="s">
        <v>222</v>
      </c>
      <c r="CZ173" s="22" t="s">
        <v>222</v>
      </c>
      <c r="DA173" s="22" t="s">
        <v>222</v>
      </c>
      <c r="DB173" s="22" t="s">
        <v>222</v>
      </c>
      <c r="DC173" s="22" t="s">
        <v>16</v>
      </c>
      <c r="DD173" s="22" t="s">
        <v>222</v>
      </c>
      <c r="DE173" s="22" t="s">
        <v>222</v>
      </c>
      <c r="DF173" s="22" t="s">
        <v>222</v>
      </c>
      <c r="DG173" s="22" t="s">
        <v>222</v>
      </c>
      <c r="DI173" s="22" t="s">
        <v>222</v>
      </c>
      <c r="DJ173" s="22" t="s">
        <v>222</v>
      </c>
      <c r="DK173" s="22" t="s">
        <v>222</v>
      </c>
      <c r="DL173" s="22" t="s">
        <v>222</v>
      </c>
      <c r="DN173" s="22" t="s">
        <v>222</v>
      </c>
      <c r="DO173" s="22" t="s">
        <v>222</v>
      </c>
      <c r="DP173" s="22" t="s">
        <v>222</v>
      </c>
      <c r="DQ173" s="22" t="s">
        <v>222</v>
      </c>
      <c r="EU173" s="30" t="s">
        <v>2127</v>
      </c>
      <c r="EV173" s="85" t="e">
        <f t="shared" si="192"/>
        <v>#REF!</v>
      </c>
      <c r="EW173" s="85"/>
      <c r="EX173" s="30" t="s">
        <v>820</v>
      </c>
      <c r="EY173" s="85" t="e">
        <f t="shared" si="193"/>
        <v>#REF!</v>
      </c>
      <c r="EZ173" s="85"/>
    </row>
    <row r="174" spans="1:156" x14ac:dyDescent="0.25">
      <c r="A174" s="22">
        <f t="shared" si="184"/>
        <v>0</v>
      </c>
      <c r="E174" s="22" t="str">
        <f>IF(T174="","",VLOOKUP(T174,#REF!,4,0))</f>
        <v/>
      </c>
      <c r="F174" s="22" t="str">
        <f>IF(U174="","",VLOOKUP(U174,#REF!,4,0))</f>
        <v/>
      </c>
      <c r="G174" s="22" t="str">
        <f>IF(V174="","",VLOOKUP(V174,#REF!,3,0))</f>
        <v/>
      </c>
      <c r="H174" s="22" t="str">
        <f t="shared" si="181"/>
        <v/>
      </c>
      <c r="I174" s="22" t="str">
        <f t="shared" si="185"/>
        <v/>
      </c>
      <c r="J174" s="22" t="str">
        <f t="shared" si="186"/>
        <v/>
      </c>
      <c r="K174" s="22" t="str">
        <f t="shared" si="187"/>
        <v/>
      </c>
      <c r="M174" s="22" t="str">
        <f t="shared" si="188"/>
        <v/>
      </c>
      <c r="R174" s="22" t="str">
        <f t="shared" si="189"/>
        <v/>
      </c>
      <c r="S174" s="22" t="s">
        <v>222</v>
      </c>
      <c r="T174" s="30" t="s">
        <v>222</v>
      </c>
      <c r="U174" s="30" t="s">
        <v>222</v>
      </c>
      <c r="V174" s="30"/>
      <c r="W174" s="30"/>
      <c r="X174" s="30"/>
      <c r="Y174" s="31"/>
      <c r="Z174" s="30"/>
      <c r="AA174" s="30"/>
      <c r="AB174" s="30"/>
      <c r="AC174" s="30"/>
      <c r="AD174" s="30"/>
      <c r="AE174" s="30"/>
      <c r="AF174" s="30"/>
      <c r="AG174" s="30"/>
      <c r="AH174" s="30"/>
      <c r="AI174" s="30"/>
      <c r="AJ174" s="30"/>
      <c r="AK174" s="30"/>
      <c r="AL174" s="30"/>
      <c r="AM174" s="30"/>
      <c r="AN174" s="30"/>
      <c r="AO174" s="32" t="s">
        <v>222</v>
      </c>
      <c r="AP174" s="32" t="s">
        <v>222</v>
      </c>
      <c r="AQ174" s="32" t="s">
        <v>222</v>
      </c>
      <c r="AR174" s="32" t="s">
        <v>222</v>
      </c>
      <c r="AS174" s="33" t="s">
        <v>222</v>
      </c>
      <c r="AT174" s="34" t="s">
        <v>222</v>
      </c>
      <c r="AU174" s="45"/>
      <c r="AV174" s="45"/>
      <c r="AW174" s="45"/>
      <c r="AX174" s="45"/>
      <c r="AY174" s="45"/>
      <c r="AZ174" s="45"/>
      <c r="BA174" s="35" t="s">
        <v>222</v>
      </c>
      <c r="BB174" s="35" t="s">
        <v>222</v>
      </c>
      <c r="BC174" s="35" t="s">
        <v>222</v>
      </c>
      <c r="BD174" s="35" t="s">
        <v>222</v>
      </c>
      <c r="BE174" s="36" t="s">
        <v>222</v>
      </c>
      <c r="BF174" s="36"/>
      <c r="BG174" s="36"/>
      <c r="BH174" s="36"/>
      <c r="BI174" s="37"/>
      <c r="BJ174" s="37"/>
      <c r="BK174" s="37"/>
      <c r="BL174" s="37"/>
      <c r="BM174" s="38" t="s">
        <v>222</v>
      </c>
      <c r="BN174" s="38" t="s">
        <v>222</v>
      </c>
      <c r="BO174" s="38" t="s">
        <v>222</v>
      </c>
      <c r="BP174" s="38" t="s">
        <v>222</v>
      </c>
      <c r="BQ174" s="39" t="s">
        <v>222</v>
      </c>
      <c r="BR174" s="39" t="s">
        <v>222</v>
      </c>
      <c r="BS174" s="39" t="s">
        <v>222</v>
      </c>
      <c r="BT174" s="39" t="s">
        <v>222</v>
      </c>
      <c r="BU174" s="40" t="s">
        <v>222</v>
      </c>
      <c r="BV174" s="40" t="s">
        <v>222</v>
      </c>
      <c r="BW174" s="40" t="s">
        <v>222</v>
      </c>
      <c r="BX174" s="40" t="s">
        <v>222</v>
      </c>
      <c r="BY174" s="41" t="s">
        <v>222</v>
      </c>
      <c r="BZ174" s="41" t="s">
        <v>222</v>
      </c>
      <c r="CA174" s="41" t="s">
        <v>222</v>
      </c>
      <c r="CB174" s="41" t="s">
        <v>222</v>
      </c>
      <c r="CC174" s="42" t="s">
        <v>222</v>
      </c>
      <c r="CD174" s="42" t="s">
        <v>222</v>
      </c>
      <c r="CE174" s="42" t="s">
        <v>222</v>
      </c>
      <c r="CF174" s="42" t="s">
        <v>222</v>
      </c>
      <c r="CG174" s="43" t="s">
        <v>222</v>
      </c>
      <c r="CH174" s="43" t="s">
        <v>222</v>
      </c>
      <c r="CI174" s="43" t="s">
        <v>222</v>
      </c>
      <c r="CJ174" s="43" t="str">
        <f t="shared" si="191"/>
        <v/>
      </c>
      <c r="CS174" s="22" t="s">
        <v>16</v>
      </c>
      <c r="CT174" s="22" t="s">
        <v>222</v>
      </c>
      <c r="CU174" s="22" t="s">
        <v>222</v>
      </c>
      <c r="CV174" s="22" t="s">
        <v>222</v>
      </c>
      <c r="CW174" s="22" t="s">
        <v>222</v>
      </c>
      <c r="CY174" s="22" t="s">
        <v>222</v>
      </c>
      <c r="CZ174" s="22" t="s">
        <v>222</v>
      </c>
      <c r="DA174" s="22" t="s">
        <v>222</v>
      </c>
      <c r="DB174" s="22" t="s">
        <v>222</v>
      </c>
      <c r="DC174" s="22" t="s">
        <v>16</v>
      </c>
      <c r="DD174" s="22" t="s">
        <v>222</v>
      </c>
      <c r="DE174" s="22" t="s">
        <v>222</v>
      </c>
      <c r="DF174" s="22" t="s">
        <v>222</v>
      </c>
      <c r="DG174" s="22" t="s">
        <v>222</v>
      </c>
      <c r="DI174" s="22" t="s">
        <v>222</v>
      </c>
      <c r="DJ174" s="22" t="s">
        <v>222</v>
      </c>
      <c r="DK174" s="22" t="s">
        <v>222</v>
      </c>
      <c r="DL174" s="22" t="s">
        <v>222</v>
      </c>
      <c r="DN174" s="22" t="s">
        <v>222</v>
      </c>
      <c r="DO174" s="22" t="s">
        <v>222</v>
      </c>
      <c r="DP174" s="22" t="s">
        <v>222</v>
      </c>
      <c r="DQ174" s="22" t="s">
        <v>222</v>
      </c>
      <c r="EU174" s="30" t="s">
        <v>2133</v>
      </c>
      <c r="EV174" s="85" t="e">
        <f t="shared" si="192"/>
        <v>#REF!</v>
      </c>
      <c r="EW174" s="85"/>
      <c r="EX174" s="30" t="s">
        <v>823</v>
      </c>
      <c r="EY174" s="85" t="e">
        <f t="shared" si="193"/>
        <v>#REF!</v>
      </c>
      <c r="EZ174" s="85"/>
    </row>
    <row r="175" spans="1:156" x14ac:dyDescent="0.25">
      <c r="A175" s="22">
        <f t="shared" si="184"/>
        <v>0</v>
      </c>
      <c r="E175" s="22" t="str">
        <f>IF(T175="","",VLOOKUP(T175,#REF!,4,0))</f>
        <v/>
      </c>
      <c r="F175" s="22" t="str">
        <f>IF(U175="","",VLOOKUP(U175,#REF!,4,0))</f>
        <v/>
      </c>
      <c r="G175" s="22" t="str">
        <f>IF(V175="","",VLOOKUP(V175,#REF!,3,0))</f>
        <v/>
      </c>
      <c r="H175" s="22" t="str">
        <f t="shared" si="181"/>
        <v/>
      </c>
      <c r="I175" s="22" t="str">
        <f t="shared" si="185"/>
        <v/>
      </c>
      <c r="J175" s="22" t="str">
        <f t="shared" si="186"/>
        <v/>
      </c>
      <c r="K175" s="22" t="str">
        <f t="shared" si="187"/>
        <v/>
      </c>
      <c r="M175" s="22" t="str">
        <f t="shared" si="188"/>
        <v/>
      </c>
      <c r="R175" s="22" t="str">
        <f t="shared" si="189"/>
        <v/>
      </c>
      <c r="S175" s="22" t="s">
        <v>222</v>
      </c>
      <c r="T175" s="30" t="s">
        <v>222</v>
      </c>
      <c r="U175" s="30" t="s">
        <v>222</v>
      </c>
      <c r="V175" s="30"/>
      <c r="W175" s="30"/>
      <c r="X175" s="30"/>
      <c r="Y175" s="31"/>
      <c r="Z175" s="30"/>
      <c r="AA175" s="30"/>
      <c r="AB175" s="30"/>
      <c r="AC175" s="30"/>
      <c r="AD175" s="30"/>
      <c r="AE175" s="30"/>
      <c r="AF175" s="30"/>
      <c r="AG175" s="30"/>
      <c r="AH175" s="30"/>
      <c r="AI175" s="30"/>
      <c r="AJ175" s="30"/>
      <c r="AK175" s="30"/>
      <c r="AL175" s="30"/>
      <c r="AM175" s="30"/>
      <c r="AN175" s="30"/>
      <c r="AO175" s="32" t="s">
        <v>222</v>
      </c>
      <c r="AP175" s="32" t="s">
        <v>222</v>
      </c>
      <c r="AQ175" s="32" t="s">
        <v>222</v>
      </c>
      <c r="AR175" s="32" t="s">
        <v>222</v>
      </c>
      <c r="AS175" s="33" t="s">
        <v>222</v>
      </c>
      <c r="AT175" s="34" t="s">
        <v>222</v>
      </c>
      <c r="AU175" s="45"/>
      <c r="AV175" s="45"/>
      <c r="AW175" s="45"/>
      <c r="AX175" s="45"/>
      <c r="AY175" s="45"/>
      <c r="AZ175" s="45"/>
      <c r="BA175" s="35" t="s">
        <v>222</v>
      </c>
      <c r="BB175" s="35" t="s">
        <v>222</v>
      </c>
      <c r="BC175" s="35" t="s">
        <v>222</v>
      </c>
      <c r="BD175" s="35" t="s">
        <v>222</v>
      </c>
      <c r="BE175" s="36" t="s">
        <v>222</v>
      </c>
      <c r="BF175" s="36"/>
      <c r="BG175" s="36"/>
      <c r="BH175" s="36"/>
      <c r="BI175" s="37"/>
      <c r="BJ175" s="37"/>
      <c r="BK175" s="37"/>
      <c r="BL175" s="37"/>
      <c r="BM175" s="38" t="s">
        <v>222</v>
      </c>
      <c r="BN175" s="38" t="s">
        <v>222</v>
      </c>
      <c r="BO175" s="38" t="s">
        <v>222</v>
      </c>
      <c r="BP175" s="38" t="s">
        <v>222</v>
      </c>
      <c r="BQ175" s="39" t="s">
        <v>222</v>
      </c>
      <c r="BR175" s="39" t="s">
        <v>222</v>
      </c>
      <c r="BS175" s="39" t="s">
        <v>222</v>
      </c>
      <c r="BT175" s="39" t="s">
        <v>222</v>
      </c>
      <c r="BU175" s="40" t="s">
        <v>222</v>
      </c>
      <c r="BV175" s="40" t="s">
        <v>222</v>
      </c>
      <c r="BW175" s="40" t="s">
        <v>222</v>
      </c>
      <c r="BX175" s="40" t="s">
        <v>222</v>
      </c>
      <c r="BY175" s="41" t="s">
        <v>222</v>
      </c>
      <c r="BZ175" s="41" t="s">
        <v>222</v>
      </c>
      <c r="CA175" s="41" t="s">
        <v>222</v>
      </c>
      <c r="CB175" s="41" t="s">
        <v>222</v>
      </c>
      <c r="CC175" s="42" t="s">
        <v>222</v>
      </c>
      <c r="CD175" s="42" t="s">
        <v>222</v>
      </c>
      <c r="CE175" s="42" t="s">
        <v>222</v>
      </c>
      <c r="CF175" s="42" t="s">
        <v>222</v>
      </c>
      <c r="CG175" s="43" t="s">
        <v>222</v>
      </c>
      <c r="CH175" s="43" t="s">
        <v>222</v>
      </c>
      <c r="CI175" s="43" t="s">
        <v>222</v>
      </c>
      <c r="CJ175" s="43" t="str">
        <f t="shared" si="191"/>
        <v/>
      </c>
      <c r="CS175" s="22" t="s">
        <v>16</v>
      </c>
      <c r="CT175" s="22" t="s">
        <v>222</v>
      </c>
      <c r="CU175" s="22" t="s">
        <v>222</v>
      </c>
      <c r="CV175" s="22" t="s">
        <v>222</v>
      </c>
      <c r="CW175" s="22" t="s">
        <v>222</v>
      </c>
      <c r="CY175" s="22" t="s">
        <v>222</v>
      </c>
      <c r="CZ175" s="22" t="s">
        <v>222</v>
      </c>
      <c r="DA175" s="22" t="s">
        <v>222</v>
      </c>
      <c r="DB175" s="22" t="s">
        <v>222</v>
      </c>
      <c r="DC175" s="22" t="s">
        <v>16</v>
      </c>
      <c r="DD175" s="22" t="s">
        <v>222</v>
      </c>
      <c r="DE175" s="22" t="s">
        <v>222</v>
      </c>
      <c r="DF175" s="22" t="s">
        <v>222</v>
      </c>
      <c r="DG175" s="22" t="s">
        <v>222</v>
      </c>
      <c r="DI175" s="22" t="s">
        <v>222</v>
      </c>
      <c r="DJ175" s="22" t="s">
        <v>222</v>
      </c>
      <c r="DK175" s="22" t="s">
        <v>222</v>
      </c>
      <c r="DL175" s="22" t="s">
        <v>222</v>
      </c>
      <c r="DN175" s="22" t="s">
        <v>222</v>
      </c>
      <c r="DO175" s="22" t="s">
        <v>222</v>
      </c>
      <c r="DP175" s="22" t="s">
        <v>222</v>
      </c>
      <c r="DQ175" s="22" t="s">
        <v>222</v>
      </c>
      <c r="EU175" s="30" t="s">
        <v>2166</v>
      </c>
      <c r="EV175" s="85" t="e">
        <f t="shared" si="192"/>
        <v>#REF!</v>
      </c>
      <c r="EW175" s="85"/>
      <c r="EX175" s="30" t="s">
        <v>827</v>
      </c>
      <c r="EY175" s="85">
        <f t="shared" si="193"/>
        <v>0</v>
      </c>
      <c r="EZ175" s="85"/>
    </row>
    <row r="176" spans="1:156" x14ac:dyDescent="0.25">
      <c r="A176" s="22">
        <f t="shared" si="184"/>
        <v>0</v>
      </c>
      <c r="E176" s="22" t="str">
        <f>IF(T176="","",VLOOKUP(T176,#REF!,4,0))</f>
        <v/>
      </c>
      <c r="F176" s="22" t="str">
        <f>IF(U176="","",VLOOKUP(U176,#REF!,4,0))</f>
        <v/>
      </c>
      <c r="G176" s="22" t="str">
        <f>IF(V176="","",VLOOKUP(V176,#REF!,3,0))</f>
        <v/>
      </c>
      <c r="H176" s="22" t="str">
        <f t="shared" si="181"/>
        <v/>
      </c>
      <c r="I176" s="22" t="str">
        <f t="shared" si="185"/>
        <v/>
      </c>
      <c r="J176" s="22" t="str">
        <f t="shared" si="186"/>
        <v/>
      </c>
      <c r="K176" s="22" t="str">
        <f t="shared" si="187"/>
        <v/>
      </c>
      <c r="M176" s="22" t="str">
        <f t="shared" si="188"/>
        <v/>
      </c>
      <c r="R176" s="22" t="str">
        <f t="shared" si="189"/>
        <v/>
      </c>
      <c r="S176" s="22" t="s">
        <v>222</v>
      </c>
      <c r="T176" s="30" t="s">
        <v>222</v>
      </c>
      <c r="U176" s="30" t="s">
        <v>222</v>
      </c>
      <c r="V176" s="30"/>
      <c r="W176" s="30"/>
      <c r="X176" s="30"/>
      <c r="Y176" s="31"/>
      <c r="Z176" s="30"/>
      <c r="AA176" s="30"/>
      <c r="AB176" s="30"/>
      <c r="AC176" s="30"/>
      <c r="AD176" s="30"/>
      <c r="AE176" s="30"/>
      <c r="AF176" s="30"/>
      <c r="AG176" s="30"/>
      <c r="AH176" s="30"/>
      <c r="AI176" s="30"/>
      <c r="AJ176" s="30"/>
      <c r="AK176" s="30"/>
      <c r="AL176" s="30"/>
      <c r="AM176" s="30"/>
      <c r="AN176" s="30"/>
      <c r="AO176" s="32" t="s">
        <v>222</v>
      </c>
      <c r="AP176" s="32" t="s">
        <v>222</v>
      </c>
      <c r="AQ176" s="32" t="s">
        <v>222</v>
      </c>
      <c r="AR176" s="32" t="s">
        <v>222</v>
      </c>
      <c r="AS176" s="33" t="s">
        <v>222</v>
      </c>
      <c r="AT176" s="34" t="s">
        <v>222</v>
      </c>
      <c r="AU176" s="45"/>
      <c r="AV176" s="45"/>
      <c r="AW176" s="45"/>
      <c r="AX176" s="45"/>
      <c r="AY176" s="45"/>
      <c r="AZ176" s="45"/>
      <c r="BA176" s="35" t="s">
        <v>222</v>
      </c>
      <c r="BB176" s="35" t="s">
        <v>222</v>
      </c>
      <c r="BC176" s="35" t="s">
        <v>222</v>
      </c>
      <c r="BD176" s="35" t="s">
        <v>222</v>
      </c>
      <c r="BE176" s="36" t="s">
        <v>222</v>
      </c>
      <c r="BF176" s="36"/>
      <c r="BG176" s="36"/>
      <c r="BH176" s="36"/>
      <c r="BI176" s="37"/>
      <c r="BJ176" s="37"/>
      <c r="BK176" s="37"/>
      <c r="BL176" s="37"/>
      <c r="BM176" s="38" t="s">
        <v>222</v>
      </c>
      <c r="BN176" s="38" t="s">
        <v>222</v>
      </c>
      <c r="BO176" s="38" t="s">
        <v>222</v>
      </c>
      <c r="BP176" s="38" t="s">
        <v>222</v>
      </c>
      <c r="BQ176" s="39" t="s">
        <v>222</v>
      </c>
      <c r="BR176" s="39" t="s">
        <v>222</v>
      </c>
      <c r="BS176" s="39" t="s">
        <v>222</v>
      </c>
      <c r="BT176" s="39" t="s">
        <v>222</v>
      </c>
      <c r="BU176" s="40" t="s">
        <v>222</v>
      </c>
      <c r="BV176" s="40" t="s">
        <v>222</v>
      </c>
      <c r="BW176" s="40" t="s">
        <v>222</v>
      </c>
      <c r="BX176" s="40" t="s">
        <v>222</v>
      </c>
      <c r="BY176" s="41" t="s">
        <v>222</v>
      </c>
      <c r="BZ176" s="41" t="s">
        <v>222</v>
      </c>
      <c r="CA176" s="41" t="s">
        <v>222</v>
      </c>
      <c r="CB176" s="41" t="s">
        <v>222</v>
      </c>
      <c r="CC176" s="42" t="s">
        <v>222</v>
      </c>
      <c r="CD176" s="42" t="s">
        <v>222</v>
      </c>
      <c r="CE176" s="42" t="s">
        <v>222</v>
      </c>
      <c r="CF176" s="42" t="s">
        <v>222</v>
      </c>
      <c r="CG176" s="43" t="s">
        <v>222</v>
      </c>
      <c r="CH176" s="43" t="s">
        <v>222</v>
      </c>
      <c r="CI176" s="43" t="s">
        <v>222</v>
      </c>
      <c r="CJ176" s="43" t="str">
        <f t="shared" si="191"/>
        <v/>
      </c>
      <c r="CS176" s="22" t="s">
        <v>16</v>
      </c>
      <c r="CT176" s="22" t="s">
        <v>222</v>
      </c>
      <c r="CU176" s="22" t="s">
        <v>222</v>
      </c>
      <c r="CV176" s="22" t="s">
        <v>222</v>
      </c>
      <c r="CW176" s="22" t="s">
        <v>222</v>
      </c>
      <c r="CY176" s="22" t="s">
        <v>222</v>
      </c>
      <c r="CZ176" s="22" t="s">
        <v>222</v>
      </c>
      <c r="DA176" s="22" t="s">
        <v>222</v>
      </c>
      <c r="DB176" s="22" t="s">
        <v>222</v>
      </c>
      <c r="DC176" s="22" t="s">
        <v>16</v>
      </c>
      <c r="DD176" s="22" t="s">
        <v>222</v>
      </c>
      <c r="DE176" s="22" t="s">
        <v>222</v>
      </c>
      <c r="DF176" s="22" t="s">
        <v>222</v>
      </c>
      <c r="DG176" s="22" t="s">
        <v>222</v>
      </c>
      <c r="DI176" s="22" t="s">
        <v>222</v>
      </c>
      <c r="DJ176" s="22" t="s">
        <v>222</v>
      </c>
      <c r="DK176" s="22" t="s">
        <v>222</v>
      </c>
      <c r="DL176" s="22" t="s">
        <v>222</v>
      </c>
      <c r="DN176" s="22" t="s">
        <v>222</v>
      </c>
      <c r="DO176" s="22" t="s">
        <v>222</v>
      </c>
      <c r="DP176" s="22" t="s">
        <v>222</v>
      </c>
      <c r="DQ176" s="22" t="s">
        <v>222</v>
      </c>
      <c r="EU176" s="30" t="s">
        <v>2193</v>
      </c>
      <c r="EV176" s="85" t="e">
        <f t="shared" si="192"/>
        <v>#REF!</v>
      </c>
      <c r="EW176" s="85"/>
      <c r="EX176" s="30" t="s">
        <v>831</v>
      </c>
      <c r="EY176" s="85" t="e">
        <f t="shared" si="193"/>
        <v>#REF!</v>
      </c>
      <c r="EZ176" s="85"/>
    </row>
    <row r="177" spans="1:156" x14ac:dyDescent="0.25">
      <c r="A177" s="22" t="str">
        <f t="shared" si="184"/>
        <v>1400111</v>
      </c>
      <c r="E177" s="22" t="e">
        <f>IF(T177="","",VLOOKUP(T177,#REF!,4,0))</f>
        <v>#REF!</v>
      </c>
      <c r="F177" s="22" t="e">
        <f>IF(U177="","",VLOOKUP(U177,#REF!,4,0))</f>
        <v>#REF!</v>
      </c>
      <c r="G177" s="22" t="e">
        <f>IF(V177="","",VLOOKUP(V177,#REF!,3,0))</f>
        <v>#REF!</v>
      </c>
      <c r="H177" s="22" t="e">
        <f t="shared" si="181"/>
        <v>#REF!</v>
      </c>
      <c r="I177" s="22" t="e">
        <f t="shared" si="185"/>
        <v>#REF!</v>
      </c>
      <c r="J177" s="22" t="e">
        <f t="shared" si="186"/>
        <v>#REF!</v>
      </c>
      <c r="K177" s="22" t="e">
        <f t="shared" si="187"/>
        <v>#REF!</v>
      </c>
      <c r="M177" s="22">
        <f t="shared" si="188"/>
        <v>1</v>
      </c>
      <c r="R177" s="22" t="str">
        <f t="shared" si="189"/>
        <v>141</v>
      </c>
      <c r="S177" s="22" t="s">
        <v>30</v>
      </c>
      <c r="T177" s="30" t="s">
        <v>3489</v>
      </c>
      <c r="U177" s="30" t="s">
        <v>3128</v>
      </c>
      <c r="V177" s="30" t="s">
        <v>757</v>
      </c>
      <c r="W177" s="30" t="s">
        <v>758</v>
      </c>
      <c r="X177" s="30" t="s">
        <v>112</v>
      </c>
      <c r="Y177" s="31">
        <v>1</v>
      </c>
      <c r="Z177" s="30">
        <v>4</v>
      </c>
      <c r="AA177" s="30"/>
      <c r="AB177" s="30"/>
      <c r="AC177" s="30">
        <v>1</v>
      </c>
      <c r="AD177" s="30"/>
      <c r="AE177" s="30"/>
      <c r="AF177" s="30">
        <v>1</v>
      </c>
      <c r="AG177" s="30"/>
      <c r="AH177" s="30"/>
      <c r="AI177" s="30">
        <v>1</v>
      </c>
      <c r="AJ177" s="30"/>
      <c r="AK177" s="30"/>
      <c r="AL177" s="30">
        <v>1</v>
      </c>
      <c r="AM177" s="30" t="s">
        <v>113</v>
      </c>
      <c r="AN177" s="30" t="s">
        <v>114</v>
      </c>
      <c r="AO177" s="32">
        <f t="shared" ref="AO177" si="234">SUM(AA177:AC177)</f>
        <v>1</v>
      </c>
      <c r="AP177" s="32">
        <f t="shared" ref="AP177" si="235">SUM(AD177:AF177)</f>
        <v>1</v>
      </c>
      <c r="AQ177" s="32">
        <f t="shared" ref="AQ177" si="236">SUM(AG177:AI177)</f>
        <v>1</v>
      </c>
      <c r="AR177" s="32">
        <f t="shared" ref="AR177" si="237">SUM(AJ177:AL177)</f>
        <v>1</v>
      </c>
      <c r="AS177" s="33">
        <v>79.025000000000006</v>
      </c>
      <c r="AT177" s="34" t="s">
        <v>222</v>
      </c>
      <c r="AU177" s="34"/>
      <c r="AV177" s="34"/>
      <c r="AW177" s="34"/>
      <c r="AX177" s="34"/>
      <c r="AY177" s="34"/>
      <c r="AZ177" s="34"/>
      <c r="BA177" s="35">
        <f t="shared" ref="BA177" si="238">AO177</f>
        <v>1</v>
      </c>
      <c r="BB177" s="35">
        <f t="shared" ref="BB177" si="239">BA177+AP177</f>
        <v>2</v>
      </c>
      <c r="BC177" s="35">
        <f t="shared" ref="BC177" si="240">BB177+AQ177</f>
        <v>3</v>
      </c>
      <c r="BD177" s="35">
        <f t="shared" ref="BD177" si="241">BC177+AR177</f>
        <v>4</v>
      </c>
      <c r="BE177" s="36">
        <v>1</v>
      </c>
      <c r="BF177" s="36">
        <v>1</v>
      </c>
      <c r="BG177" s="36">
        <v>1</v>
      </c>
      <c r="BH177" s="36"/>
      <c r="BI177" s="37">
        <f t="shared" si="182"/>
        <v>1</v>
      </c>
      <c r="BJ177" s="37">
        <f t="shared" ref="BJ177:BL177" si="242">BF177+BI177</f>
        <v>2</v>
      </c>
      <c r="BK177" s="37">
        <f t="shared" si="242"/>
        <v>3</v>
      </c>
      <c r="BL177" s="37">
        <f t="shared" si="242"/>
        <v>3</v>
      </c>
      <c r="BM177" s="38">
        <v>2.5000000000000001E-2</v>
      </c>
      <c r="BN177" s="38">
        <v>2.5000000000000001E-2</v>
      </c>
      <c r="BO177" s="38">
        <v>2.5000000000000001E-2</v>
      </c>
      <c r="BP177" s="38">
        <v>2.5000000000000001E-2</v>
      </c>
      <c r="BQ177" s="39">
        <v>2.5000000000000001E-2</v>
      </c>
      <c r="BR177" s="39">
        <v>2.5000000000000001E-2</v>
      </c>
      <c r="BS177" s="39">
        <v>2.5000000000000001E-2</v>
      </c>
      <c r="BT177" s="39" t="s">
        <v>222</v>
      </c>
      <c r="BU177" s="40">
        <v>1</v>
      </c>
      <c r="BV177" s="40">
        <v>1</v>
      </c>
      <c r="BW177" s="40">
        <v>1</v>
      </c>
      <c r="BX177" s="40" t="s">
        <v>222</v>
      </c>
      <c r="BY177" s="41">
        <v>2.5000000000000001E-2</v>
      </c>
      <c r="BZ177" s="41">
        <v>2.5000000000000001E-2</v>
      </c>
      <c r="CA177" s="41">
        <v>2.5000000000000001E-2</v>
      </c>
      <c r="CB177" s="41" t="s">
        <v>222</v>
      </c>
      <c r="CC177" s="42">
        <v>6.2500000000000003E-3</v>
      </c>
      <c r="CD177" s="42">
        <v>1.2500000000000001E-2</v>
      </c>
      <c r="CE177" s="42">
        <v>1.8750000000000003E-2</v>
      </c>
      <c r="CF177" s="42">
        <v>2.5000000000000001E-2</v>
      </c>
      <c r="CG177" s="43">
        <v>6.2500000000000003E-3</v>
      </c>
      <c r="CH177" s="43">
        <v>1.2500000000000001E-2</v>
      </c>
      <c r="CI177" s="43">
        <v>1.8750000000000003E-2</v>
      </c>
      <c r="CJ177" s="43" t="e">
        <f t="shared" si="191"/>
        <v>#REF!</v>
      </c>
      <c r="CQ177" s="22" t="s">
        <v>759</v>
      </c>
      <c r="CS177" s="22" t="s">
        <v>16</v>
      </c>
      <c r="CT177" s="22">
        <v>1</v>
      </c>
      <c r="CU177" s="22">
        <v>1</v>
      </c>
      <c r="CV177" s="22">
        <v>1</v>
      </c>
      <c r="CW177" s="22" t="s">
        <v>222</v>
      </c>
      <c r="CY177" s="22">
        <v>2.5000000000000001E-2</v>
      </c>
      <c r="CZ177" s="22">
        <v>2.5000000000000001E-2</v>
      </c>
      <c r="DA177" s="22">
        <v>2.5000000000000001E-2</v>
      </c>
      <c r="DB177" s="22" t="s">
        <v>222</v>
      </c>
      <c r="DC177" s="22" t="s">
        <v>16</v>
      </c>
      <c r="DD177" s="22">
        <v>2.5000000000000001E-2</v>
      </c>
      <c r="DE177" s="22">
        <v>2.5000000000000001E-2</v>
      </c>
      <c r="DF177" s="22">
        <v>2.5000000000000001E-2</v>
      </c>
      <c r="DG177" s="22">
        <v>2.5000000000000001E-2</v>
      </c>
      <c r="DI177" s="22">
        <v>6.2500000000000012E-4</v>
      </c>
      <c r="DJ177" s="22">
        <v>6.2500000000000012E-4</v>
      </c>
      <c r="DK177" s="22">
        <v>6.2500000000000012E-4</v>
      </c>
      <c r="DL177" s="22" t="e">
        <v>#VALUE!</v>
      </c>
      <c r="DN177" s="22">
        <v>1</v>
      </c>
      <c r="DO177" s="22">
        <v>1</v>
      </c>
      <c r="DP177" s="22">
        <v>1</v>
      </c>
      <c r="DQ177" s="22" t="s">
        <v>222</v>
      </c>
      <c r="EU177" s="30" t="s">
        <v>2203</v>
      </c>
      <c r="EV177" s="85" t="e">
        <f t="shared" si="192"/>
        <v>#REF!</v>
      </c>
      <c r="EW177" s="85"/>
      <c r="EX177" s="30" t="s">
        <v>834</v>
      </c>
      <c r="EY177" s="85" t="e">
        <f t="shared" si="193"/>
        <v>#REF!</v>
      </c>
      <c r="EZ177" s="85"/>
    </row>
    <row r="178" spans="1:156" x14ac:dyDescent="0.25">
      <c r="A178" s="22" t="str">
        <f t="shared" si="184"/>
        <v>1400211</v>
      </c>
      <c r="E178" s="22" t="e">
        <f>IF(T178="","",VLOOKUP(T178,#REF!,4,0))</f>
        <v>#REF!</v>
      </c>
      <c r="F178" s="22" t="e">
        <f>IF(U178="","",VLOOKUP(U178,#REF!,4,0))</f>
        <v>#REF!</v>
      </c>
      <c r="G178" s="22" t="e">
        <f>IF(V178="","",VLOOKUP(V178,#REF!,3,0))</f>
        <v>#REF!</v>
      </c>
      <c r="H178" s="22" t="e">
        <f t="shared" si="181"/>
        <v>#REF!</v>
      </c>
      <c r="I178" s="22" t="e">
        <f t="shared" si="185"/>
        <v>#REF!</v>
      </c>
      <c r="J178" s="22" t="e">
        <f t="shared" si="186"/>
        <v>#REF!</v>
      </c>
      <c r="K178" s="22" t="e">
        <f t="shared" si="187"/>
        <v>#REF!</v>
      </c>
      <c r="M178" s="22">
        <f t="shared" si="188"/>
        <v>2</v>
      </c>
      <c r="R178" s="22" t="str">
        <f t="shared" si="189"/>
        <v>142</v>
      </c>
      <c r="S178" s="22" t="s">
        <v>30</v>
      </c>
      <c r="T178" s="30" t="s">
        <v>3489</v>
      </c>
      <c r="U178" s="30" t="s">
        <v>3129</v>
      </c>
      <c r="V178" s="30" t="s">
        <v>760</v>
      </c>
      <c r="W178" s="30" t="s">
        <v>761</v>
      </c>
      <c r="X178" s="30" t="s">
        <v>119</v>
      </c>
      <c r="Y178" s="31">
        <v>0.25</v>
      </c>
      <c r="Z178" s="30">
        <v>12</v>
      </c>
      <c r="AA178" s="30">
        <v>1</v>
      </c>
      <c r="AB178" s="30">
        <v>1</v>
      </c>
      <c r="AC178" s="30">
        <v>1</v>
      </c>
      <c r="AD178" s="30">
        <v>1</v>
      </c>
      <c r="AE178" s="30">
        <v>1</v>
      </c>
      <c r="AF178" s="30">
        <v>1</v>
      </c>
      <c r="AG178" s="30">
        <v>1</v>
      </c>
      <c r="AH178" s="30">
        <v>1</v>
      </c>
      <c r="AI178" s="30">
        <v>1</v>
      </c>
      <c r="AJ178" s="30">
        <v>1</v>
      </c>
      <c r="AK178" s="30">
        <v>1</v>
      </c>
      <c r="AL178" s="30">
        <v>1</v>
      </c>
      <c r="AM178" s="30" t="s">
        <v>120</v>
      </c>
      <c r="AN178" s="30" t="s">
        <v>121</v>
      </c>
      <c r="AO178" s="32">
        <f t="shared" ref="AO178:AO217" si="243">SUM(AA178:AC178)</f>
        <v>3</v>
      </c>
      <c r="AP178" s="32">
        <f t="shared" ref="AP178:AP217" si="244">SUM(AD178:AF178)</f>
        <v>3</v>
      </c>
      <c r="AQ178" s="32">
        <f t="shared" ref="AQ178:AQ217" si="245">SUM(AG178:AI178)</f>
        <v>3</v>
      </c>
      <c r="AR178" s="32">
        <f t="shared" ref="AR178:AR217" si="246">SUM(AJ178:AL178)</f>
        <v>3</v>
      </c>
      <c r="AS178" s="33">
        <v>80.025000000000006</v>
      </c>
      <c r="AT178" s="34" t="s">
        <v>222</v>
      </c>
      <c r="AU178" s="34"/>
      <c r="AV178" s="34"/>
      <c r="AW178" s="34"/>
      <c r="AX178" s="34"/>
      <c r="AY178" s="34"/>
      <c r="AZ178" s="34"/>
      <c r="BA178" s="35">
        <f t="shared" ref="BA178:BA217" si="247">AO178</f>
        <v>3</v>
      </c>
      <c r="BB178" s="35">
        <f t="shared" ref="BB178:BB217" si="248">BA178+AP178</f>
        <v>6</v>
      </c>
      <c r="BC178" s="35">
        <f t="shared" ref="BC178:BC217" si="249">BB178+AQ178</f>
        <v>9</v>
      </c>
      <c r="BD178" s="35">
        <f t="shared" ref="BD178:BD217" si="250">BC178+AR178</f>
        <v>12</v>
      </c>
      <c r="BE178" s="36">
        <v>3</v>
      </c>
      <c r="BF178" s="36">
        <v>3</v>
      </c>
      <c r="BG178" s="36">
        <v>3</v>
      </c>
      <c r="BH178" s="36"/>
      <c r="BI178" s="37">
        <f t="shared" si="182"/>
        <v>3</v>
      </c>
      <c r="BJ178" s="37">
        <f t="shared" ref="BJ178:BL178" si="251">BF178+BI178</f>
        <v>6</v>
      </c>
      <c r="BK178" s="37">
        <f t="shared" si="251"/>
        <v>9</v>
      </c>
      <c r="BL178" s="37">
        <f t="shared" si="251"/>
        <v>9</v>
      </c>
      <c r="BM178" s="38">
        <v>6.2500000000000003E-3</v>
      </c>
      <c r="BN178" s="38">
        <v>6.2500000000000003E-3</v>
      </c>
      <c r="BO178" s="38">
        <v>6.2500000000000003E-3</v>
      </c>
      <c r="BP178" s="38">
        <v>6.2500000000000003E-3</v>
      </c>
      <c r="BQ178" s="39">
        <v>6.2500000000000003E-3</v>
      </c>
      <c r="BR178" s="39">
        <v>6.2500000000000003E-3</v>
      </c>
      <c r="BS178" s="39">
        <v>6.2500000000000003E-3</v>
      </c>
      <c r="BT178" s="39" t="s">
        <v>222</v>
      </c>
      <c r="BU178" s="40">
        <v>1</v>
      </c>
      <c r="BV178" s="40">
        <v>1</v>
      </c>
      <c r="BW178" s="40">
        <v>1</v>
      </c>
      <c r="BX178" s="40" t="s">
        <v>222</v>
      </c>
      <c r="BY178" s="41">
        <v>6.2500000000000003E-3</v>
      </c>
      <c r="BZ178" s="41">
        <v>6.2500000000000003E-3</v>
      </c>
      <c r="CA178" s="41">
        <v>6.2500000000000003E-3</v>
      </c>
      <c r="CB178" s="41" t="s">
        <v>222</v>
      </c>
      <c r="CC178" s="42">
        <v>1.5625000000000001E-3</v>
      </c>
      <c r="CD178" s="42">
        <v>3.1250000000000002E-3</v>
      </c>
      <c r="CE178" s="42">
        <v>4.6875000000000007E-3</v>
      </c>
      <c r="CF178" s="42">
        <v>6.2500000000000003E-3</v>
      </c>
      <c r="CG178" s="43">
        <v>1.5625000000000001E-3</v>
      </c>
      <c r="CH178" s="43">
        <v>3.1250000000000002E-3</v>
      </c>
      <c r="CI178" s="43">
        <v>4.6875000000000007E-3</v>
      </c>
      <c r="CJ178" s="43" t="e">
        <f t="shared" si="191"/>
        <v>#REF!</v>
      </c>
      <c r="CQ178" s="22" t="s">
        <v>762</v>
      </c>
      <c r="CS178" s="22" t="s">
        <v>16</v>
      </c>
      <c r="CT178" s="22">
        <v>1</v>
      </c>
      <c r="CU178" s="22">
        <v>1</v>
      </c>
      <c r="CV178" s="22">
        <v>1</v>
      </c>
      <c r="CW178" s="22" t="s">
        <v>222</v>
      </c>
      <c r="CY178" s="22">
        <v>6.2500000000000003E-3</v>
      </c>
      <c r="CZ178" s="22">
        <v>6.2500000000000003E-3</v>
      </c>
      <c r="DA178" s="22">
        <v>6.2500000000000003E-3</v>
      </c>
      <c r="DB178" s="22" t="s">
        <v>222</v>
      </c>
      <c r="DC178" s="22" t="s">
        <v>16</v>
      </c>
      <c r="DD178" s="22">
        <v>6.2500000000000003E-3</v>
      </c>
      <c r="DE178" s="22">
        <v>6.2500000000000003E-3</v>
      </c>
      <c r="DF178" s="22">
        <v>6.2500000000000003E-3</v>
      </c>
      <c r="DG178" s="22">
        <v>6.2500000000000003E-3</v>
      </c>
      <c r="DI178" s="22">
        <v>3.9062500000000008E-5</v>
      </c>
      <c r="DJ178" s="22">
        <v>3.9062500000000008E-5</v>
      </c>
      <c r="DK178" s="22">
        <v>3.9062500000000008E-5</v>
      </c>
      <c r="DL178" s="22" t="e">
        <v>#VALUE!</v>
      </c>
      <c r="DN178" s="22">
        <v>1</v>
      </c>
      <c r="DO178" s="22">
        <v>1</v>
      </c>
      <c r="DP178" s="22">
        <v>1</v>
      </c>
      <c r="DQ178" s="22" t="s">
        <v>222</v>
      </c>
      <c r="EU178" s="30" t="s">
        <v>2216</v>
      </c>
      <c r="EV178" s="85" t="e">
        <f t="shared" si="192"/>
        <v>#REF!</v>
      </c>
      <c r="EW178" s="85"/>
      <c r="EX178" s="30" t="s">
        <v>837</v>
      </c>
      <c r="EY178" s="85" t="e">
        <f t="shared" si="193"/>
        <v>#REF!</v>
      </c>
      <c r="EZ178" s="85"/>
    </row>
    <row r="179" spans="1:156" x14ac:dyDescent="0.25">
      <c r="A179" s="22" t="str">
        <f t="shared" si="184"/>
        <v>1400212</v>
      </c>
      <c r="E179" s="22" t="e">
        <f>IF(T179="","",VLOOKUP(T179,#REF!,4,0))</f>
        <v>#REF!</v>
      </c>
      <c r="F179" s="22" t="e">
        <f>IF(U179="","",VLOOKUP(U179,#REF!,4,0))</f>
        <v>#REF!</v>
      </c>
      <c r="G179" s="22" t="e">
        <f>IF(V179="","",VLOOKUP(V179,#REF!,3,0))</f>
        <v>#REF!</v>
      </c>
      <c r="H179" s="22" t="e">
        <f t="shared" si="181"/>
        <v>#REF!</v>
      </c>
      <c r="I179" s="22" t="e">
        <f t="shared" si="185"/>
        <v>#REF!</v>
      </c>
      <c r="J179" s="22" t="e">
        <f t="shared" si="186"/>
        <v>#REF!</v>
      </c>
      <c r="K179" s="22" t="e">
        <f t="shared" si="187"/>
        <v>#REF!</v>
      </c>
      <c r="M179" s="22">
        <f t="shared" si="188"/>
        <v>3</v>
      </c>
      <c r="R179" s="22" t="str">
        <f t="shared" si="189"/>
        <v>143</v>
      </c>
      <c r="S179" s="22" t="s">
        <v>30</v>
      </c>
      <c r="T179" s="30" t="s">
        <v>3489</v>
      </c>
      <c r="U179" s="30" t="s">
        <v>3129</v>
      </c>
      <c r="V179" s="30" t="s">
        <v>760</v>
      </c>
      <c r="W179" s="30" t="s">
        <v>763</v>
      </c>
      <c r="X179" s="30" t="s">
        <v>125</v>
      </c>
      <c r="Y179" s="31">
        <v>0.25</v>
      </c>
      <c r="Z179" s="30">
        <v>1</v>
      </c>
      <c r="AA179" s="30"/>
      <c r="AB179" s="30"/>
      <c r="AC179" s="30">
        <v>1</v>
      </c>
      <c r="AD179" s="30"/>
      <c r="AE179" s="30"/>
      <c r="AF179" s="30"/>
      <c r="AG179" s="30"/>
      <c r="AH179" s="30"/>
      <c r="AI179" s="30"/>
      <c r="AJ179" s="30"/>
      <c r="AK179" s="30"/>
      <c r="AL179" s="30"/>
      <c r="AM179" s="30" t="s">
        <v>126</v>
      </c>
      <c r="AN179" s="30" t="s">
        <v>121</v>
      </c>
      <c r="AO179" s="32">
        <f t="shared" si="243"/>
        <v>1</v>
      </c>
      <c r="AP179" s="32">
        <f t="shared" si="244"/>
        <v>0</v>
      </c>
      <c r="AQ179" s="32">
        <f t="shared" si="245"/>
        <v>0</v>
      </c>
      <c r="AR179" s="32">
        <f t="shared" si="246"/>
        <v>0</v>
      </c>
      <c r="AS179" s="33">
        <v>81.025000000000006</v>
      </c>
      <c r="AT179" s="34" t="s">
        <v>222</v>
      </c>
      <c r="AU179" s="34"/>
      <c r="AV179" s="34"/>
      <c r="AW179" s="34"/>
      <c r="AX179" s="34"/>
      <c r="AY179" s="34"/>
      <c r="AZ179" s="34"/>
      <c r="BA179" s="35">
        <f t="shared" si="247"/>
        <v>1</v>
      </c>
      <c r="BB179" s="35">
        <f t="shared" si="248"/>
        <v>1</v>
      </c>
      <c r="BC179" s="35">
        <f t="shared" si="249"/>
        <v>1</v>
      </c>
      <c r="BD179" s="35">
        <f t="shared" si="250"/>
        <v>1</v>
      </c>
      <c r="BE179" s="36">
        <v>1</v>
      </c>
      <c r="BF179" s="36">
        <v>1</v>
      </c>
      <c r="BG179" s="36">
        <v>0</v>
      </c>
      <c r="BH179" s="36"/>
      <c r="BI179" s="37">
        <f t="shared" si="182"/>
        <v>1</v>
      </c>
      <c r="BJ179" s="37">
        <f t="shared" ref="BJ179:BL179" si="252">BF179+BI179</f>
        <v>2</v>
      </c>
      <c r="BK179" s="37">
        <f t="shared" si="252"/>
        <v>2</v>
      </c>
      <c r="BL179" s="37">
        <f t="shared" si="252"/>
        <v>2</v>
      </c>
      <c r="BM179" s="38">
        <v>6.2500000000000003E-3</v>
      </c>
      <c r="BN179" s="38" t="s">
        <v>222</v>
      </c>
      <c r="BO179" s="38" t="s">
        <v>222</v>
      </c>
      <c r="BP179" s="38" t="s">
        <v>222</v>
      </c>
      <c r="BQ179" s="39">
        <v>6.2500000000000003E-3</v>
      </c>
      <c r="BR179" s="39" t="s">
        <v>222</v>
      </c>
      <c r="BS179" s="39" t="s">
        <v>222</v>
      </c>
      <c r="BT179" s="39" t="s">
        <v>222</v>
      </c>
      <c r="BU179" s="40">
        <v>1</v>
      </c>
      <c r="BV179" s="40" t="s">
        <v>222</v>
      </c>
      <c r="BW179" s="40" t="s">
        <v>222</v>
      </c>
      <c r="BX179" s="40" t="s">
        <v>222</v>
      </c>
      <c r="BY179" s="41">
        <v>6.2500000000000003E-3</v>
      </c>
      <c r="BZ179" s="41">
        <v>6.2500000000000003E-3</v>
      </c>
      <c r="CA179" s="41">
        <v>6.2500000000000003E-3</v>
      </c>
      <c r="CB179" s="41" t="s">
        <v>222</v>
      </c>
      <c r="CC179" s="42">
        <v>6.2500000000000003E-3</v>
      </c>
      <c r="CD179" s="42">
        <v>6.2500000000000003E-3</v>
      </c>
      <c r="CE179" s="42">
        <v>6.2500000000000003E-3</v>
      </c>
      <c r="CF179" s="42">
        <v>6.2500000000000003E-3</v>
      </c>
      <c r="CG179" s="43">
        <v>6.2500000000000003E-3</v>
      </c>
      <c r="CH179" s="43">
        <v>6.2500000000000003E-3</v>
      </c>
      <c r="CI179" s="43">
        <v>6.2500000000000003E-3</v>
      </c>
      <c r="CJ179" s="43" t="e">
        <f t="shared" si="191"/>
        <v>#REF!</v>
      </c>
      <c r="CQ179" s="22" t="s">
        <v>764</v>
      </c>
      <c r="CS179" s="22" t="s">
        <v>16</v>
      </c>
      <c r="CT179" s="22">
        <v>1</v>
      </c>
      <c r="CU179" s="22">
        <v>1</v>
      </c>
      <c r="CV179" s="22">
        <v>1</v>
      </c>
      <c r="CW179" s="22" t="s">
        <v>222</v>
      </c>
      <c r="CY179" s="22">
        <v>6.2500000000000003E-3</v>
      </c>
      <c r="CZ179" s="22">
        <v>6.2500000000000003E-3</v>
      </c>
      <c r="DA179" s="22">
        <v>6.2500000000000003E-3</v>
      </c>
      <c r="DB179" s="22" t="s">
        <v>222</v>
      </c>
      <c r="DC179" s="22" t="s">
        <v>16</v>
      </c>
      <c r="DD179" s="22">
        <v>6.2500000000000003E-3</v>
      </c>
      <c r="DE179" s="22">
        <v>6.2500000000000003E-3</v>
      </c>
      <c r="DF179" s="22">
        <v>6.2500000000000003E-3</v>
      </c>
      <c r="DG179" s="22">
        <v>6.2500000000000003E-3</v>
      </c>
      <c r="DI179" s="22">
        <v>3.9062500000000008E-5</v>
      </c>
      <c r="DJ179" s="22">
        <v>3.9062500000000008E-5</v>
      </c>
      <c r="DK179" s="22">
        <v>3.9062500000000008E-5</v>
      </c>
      <c r="DL179" s="22" t="e">
        <v>#VALUE!</v>
      </c>
      <c r="DN179" s="22">
        <v>1</v>
      </c>
      <c r="DO179" s="22">
        <v>1</v>
      </c>
      <c r="DP179" s="22">
        <v>1</v>
      </c>
      <c r="DQ179" s="22" t="s">
        <v>222</v>
      </c>
      <c r="EU179" s="30" t="s">
        <v>2233</v>
      </c>
      <c r="EV179" s="85" t="e">
        <f t="shared" si="192"/>
        <v>#REF!</v>
      </c>
      <c r="EW179" s="85"/>
      <c r="EX179" s="30" t="s">
        <v>842</v>
      </c>
      <c r="EY179" s="85" t="e">
        <f t="shared" si="193"/>
        <v>#REF!</v>
      </c>
      <c r="EZ179" s="85"/>
    </row>
    <row r="180" spans="1:156" x14ac:dyDescent="0.25">
      <c r="A180" s="22" t="str">
        <f t="shared" si="184"/>
        <v>1400213</v>
      </c>
      <c r="E180" s="22" t="e">
        <f>IF(T180="","",VLOOKUP(T180,#REF!,4,0))</f>
        <v>#REF!</v>
      </c>
      <c r="F180" s="22" t="e">
        <f>IF(U180="","",VLOOKUP(U180,#REF!,4,0))</f>
        <v>#REF!</v>
      </c>
      <c r="G180" s="22" t="e">
        <f>IF(V180="","",VLOOKUP(V180,#REF!,3,0))</f>
        <v>#REF!</v>
      </c>
      <c r="H180" s="22" t="e">
        <f t="shared" si="181"/>
        <v>#REF!</v>
      </c>
      <c r="I180" s="22" t="e">
        <f t="shared" si="185"/>
        <v>#REF!</v>
      </c>
      <c r="J180" s="22" t="e">
        <f t="shared" si="186"/>
        <v>#REF!</v>
      </c>
      <c r="K180" s="22" t="e">
        <f t="shared" si="187"/>
        <v>#REF!</v>
      </c>
      <c r="M180" s="22">
        <f t="shared" si="188"/>
        <v>4</v>
      </c>
      <c r="R180" s="22" t="str">
        <f t="shared" si="189"/>
        <v>144</v>
      </c>
      <c r="S180" s="22" t="s">
        <v>30</v>
      </c>
      <c r="T180" s="30" t="s">
        <v>3489</v>
      </c>
      <c r="U180" s="30" t="s">
        <v>3129</v>
      </c>
      <c r="V180" s="30" t="s">
        <v>760</v>
      </c>
      <c r="W180" s="30" t="s">
        <v>765</v>
      </c>
      <c r="X180" s="30" t="s">
        <v>130</v>
      </c>
      <c r="Y180" s="31">
        <v>0.25</v>
      </c>
      <c r="Z180" s="30">
        <v>4</v>
      </c>
      <c r="AA180" s="30"/>
      <c r="AB180" s="30"/>
      <c r="AC180" s="30">
        <v>1</v>
      </c>
      <c r="AD180" s="30"/>
      <c r="AE180" s="30"/>
      <c r="AF180" s="30">
        <v>1</v>
      </c>
      <c r="AG180" s="30"/>
      <c r="AH180" s="30"/>
      <c r="AI180" s="30">
        <v>1</v>
      </c>
      <c r="AJ180" s="30"/>
      <c r="AK180" s="30"/>
      <c r="AL180" s="30">
        <v>1</v>
      </c>
      <c r="AM180" s="30" t="s">
        <v>131</v>
      </c>
      <c r="AN180" s="30" t="s">
        <v>121</v>
      </c>
      <c r="AO180" s="32">
        <f t="shared" si="243"/>
        <v>1</v>
      </c>
      <c r="AP180" s="32">
        <f t="shared" si="244"/>
        <v>1</v>
      </c>
      <c r="AQ180" s="32">
        <f t="shared" si="245"/>
        <v>1</v>
      </c>
      <c r="AR180" s="32">
        <f t="shared" si="246"/>
        <v>1</v>
      </c>
      <c r="AS180" s="33">
        <v>82.025000000000006</v>
      </c>
      <c r="AT180" s="34" t="s">
        <v>222</v>
      </c>
      <c r="AU180" s="34"/>
      <c r="AV180" s="34"/>
      <c r="AW180" s="34"/>
      <c r="AX180" s="34"/>
      <c r="AY180" s="34"/>
      <c r="AZ180" s="34"/>
      <c r="BA180" s="35">
        <f t="shared" si="247"/>
        <v>1</v>
      </c>
      <c r="BB180" s="35">
        <f t="shared" si="248"/>
        <v>2</v>
      </c>
      <c r="BC180" s="35">
        <f t="shared" si="249"/>
        <v>3</v>
      </c>
      <c r="BD180" s="35">
        <f t="shared" si="250"/>
        <v>4</v>
      </c>
      <c r="BE180" s="36">
        <v>1</v>
      </c>
      <c r="BF180" s="36">
        <v>1</v>
      </c>
      <c r="BG180" s="36">
        <v>1</v>
      </c>
      <c r="BH180" s="36"/>
      <c r="BI180" s="37">
        <f t="shared" si="182"/>
        <v>1</v>
      </c>
      <c r="BJ180" s="37">
        <f t="shared" ref="BJ180:BL180" si="253">BF180+BI180</f>
        <v>2</v>
      </c>
      <c r="BK180" s="37">
        <f t="shared" si="253"/>
        <v>3</v>
      </c>
      <c r="BL180" s="37">
        <f t="shared" si="253"/>
        <v>3</v>
      </c>
      <c r="BM180" s="38">
        <v>6.2500000000000003E-3</v>
      </c>
      <c r="BN180" s="38">
        <v>6.2500000000000003E-3</v>
      </c>
      <c r="BO180" s="38">
        <v>6.2500000000000003E-3</v>
      </c>
      <c r="BP180" s="38">
        <v>6.2500000000000003E-3</v>
      </c>
      <c r="BQ180" s="39">
        <v>6.2500000000000003E-3</v>
      </c>
      <c r="BR180" s="39">
        <v>6.2500000000000003E-3</v>
      </c>
      <c r="BS180" s="39">
        <v>6.2500000000000003E-3</v>
      </c>
      <c r="BT180" s="39" t="s">
        <v>222</v>
      </c>
      <c r="BU180" s="40">
        <v>1</v>
      </c>
      <c r="BV180" s="40">
        <v>1</v>
      </c>
      <c r="BW180" s="40">
        <v>1</v>
      </c>
      <c r="BX180" s="40" t="s">
        <v>222</v>
      </c>
      <c r="BY180" s="41">
        <v>6.2500000000000003E-3</v>
      </c>
      <c r="BZ180" s="41">
        <v>6.2500000000000003E-3</v>
      </c>
      <c r="CA180" s="41">
        <v>6.2500000000000003E-3</v>
      </c>
      <c r="CB180" s="41" t="s">
        <v>222</v>
      </c>
      <c r="CC180" s="42">
        <v>1.5625000000000001E-3</v>
      </c>
      <c r="CD180" s="42">
        <v>3.1250000000000002E-3</v>
      </c>
      <c r="CE180" s="42">
        <v>4.6875000000000007E-3</v>
      </c>
      <c r="CF180" s="42">
        <v>6.2500000000000003E-3</v>
      </c>
      <c r="CG180" s="43">
        <v>1.5625000000000001E-3</v>
      </c>
      <c r="CH180" s="43">
        <v>3.1250000000000002E-3</v>
      </c>
      <c r="CI180" s="43">
        <v>4.6875000000000007E-3</v>
      </c>
      <c r="CJ180" s="43" t="e">
        <f t="shared" si="191"/>
        <v>#REF!</v>
      </c>
      <c r="CQ180" s="22" t="s">
        <v>766</v>
      </c>
      <c r="CS180" s="22" t="s">
        <v>16</v>
      </c>
      <c r="CT180" s="22">
        <v>1</v>
      </c>
      <c r="CU180" s="22">
        <v>1</v>
      </c>
      <c r="CV180" s="22">
        <v>1</v>
      </c>
      <c r="CW180" s="22" t="s">
        <v>222</v>
      </c>
      <c r="CY180" s="22">
        <v>6.2500000000000003E-3</v>
      </c>
      <c r="CZ180" s="22">
        <v>6.2500000000000003E-3</v>
      </c>
      <c r="DA180" s="22">
        <v>6.2500000000000003E-3</v>
      </c>
      <c r="DB180" s="22" t="s">
        <v>222</v>
      </c>
      <c r="DC180" s="22" t="s">
        <v>16</v>
      </c>
      <c r="DD180" s="22">
        <v>6.2500000000000003E-3</v>
      </c>
      <c r="DE180" s="22">
        <v>6.2500000000000003E-3</v>
      </c>
      <c r="DF180" s="22">
        <v>6.2500000000000003E-3</v>
      </c>
      <c r="DG180" s="22">
        <v>6.2500000000000003E-3</v>
      </c>
      <c r="DI180" s="22">
        <v>3.9062500000000008E-5</v>
      </c>
      <c r="DJ180" s="22">
        <v>3.9062500000000008E-5</v>
      </c>
      <c r="DK180" s="22">
        <v>3.9062500000000008E-5</v>
      </c>
      <c r="DL180" s="22" t="e">
        <v>#VALUE!</v>
      </c>
      <c r="DN180" s="22">
        <v>1</v>
      </c>
      <c r="DO180" s="22">
        <v>1</v>
      </c>
      <c r="DP180" s="22">
        <v>1</v>
      </c>
      <c r="DQ180" s="22" t="s">
        <v>222</v>
      </c>
      <c r="EU180" s="30" t="s">
        <v>2244</v>
      </c>
      <c r="EV180" s="85" t="e">
        <f t="shared" si="192"/>
        <v>#REF!</v>
      </c>
      <c r="EW180" s="85"/>
      <c r="EX180" s="30" t="s">
        <v>846</v>
      </c>
      <c r="EY180" s="85" t="e">
        <f t="shared" si="193"/>
        <v>#REF!</v>
      </c>
      <c r="EZ180" s="85"/>
    </row>
    <row r="181" spans="1:156" x14ac:dyDescent="0.25">
      <c r="A181" s="22" t="str">
        <f t="shared" si="184"/>
        <v>1400214</v>
      </c>
      <c r="E181" s="22" t="e">
        <f>IF(T181="","",VLOOKUP(T181,#REF!,4,0))</f>
        <v>#REF!</v>
      </c>
      <c r="F181" s="22" t="e">
        <f>IF(U181="","",VLOOKUP(U181,#REF!,4,0))</f>
        <v>#REF!</v>
      </c>
      <c r="G181" s="22" t="e">
        <f>IF(V181="","",VLOOKUP(V181,#REF!,3,0))</f>
        <v>#REF!</v>
      </c>
      <c r="H181" s="22" t="e">
        <f t="shared" si="181"/>
        <v>#REF!</v>
      </c>
      <c r="I181" s="22" t="e">
        <f t="shared" si="185"/>
        <v>#REF!</v>
      </c>
      <c r="J181" s="22" t="e">
        <f t="shared" si="186"/>
        <v>#REF!</v>
      </c>
      <c r="K181" s="22" t="e">
        <f t="shared" si="187"/>
        <v>#REF!</v>
      </c>
      <c r="M181" s="22">
        <f t="shared" si="188"/>
        <v>5</v>
      </c>
      <c r="R181" s="22" t="str">
        <f t="shared" si="189"/>
        <v>145</v>
      </c>
      <c r="S181" s="22" t="s">
        <v>30</v>
      </c>
      <c r="T181" s="30" t="s">
        <v>3489</v>
      </c>
      <c r="U181" s="30" t="s">
        <v>3129</v>
      </c>
      <c r="V181" s="30" t="s">
        <v>760</v>
      </c>
      <c r="W181" s="30" t="s">
        <v>767</v>
      </c>
      <c r="X181" s="30" t="s">
        <v>135</v>
      </c>
      <c r="Y181" s="31">
        <v>0.25</v>
      </c>
      <c r="Z181" s="30">
        <v>4</v>
      </c>
      <c r="AA181" s="30"/>
      <c r="AB181" s="30"/>
      <c r="AC181" s="30">
        <v>1</v>
      </c>
      <c r="AD181" s="30"/>
      <c r="AE181" s="30"/>
      <c r="AF181" s="30">
        <v>1</v>
      </c>
      <c r="AG181" s="30"/>
      <c r="AH181" s="30"/>
      <c r="AI181" s="30">
        <v>1</v>
      </c>
      <c r="AJ181" s="30"/>
      <c r="AK181" s="30"/>
      <c r="AL181" s="30">
        <v>1</v>
      </c>
      <c r="AM181" s="30" t="s">
        <v>136</v>
      </c>
      <c r="AN181" s="30" t="s">
        <v>121</v>
      </c>
      <c r="AO181" s="32">
        <f t="shared" si="243"/>
        <v>1</v>
      </c>
      <c r="AP181" s="32">
        <f t="shared" si="244"/>
        <v>1</v>
      </c>
      <c r="AQ181" s="32">
        <f t="shared" si="245"/>
        <v>1</v>
      </c>
      <c r="AR181" s="32">
        <f t="shared" si="246"/>
        <v>1</v>
      </c>
      <c r="AS181" s="33">
        <v>83.025000000000006</v>
      </c>
      <c r="AT181" s="34" t="s">
        <v>222</v>
      </c>
      <c r="AU181" s="34"/>
      <c r="AV181" s="34"/>
      <c r="AW181" s="34"/>
      <c r="AX181" s="34"/>
      <c r="AY181" s="34"/>
      <c r="AZ181" s="34"/>
      <c r="BA181" s="35">
        <f t="shared" si="247"/>
        <v>1</v>
      </c>
      <c r="BB181" s="35">
        <f t="shared" si="248"/>
        <v>2</v>
      </c>
      <c r="BC181" s="35">
        <f t="shared" si="249"/>
        <v>3</v>
      </c>
      <c r="BD181" s="35">
        <f t="shared" si="250"/>
        <v>4</v>
      </c>
      <c r="BE181" s="36">
        <v>1</v>
      </c>
      <c r="BF181" s="36">
        <v>1</v>
      </c>
      <c r="BG181" s="36">
        <v>1</v>
      </c>
      <c r="BH181" s="36"/>
      <c r="BI181" s="37">
        <f t="shared" si="182"/>
        <v>1</v>
      </c>
      <c r="BJ181" s="37">
        <f t="shared" ref="BJ181:BL181" si="254">BF181+BI181</f>
        <v>2</v>
      </c>
      <c r="BK181" s="37">
        <f t="shared" si="254"/>
        <v>3</v>
      </c>
      <c r="BL181" s="37">
        <f t="shared" si="254"/>
        <v>3</v>
      </c>
      <c r="BM181" s="38">
        <v>6.2500000000000003E-3</v>
      </c>
      <c r="BN181" s="38">
        <v>6.2500000000000003E-3</v>
      </c>
      <c r="BO181" s="38">
        <v>6.2500000000000003E-3</v>
      </c>
      <c r="BP181" s="38">
        <v>6.2500000000000003E-3</v>
      </c>
      <c r="BQ181" s="39">
        <v>6.2500000000000003E-3</v>
      </c>
      <c r="BR181" s="39">
        <v>6.2500000000000003E-3</v>
      </c>
      <c r="BS181" s="39">
        <v>6.2500000000000003E-3</v>
      </c>
      <c r="BT181" s="39" t="s">
        <v>222</v>
      </c>
      <c r="BU181" s="40">
        <v>1</v>
      </c>
      <c r="BV181" s="40">
        <v>1</v>
      </c>
      <c r="BW181" s="40">
        <v>1</v>
      </c>
      <c r="BX181" s="40" t="s">
        <v>222</v>
      </c>
      <c r="BY181" s="41">
        <v>6.2500000000000003E-3</v>
      </c>
      <c r="BZ181" s="41">
        <v>6.2500000000000003E-3</v>
      </c>
      <c r="CA181" s="41">
        <v>6.2500000000000003E-3</v>
      </c>
      <c r="CB181" s="41" t="s">
        <v>222</v>
      </c>
      <c r="CC181" s="42">
        <v>1.5625000000000001E-3</v>
      </c>
      <c r="CD181" s="42">
        <v>3.1250000000000002E-3</v>
      </c>
      <c r="CE181" s="42">
        <v>4.6875000000000007E-3</v>
      </c>
      <c r="CF181" s="42">
        <v>6.2500000000000003E-3</v>
      </c>
      <c r="CG181" s="43">
        <v>1.5625000000000001E-3</v>
      </c>
      <c r="CH181" s="43">
        <v>3.1250000000000002E-3</v>
      </c>
      <c r="CI181" s="43">
        <v>4.6875000000000007E-3</v>
      </c>
      <c r="CJ181" s="43" t="e">
        <f t="shared" si="191"/>
        <v>#REF!</v>
      </c>
      <c r="CQ181" s="22" t="s">
        <v>768</v>
      </c>
      <c r="CS181" s="22" t="s">
        <v>16</v>
      </c>
      <c r="CT181" s="22">
        <v>1</v>
      </c>
      <c r="CU181" s="22">
        <v>1</v>
      </c>
      <c r="CV181" s="22">
        <v>1</v>
      </c>
      <c r="CW181" s="22" t="s">
        <v>222</v>
      </c>
      <c r="CY181" s="22">
        <v>6.2500000000000003E-3</v>
      </c>
      <c r="CZ181" s="22">
        <v>6.2500000000000003E-3</v>
      </c>
      <c r="DA181" s="22">
        <v>6.2500000000000003E-3</v>
      </c>
      <c r="DB181" s="22" t="s">
        <v>222</v>
      </c>
      <c r="DC181" s="22" t="s">
        <v>16</v>
      </c>
      <c r="DD181" s="22">
        <v>6.2500000000000003E-3</v>
      </c>
      <c r="DE181" s="22">
        <v>6.2500000000000003E-3</v>
      </c>
      <c r="DF181" s="22">
        <v>6.2500000000000003E-3</v>
      </c>
      <c r="DG181" s="22">
        <v>6.2500000000000003E-3</v>
      </c>
      <c r="DI181" s="22">
        <v>3.9062500000000008E-5</v>
      </c>
      <c r="DJ181" s="22">
        <v>3.9062500000000008E-5</v>
      </c>
      <c r="DK181" s="22">
        <v>3.9062500000000008E-5</v>
      </c>
      <c r="DL181" s="22" t="e">
        <v>#VALUE!</v>
      </c>
      <c r="DN181" s="22">
        <v>1</v>
      </c>
      <c r="DO181" s="22">
        <v>1</v>
      </c>
      <c r="DP181" s="22">
        <v>1</v>
      </c>
      <c r="DQ181" s="22" t="s">
        <v>222</v>
      </c>
      <c r="EU181" s="30" t="s">
        <v>2251</v>
      </c>
      <c r="EV181" s="85" t="e">
        <f t="shared" si="192"/>
        <v>#REF!</v>
      </c>
      <c r="EW181" s="85"/>
      <c r="EX181" s="30" t="s">
        <v>850</v>
      </c>
      <c r="EY181" s="85" t="e">
        <f t="shared" si="193"/>
        <v>#REF!</v>
      </c>
      <c r="EZ181" s="85"/>
    </row>
    <row r="182" spans="1:156" x14ac:dyDescent="0.25">
      <c r="A182" s="22" t="str">
        <f t="shared" si="184"/>
        <v>1400311</v>
      </c>
      <c r="E182" s="22" t="e">
        <f>IF(T182="","",VLOOKUP(T182,#REF!,4,0))</f>
        <v>#REF!</v>
      </c>
      <c r="F182" s="22" t="e">
        <f>IF(U182="","",VLOOKUP(U182,#REF!,4,0))</f>
        <v>#REF!</v>
      </c>
      <c r="G182" s="22" t="e">
        <f>IF(V182="","",VLOOKUP(V182,#REF!,3,0))</f>
        <v>#REF!</v>
      </c>
      <c r="H182" s="22" t="e">
        <f t="shared" si="181"/>
        <v>#REF!</v>
      </c>
      <c r="I182" s="22" t="e">
        <f t="shared" si="185"/>
        <v>#REF!</v>
      </c>
      <c r="J182" s="22" t="e">
        <f t="shared" si="186"/>
        <v>#REF!</v>
      </c>
      <c r="K182" s="22" t="e">
        <f t="shared" si="187"/>
        <v>#REF!</v>
      </c>
      <c r="M182" s="22">
        <f t="shared" si="188"/>
        <v>6</v>
      </c>
      <c r="R182" s="22" t="str">
        <f t="shared" si="189"/>
        <v>146</v>
      </c>
      <c r="S182" s="22" t="s">
        <v>30</v>
      </c>
      <c r="T182" s="30" t="s">
        <v>3489</v>
      </c>
      <c r="U182" s="30" t="s">
        <v>3130</v>
      </c>
      <c r="V182" s="30" t="s">
        <v>769</v>
      </c>
      <c r="W182" s="30" t="s">
        <v>770</v>
      </c>
      <c r="X182" s="30" t="s">
        <v>141</v>
      </c>
      <c r="Y182" s="31">
        <v>0.15</v>
      </c>
      <c r="Z182" s="30">
        <v>1</v>
      </c>
      <c r="AA182" s="30">
        <v>1</v>
      </c>
      <c r="AB182" s="30"/>
      <c r="AC182" s="30"/>
      <c r="AD182" s="30"/>
      <c r="AE182" s="30"/>
      <c r="AF182" s="30"/>
      <c r="AG182" s="30"/>
      <c r="AH182" s="30"/>
      <c r="AI182" s="30"/>
      <c r="AJ182" s="30"/>
      <c r="AK182" s="30"/>
      <c r="AL182" s="30"/>
      <c r="AM182" s="30" t="s">
        <v>142</v>
      </c>
      <c r="AN182" s="30" t="s">
        <v>143</v>
      </c>
      <c r="AO182" s="32">
        <f t="shared" si="243"/>
        <v>1</v>
      </c>
      <c r="AP182" s="32">
        <f t="shared" si="244"/>
        <v>0</v>
      </c>
      <c r="AQ182" s="32">
        <f t="shared" si="245"/>
        <v>0</v>
      </c>
      <c r="AR182" s="32">
        <f t="shared" si="246"/>
        <v>0</v>
      </c>
      <c r="AS182" s="33">
        <v>84.025000000000006</v>
      </c>
      <c r="AT182" s="34" t="s">
        <v>222</v>
      </c>
      <c r="AU182" s="34"/>
      <c r="AV182" s="34"/>
      <c r="AW182" s="34"/>
      <c r="AX182" s="34"/>
      <c r="AY182" s="34"/>
      <c r="AZ182" s="34"/>
      <c r="BA182" s="35">
        <f t="shared" si="247"/>
        <v>1</v>
      </c>
      <c r="BB182" s="35">
        <f t="shared" si="248"/>
        <v>1</v>
      </c>
      <c r="BC182" s="35">
        <f t="shared" si="249"/>
        <v>1</v>
      </c>
      <c r="BD182" s="35">
        <f t="shared" si="250"/>
        <v>1</v>
      </c>
      <c r="BE182" s="36">
        <v>1</v>
      </c>
      <c r="BF182" s="36">
        <v>0</v>
      </c>
      <c r="BG182" s="36">
        <v>0</v>
      </c>
      <c r="BH182" s="36"/>
      <c r="BI182" s="37">
        <f t="shared" si="182"/>
        <v>1</v>
      </c>
      <c r="BJ182" s="37">
        <f t="shared" ref="BJ182:BL182" si="255">BF182+BI182</f>
        <v>1</v>
      </c>
      <c r="BK182" s="37">
        <f t="shared" si="255"/>
        <v>1</v>
      </c>
      <c r="BL182" s="37">
        <f t="shared" si="255"/>
        <v>1</v>
      </c>
      <c r="BM182" s="38">
        <v>3.7499999999999999E-3</v>
      </c>
      <c r="BN182" s="38" t="s">
        <v>222</v>
      </c>
      <c r="BO182" s="38" t="s">
        <v>222</v>
      </c>
      <c r="BP182" s="38" t="s">
        <v>222</v>
      </c>
      <c r="BQ182" s="39">
        <v>3.7499999999999999E-3</v>
      </c>
      <c r="BR182" s="39" t="s">
        <v>222</v>
      </c>
      <c r="BS182" s="39" t="s">
        <v>222</v>
      </c>
      <c r="BT182" s="39" t="s">
        <v>222</v>
      </c>
      <c r="BU182" s="40">
        <v>1</v>
      </c>
      <c r="BV182" s="40" t="s">
        <v>222</v>
      </c>
      <c r="BW182" s="40" t="s">
        <v>222</v>
      </c>
      <c r="BX182" s="40" t="s">
        <v>222</v>
      </c>
      <c r="BY182" s="41">
        <v>3.7499999999999999E-3</v>
      </c>
      <c r="BZ182" s="41">
        <v>3.7499999999999999E-3</v>
      </c>
      <c r="CA182" s="41">
        <v>3.7499999999999999E-3</v>
      </c>
      <c r="CB182" s="41" t="s">
        <v>222</v>
      </c>
      <c r="CC182" s="42">
        <v>3.7499999999999999E-3</v>
      </c>
      <c r="CD182" s="42">
        <v>3.7499999999999999E-3</v>
      </c>
      <c r="CE182" s="42">
        <v>3.7499999999999999E-3</v>
      </c>
      <c r="CF182" s="42">
        <v>3.7499999999999999E-3</v>
      </c>
      <c r="CG182" s="43">
        <v>3.7499999999999999E-3</v>
      </c>
      <c r="CH182" s="43">
        <v>3.7499999999999999E-3</v>
      </c>
      <c r="CI182" s="43">
        <v>3.7499999999999999E-3</v>
      </c>
      <c r="CJ182" s="43" t="e">
        <f t="shared" si="191"/>
        <v>#REF!</v>
      </c>
      <c r="CQ182" s="22" t="s">
        <v>764</v>
      </c>
      <c r="CS182" s="22" t="s">
        <v>16</v>
      </c>
      <c r="CT182" s="22">
        <v>1</v>
      </c>
      <c r="CU182" s="22">
        <v>1</v>
      </c>
      <c r="CV182" s="22">
        <v>1</v>
      </c>
      <c r="CW182" s="22" t="s">
        <v>222</v>
      </c>
      <c r="CY182" s="22">
        <v>3.7499999999999999E-3</v>
      </c>
      <c r="CZ182" s="22">
        <v>3.7499999999999999E-3</v>
      </c>
      <c r="DA182" s="22">
        <v>3.7499999999999999E-3</v>
      </c>
      <c r="DB182" s="22" t="s">
        <v>222</v>
      </c>
      <c r="DC182" s="22" t="s">
        <v>16</v>
      </c>
      <c r="DD182" s="22">
        <v>3.7499999999999999E-3</v>
      </c>
      <c r="DE182" s="22">
        <v>3.7499999999999999E-3</v>
      </c>
      <c r="DF182" s="22">
        <v>3.7499999999999999E-3</v>
      </c>
      <c r="DG182" s="22">
        <v>3.7499999999999999E-3</v>
      </c>
      <c r="DI182" s="22">
        <v>1.40625E-5</v>
      </c>
      <c r="DJ182" s="22">
        <v>1.40625E-5</v>
      </c>
      <c r="DK182" s="22">
        <v>1.40625E-5</v>
      </c>
      <c r="DL182" s="22" t="e">
        <v>#VALUE!</v>
      </c>
      <c r="DN182" s="22">
        <v>1</v>
      </c>
      <c r="DO182" s="22">
        <v>1</v>
      </c>
      <c r="DP182" s="22">
        <v>1</v>
      </c>
      <c r="DQ182" s="22" t="s">
        <v>222</v>
      </c>
      <c r="EU182" s="30" t="s">
        <v>2275</v>
      </c>
      <c r="EV182" s="85" t="e">
        <f t="shared" si="192"/>
        <v>#REF!</v>
      </c>
      <c r="EW182" s="85"/>
      <c r="EX182" s="30" t="s">
        <v>854</v>
      </c>
      <c r="EY182" s="85" t="e">
        <f t="shared" si="193"/>
        <v>#REF!</v>
      </c>
      <c r="EZ182" s="85"/>
    </row>
    <row r="183" spans="1:156" x14ac:dyDescent="0.25">
      <c r="A183" s="22" t="str">
        <f t="shared" si="184"/>
        <v>1400312</v>
      </c>
      <c r="E183" s="22" t="e">
        <f>IF(T183="","",VLOOKUP(T183,#REF!,4,0))</f>
        <v>#REF!</v>
      </c>
      <c r="F183" s="22" t="e">
        <f>IF(U183="","",VLOOKUP(U183,#REF!,4,0))</f>
        <v>#REF!</v>
      </c>
      <c r="G183" s="22" t="e">
        <f>IF(V183="","",VLOOKUP(V183,#REF!,3,0))</f>
        <v>#REF!</v>
      </c>
      <c r="H183" s="22" t="e">
        <f t="shared" si="181"/>
        <v>#REF!</v>
      </c>
      <c r="I183" s="22" t="e">
        <f t="shared" si="185"/>
        <v>#REF!</v>
      </c>
      <c r="J183" s="22" t="e">
        <f t="shared" si="186"/>
        <v>#REF!</v>
      </c>
      <c r="K183" s="22" t="e">
        <f t="shared" si="187"/>
        <v>#REF!</v>
      </c>
      <c r="M183" s="22">
        <f t="shared" si="188"/>
        <v>7</v>
      </c>
      <c r="R183" s="22" t="str">
        <f t="shared" si="189"/>
        <v>147</v>
      </c>
      <c r="S183" s="22" t="s">
        <v>30</v>
      </c>
      <c r="T183" s="30" t="s">
        <v>3489</v>
      </c>
      <c r="U183" s="30" t="s">
        <v>3130</v>
      </c>
      <c r="V183" s="30" t="s">
        <v>769</v>
      </c>
      <c r="W183" s="30" t="s">
        <v>771</v>
      </c>
      <c r="X183" s="30" t="s">
        <v>145</v>
      </c>
      <c r="Y183" s="31">
        <v>0.7</v>
      </c>
      <c r="Z183" s="30">
        <v>4</v>
      </c>
      <c r="AA183" s="30"/>
      <c r="AB183" s="30"/>
      <c r="AC183" s="30">
        <v>1</v>
      </c>
      <c r="AD183" s="30"/>
      <c r="AE183" s="30"/>
      <c r="AF183" s="30">
        <v>1</v>
      </c>
      <c r="AG183" s="30"/>
      <c r="AH183" s="30"/>
      <c r="AI183" s="30">
        <v>1</v>
      </c>
      <c r="AJ183" s="30"/>
      <c r="AK183" s="30"/>
      <c r="AL183" s="30">
        <v>1</v>
      </c>
      <c r="AM183" s="30" t="s">
        <v>146</v>
      </c>
      <c r="AN183" s="30" t="s">
        <v>143</v>
      </c>
      <c r="AO183" s="32">
        <f t="shared" si="243"/>
        <v>1</v>
      </c>
      <c r="AP183" s="32">
        <f t="shared" si="244"/>
        <v>1</v>
      </c>
      <c r="AQ183" s="32">
        <f t="shared" si="245"/>
        <v>1</v>
      </c>
      <c r="AR183" s="32">
        <f t="shared" si="246"/>
        <v>1</v>
      </c>
      <c r="AS183" s="33">
        <v>85.025000000000006</v>
      </c>
      <c r="AT183" s="34" t="s">
        <v>222</v>
      </c>
      <c r="AU183" s="34"/>
      <c r="AV183" s="34"/>
      <c r="AW183" s="34"/>
      <c r="AX183" s="34"/>
      <c r="AY183" s="34"/>
      <c r="AZ183" s="34"/>
      <c r="BA183" s="35">
        <f t="shared" si="247"/>
        <v>1</v>
      </c>
      <c r="BB183" s="35">
        <f t="shared" si="248"/>
        <v>2</v>
      </c>
      <c r="BC183" s="35">
        <f t="shared" si="249"/>
        <v>3</v>
      </c>
      <c r="BD183" s="35">
        <f t="shared" si="250"/>
        <v>4</v>
      </c>
      <c r="BE183" s="36">
        <v>1</v>
      </c>
      <c r="BF183" s="36">
        <v>1</v>
      </c>
      <c r="BG183" s="36">
        <v>1</v>
      </c>
      <c r="BH183" s="36"/>
      <c r="BI183" s="37">
        <f t="shared" si="182"/>
        <v>1</v>
      </c>
      <c r="BJ183" s="37">
        <f t="shared" ref="BJ183:BL183" si="256">BF183+BI183</f>
        <v>2</v>
      </c>
      <c r="BK183" s="37">
        <f t="shared" si="256"/>
        <v>3</v>
      </c>
      <c r="BL183" s="37">
        <f t="shared" si="256"/>
        <v>3</v>
      </c>
      <c r="BM183" s="38">
        <v>1.7499999999999998E-2</v>
      </c>
      <c r="BN183" s="38">
        <v>1.7499999999999998E-2</v>
      </c>
      <c r="BO183" s="38">
        <v>1.7499999999999998E-2</v>
      </c>
      <c r="BP183" s="38">
        <v>1.7499999999999998E-2</v>
      </c>
      <c r="BQ183" s="39">
        <v>1.7499999999999998E-2</v>
      </c>
      <c r="BR183" s="39">
        <v>1.7499999999999998E-2</v>
      </c>
      <c r="BS183" s="39">
        <v>1.7499999999999998E-2</v>
      </c>
      <c r="BT183" s="39" t="s">
        <v>222</v>
      </c>
      <c r="BU183" s="40">
        <v>1</v>
      </c>
      <c r="BV183" s="40">
        <v>1</v>
      </c>
      <c r="BW183" s="40">
        <v>1</v>
      </c>
      <c r="BX183" s="40" t="s">
        <v>222</v>
      </c>
      <c r="BY183" s="41">
        <v>1.7499999999999998E-2</v>
      </c>
      <c r="BZ183" s="41">
        <v>1.7499999999999998E-2</v>
      </c>
      <c r="CA183" s="41">
        <v>1.7499999999999998E-2</v>
      </c>
      <c r="CB183" s="41" t="s">
        <v>222</v>
      </c>
      <c r="CC183" s="42">
        <v>4.3749999999999995E-3</v>
      </c>
      <c r="CD183" s="42">
        <v>8.7499999999999991E-3</v>
      </c>
      <c r="CE183" s="42">
        <v>1.3124999999999998E-2</v>
      </c>
      <c r="CF183" s="42">
        <v>1.7499999999999998E-2</v>
      </c>
      <c r="CG183" s="43">
        <v>4.3749999999999995E-3</v>
      </c>
      <c r="CH183" s="43">
        <v>8.7499999999999991E-3</v>
      </c>
      <c r="CI183" s="43">
        <v>1.3124999999999998E-2</v>
      </c>
      <c r="CJ183" s="43" t="e">
        <f t="shared" si="191"/>
        <v>#REF!</v>
      </c>
      <c r="CQ183" s="22" t="s">
        <v>772</v>
      </c>
      <c r="CS183" s="22" t="s">
        <v>16</v>
      </c>
      <c r="CT183" s="22">
        <v>1</v>
      </c>
      <c r="CU183" s="22">
        <v>1</v>
      </c>
      <c r="CV183" s="22">
        <v>1</v>
      </c>
      <c r="CW183" s="22" t="s">
        <v>222</v>
      </c>
      <c r="CY183" s="22">
        <v>1.7499999999999998E-2</v>
      </c>
      <c r="CZ183" s="22">
        <v>1.7499999999999998E-2</v>
      </c>
      <c r="DA183" s="22">
        <v>1.7499999999999998E-2</v>
      </c>
      <c r="DB183" s="22" t="s">
        <v>222</v>
      </c>
      <c r="DC183" s="22" t="s">
        <v>16</v>
      </c>
      <c r="DD183" s="22">
        <v>1.7499999999999998E-2</v>
      </c>
      <c r="DE183" s="22">
        <v>1.7499999999999998E-2</v>
      </c>
      <c r="DF183" s="22">
        <v>1.7499999999999998E-2</v>
      </c>
      <c r="DG183" s="22">
        <v>1.7499999999999998E-2</v>
      </c>
      <c r="DI183" s="22">
        <v>3.0624999999999994E-4</v>
      </c>
      <c r="DJ183" s="22">
        <v>3.0624999999999994E-4</v>
      </c>
      <c r="DK183" s="22">
        <v>3.0624999999999994E-4</v>
      </c>
      <c r="DL183" s="22" t="e">
        <v>#VALUE!</v>
      </c>
      <c r="DN183" s="22">
        <v>1</v>
      </c>
      <c r="DO183" s="22">
        <v>1</v>
      </c>
      <c r="DP183" s="22">
        <v>1</v>
      </c>
      <c r="DQ183" s="22" t="s">
        <v>222</v>
      </c>
      <c r="EU183" s="30" t="s">
        <v>2319</v>
      </c>
      <c r="EV183" s="85" t="e">
        <f t="shared" si="192"/>
        <v>#REF!</v>
      </c>
      <c r="EW183" s="85"/>
      <c r="EX183" s="30" t="s">
        <v>857</v>
      </c>
      <c r="EY183" s="85" t="e">
        <f t="shared" si="193"/>
        <v>#REF!</v>
      </c>
      <c r="EZ183" s="85"/>
    </row>
    <row r="184" spans="1:156" x14ac:dyDescent="0.25">
      <c r="A184" s="22" t="str">
        <f t="shared" si="184"/>
        <v>1400313</v>
      </c>
      <c r="E184" s="22" t="e">
        <f>IF(T184="","",VLOOKUP(T184,#REF!,4,0))</f>
        <v>#REF!</v>
      </c>
      <c r="F184" s="22" t="e">
        <f>IF(U184="","",VLOOKUP(U184,#REF!,4,0))</f>
        <v>#REF!</v>
      </c>
      <c r="G184" s="22" t="e">
        <f>IF(V184="","",VLOOKUP(V184,#REF!,3,0))</f>
        <v>#REF!</v>
      </c>
      <c r="H184" s="22" t="e">
        <f t="shared" si="181"/>
        <v>#REF!</v>
      </c>
      <c r="I184" s="22" t="e">
        <f t="shared" si="185"/>
        <v>#REF!</v>
      </c>
      <c r="J184" s="22" t="e">
        <f t="shared" si="186"/>
        <v>#REF!</v>
      </c>
      <c r="K184" s="22" t="e">
        <f t="shared" si="187"/>
        <v>#REF!</v>
      </c>
      <c r="M184" s="22">
        <f t="shared" si="188"/>
        <v>8</v>
      </c>
      <c r="R184" s="22" t="str">
        <f t="shared" si="189"/>
        <v>148</v>
      </c>
      <c r="S184" s="22" t="s">
        <v>30</v>
      </c>
      <c r="T184" s="30" t="s">
        <v>3489</v>
      </c>
      <c r="U184" s="30" t="s">
        <v>3130</v>
      </c>
      <c r="V184" s="30" t="s">
        <v>769</v>
      </c>
      <c r="W184" s="30" t="s">
        <v>773</v>
      </c>
      <c r="X184" s="30" t="s">
        <v>150</v>
      </c>
      <c r="Y184" s="31">
        <v>0.05</v>
      </c>
      <c r="Z184" s="30">
        <v>1</v>
      </c>
      <c r="AA184" s="30"/>
      <c r="AB184" s="30"/>
      <c r="AC184" s="30"/>
      <c r="AD184" s="30"/>
      <c r="AE184" s="30"/>
      <c r="AF184" s="30"/>
      <c r="AG184" s="30"/>
      <c r="AH184" s="30"/>
      <c r="AI184" s="30"/>
      <c r="AJ184" s="30"/>
      <c r="AK184" s="30">
        <v>1</v>
      </c>
      <c r="AL184" s="30"/>
      <c r="AM184" s="30" t="s">
        <v>151</v>
      </c>
      <c r="AN184" s="30" t="s">
        <v>143</v>
      </c>
      <c r="AO184" s="32">
        <f t="shared" si="243"/>
        <v>0</v>
      </c>
      <c r="AP184" s="32">
        <f t="shared" si="244"/>
        <v>0</v>
      </c>
      <c r="AQ184" s="32">
        <f t="shared" si="245"/>
        <v>0</v>
      </c>
      <c r="AR184" s="32">
        <f t="shared" si="246"/>
        <v>1</v>
      </c>
      <c r="AS184" s="33">
        <v>86.025000000000006</v>
      </c>
      <c r="AT184" s="34" t="s">
        <v>222</v>
      </c>
      <c r="AU184" s="34"/>
      <c r="AV184" s="34"/>
      <c r="AW184" s="34"/>
      <c r="AX184" s="34"/>
      <c r="AY184" s="34"/>
      <c r="AZ184" s="34"/>
      <c r="BA184" s="35">
        <f t="shared" si="247"/>
        <v>0</v>
      </c>
      <c r="BB184" s="35">
        <f t="shared" si="248"/>
        <v>0</v>
      </c>
      <c r="BC184" s="35">
        <f t="shared" si="249"/>
        <v>0</v>
      </c>
      <c r="BD184" s="35">
        <f t="shared" si="250"/>
        <v>1</v>
      </c>
      <c r="BE184" s="36">
        <v>0</v>
      </c>
      <c r="BF184" s="36">
        <v>0</v>
      </c>
      <c r="BG184" s="36">
        <v>0</v>
      </c>
      <c r="BH184" s="36"/>
      <c r="BI184" s="37">
        <f t="shared" si="182"/>
        <v>0</v>
      </c>
      <c r="BJ184" s="37">
        <f t="shared" ref="BJ184:BL184" si="257">BF184+BI184</f>
        <v>0</v>
      </c>
      <c r="BK184" s="37">
        <f t="shared" si="257"/>
        <v>0</v>
      </c>
      <c r="BL184" s="37">
        <f t="shared" si="257"/>
        <v>0</v>
      </c>
      <c r="BM184" s="38" t="s">
        <v>222</v>
      </c>
      <c r="BN184" s="38" t="s">
        <v>222</v>
      </c>
      <c r="BO184" s="38" t="s">
        <v>222</v>
      </c>
      <c r="BP184" s="38">
        <v>1.2500000000000002E-3</v>
      </c>
      <c r="BQ184" s="39" t="s">
        <v>222</v>
      </c>
      <c r="BR184" s="39" t="s">
        <v>222</v>
      </c>
      <c r="BS184" s="39" t="s">
        <v>222</v>
      </c>
      <c r="BT184" s="39" t="s">
        <v>222</v>
      </c>
      <c r="BU184" s="40" t="s">
        <v>222</v>
      </c>
      <c r="BV184" s="40" t="s">
        <v>222</v>
      </c>
      <c r="BW184" s="40" t="s">
        <v>222</v>
      </c>
      <c r="BX184" s="40" t="s">
        <v>222</v>
      </c>
      <c r="BY184" s="41" t="s">
        <v>222</v>
      </c>
      <c r="BZ184" s="41" t="s">
        <v>222</v>
      </c>
      <c r="CA184" s="41" t="s">
        <v>222</v>
      </c>
      <c r="CB184" s="41" t="s">
        <v>222</v>
      </c>
      <c r="CC184" s="42" t="s">
        <v>222</v>
      </c>
      <c r="CD184" s="42" t="s">
        <v>222</v>
      </c>
      <c r="CE184" s="42" t="s">
        <v>222</v>
      </c>
      <c r="CF184" s="42">
        <v>1.2500000000000002E-3</v>
      </c>
      <c r="CG184" s="43" t="s">
        <v>222</v>
      </c>
      <c r="CH184" s="43" t="s">
        <v>222</v>
      </c>
      <c r="CI184" s="43" t="s">
        <v>222</v>
      </c>
      <c r="CJ184" s="43" t="str">
        <f t="shared" si="191"/>
        <v/>
      </c>
      <c r="CQ184" s="22" t="s">
        <v>764</v>
      </c>
      <c r="CS184" s="22" t="s">
        <v>16</v>
      </c>
      <c r="CT184" s="22" t="s">
        <v>222</v>
      </c>
      <c r="CU184" s="22" t="s">
        <v>222</v>
      </c>
      <c r="CV184" s="22" t="s">
        <v>222</v>
      </c>
      <c r="CW184" s="22" t="s">
        <v>222</v>
      </c>
      <c r="CY184" s="22" t="s">
        <v>222</v>
      </c>
      <c r="CZ184" s="22" t="s">
        <v>222</v>
      </c>
      <c r="DA184" s="22" t="s">
        <v>222</v>
      </c>
      <c r="DB184" s="22" t="s">
        <v>222</v>
      </c>
      <c r="DC184" s="22" t="s">
        <v>16</v>
      </c>
      <c r="DD184" s="22" t="s">
        <v>222</v>
      </c>
      <c r="DE184" s="22" t="s">
        <v>222</v>
      </c>
      <c r="DF184" s="22" t="s">
        <v>222</v>
      </c>
      <c r="DG184" s="22">
        <v>1.2500000000000002E-3</v>
      </c>
      <c r="DI184" s="22" t="e">
        <v>#VALUE!</v>
      </c>
      <c r="DJ184" s="22" t="e">
        <v>#VALUE!</v>
      </c>
      <c r="DK184" s="22" t="e">
        <v>#VALUE!</v>
      </c>
      <c r="DL184" s="22" t="e">
        <v>#VALUE!</v>
      </c>
      <c r="DN184" s="22">
        <v>0</v>
      </c>
      <c r="DO184" s="22">
        <v>0</v>
      </c>
      <c r="DP184" s="22">
        <v>0</v>
      </c>
      <c r="DQ184" s="22" t="s">
        <v>222</v>
      </c>
      <c r="EU184" s="30" t="s">
        <v>2352</v>
      </c>
      <c r="EV184" s="85" t="e">
        <f t="shared" si="192"/>
        <v>#REF!</v>
      </c>
      <c r="EW184" s="85"/>
      <c r="EX184" s="30" t="s">
        <v>860</v>
      </c>
      <c r="EY184" s="85" t="e">
        <f t="shared" si="193"/>
        <v>#REF!</v>
      </c>
      <c r="EZ184" s="85"/>
    </row>
    <row r="185" spans="1:156" x14ac:dyDescent="0.25">
      <c r="A185" s="22" t="str">
        <f t="shared" si="184"/>
        <v>1400314</v>
      </c>
      <c r="E185" s="22" t="e">
        <f>IF(T185="","",VLOOKUP(T185,#REF!,4,0))</f>
        <v>#REF!</v>
      </c>
      <c r="F185" s="22" t="e">
        <f>IF(U185="","",VLOOKUP(U185,#REF!,4,0))</f>
        <v>#REF!</v>
      </c>
      <c r="G185" s="22" t="e">
        <f>IF(V185="","",VLOOKUP(V185,#REF!,3,0))</f>
        <v>#REF!</v>
      </c>
      <c r="H185" s="22" t="e">
        <f t="shared" si="181"/>
        <v>#REF!</v>
      </c>
      <c r="I185" s="22" t="e">
        <f t="shared" si="185"/>
        <v>#REF!</v>
      </c>
      <c r="J185" s="22" t="e">
        <f t="shared" si="186"/>
        <v>#REF!</v>
      </c>
      <c r="K185" s="22" t="e">
        <f t="shared" si="187"/>
        <v>#REF!</v>
      </c>
      <c r="M185" s="22">
        <f t="shared" si="188"/>
        <v>9</v>
      </c>
      <c r="R185" s="22" t="str">
        <f t="shared" si="189"/>
        <v>149</v>
      </c>
      <c r="S185" s="22" t="s">
        <v>30</v>
      </c>
      <c r="T185" s="30" t="s">
        <v>3489</v>
      </c>
      <c r="U185" s="30" t="s">
        <v>3130</v>
      </c>
      <c r="V185" s="30" t="s">
        <v>769</v>
      </c>
      <c r="W185" s="30" t="s">
        <v>774</v>
      </c>
      <c r="X185" s="30" t="s">
        <v>154</v>
      </c>
      <c r="Y185" s="31">
        <v>0.1</v>
      </c>
      <c r="Z185" s="30">
        <v>1</v>
      </c>
      <c r="AA185" s="30"/>
      <c r="AB185" s="30"/>
      <c r="AC185" s="30"/>
      <c r="AD185" s="30"/>
      <c r="AE185" s="30"/>
      <c r="AF185" s="30"/>
      <c r="AG185" s="30"/>
      <c r="AH185" s="30"/>
      <c r="AI185" s="30"/>
      <c r="AJ185" s="30"/>
      <c r="AK185" s="30"/>
      <c r="AL185" s="30">
        <v>1</v>
      </c>
      <c r="AM185" s="30" t="s">
        <v>155</v>
      </c>
      <c r="AN185" s="30" t="s">
        <v>143</v>
      </c>
      <c r="AO185" s="32">
        <f t="shared" si="243"/>
        <v>0</v>
      </c>
      <c r="AP185" s="32">
        <f t="shared" si="244"/>
        <v>0</v>
      </c>
      <c r="AQ185" s="32">
        <f t="shared" si="245"/>
        <v>0</v>
      </c>
      <c r="AR185" s="32">
        <f t="shared" si="246"/>
        <v>1</v>
      </c>
      <c r="AS185" s="33">
        <v>87.025000000000006</v>
      </c>
      <c r="AT185" s="34" t="s">
        <v>222</v>
      </c>
      <c r="AU185" s="34"/>
      <c r="AV185" s="34"/>
      <c r="AW185" s="34"/>
      <c r="AX185" s="34"/>
      <c r="AY185" s="34"/>
      <c r="AZ185" s="34"/>
      <c r="BA185" s="35">
        <f t="shared" si="247"/>
        <v>0</v>
      </c>
      <c r="BB185" s="35">
        <f t="shared" si="248"/>
        <v>0</v>
      </c>
      <c r="BC185" s="35">
        <f t="shared" si="249"/>
        <v>0</v>
      </c>
      <c r="BD185" s="35">
        <f t="shared" si="250"/>
        <v>1</v>
      </c>
      <c r="BE185" s="36">
        <v>0</v>
      </c>
      <c r="BF185" s="36">
        <v>0</v>
      </c>
      <c r="BG185" s="36">
        <v>0</v>
      </c>
      <c r="BH185" s="36"/>
      <c r="BI185" s="37">
        <f t="shared" si="182"/>
        <v>0</v>
      </c>
      <c r="BJ185" s="37">
        <f t="shared" ref="BJ185:BL185" si="258">BF185+BI185</f>
        <v>0</v>
      </c>
      <c r="BK185" s="37">
        <f t="shared" si="258"/>
        <v>0</v>
      </c>
      <c r="BL185" s="37">
        <f t="shared" si="258"/>
        <v>0</v>
      </c>
      <c r="BM185" s="38" t="s">
        <v>222</v>
      </c>
      <c r="BN185" s="38" t="s">
        <v>222</v>
      </c>
      <c r="BO185" s="38" t="s">
        <v>222</v>
      </c>
      <c r="BP185" s="38">
        <v>2.5000000000000005E-3</v>
      </c>
      <c r="BQ185" s="39" t="s">
        <v>222</v>
      </c>
      <c r="BR185" s="39" t="s">
        <v>222</v>
      </c>
      <c r="BS185" s="39" t="s">
        <v>222</v>
      </c>
      <c r="BT185" s="39" t="s">
        <v>222</v>
      </c>
      <c r="BU185" s="40" t="s">
        <v>222</v>
      </c>
      <c r="BV185" s="40" t="s">
        <v>222</v>
      </c>
      <c r="BW185" s="40" t="s">
        <v>222</v>
      </c>
      <c r="BX185" s="40" t="s">
        <v>222</v>
      </c>
      <c r="BY185" s="41" t="s">
        <v>222</v>
      </c>
      <c r="BZ185" s="41" t="s">
        <v>222</v>
      </c>
      <c r="CA185" s="41" t="s">
        <v>222</v>
      </c>
      <c r="CB185" s="41" t="s">
        <v>222</v>
      </c>
      <c r="CC185" s="42" t="s">
        <v>222</v>
      </c>
      <c r="CD185" s="42" t="s">
        <v>222</v>
      </c>
      <c r="CE185" s="42" t="s">
        <v>222</v>
      </c>
      <c r="CF185" s="42">
        <v>2.5000000000000005E-3</v>
      </c>
      <c r="CG185" s="43" t="s">
        <v>222</v>
      </c>
      <c r="CH185" s="43" t="s">
        <v>222</v>
      </c>
      <c r="CI185" s="43" t="s">
        <v>222</v>
      </c>
      <c r="CJ185" s="43" t="str">
        <f t="shared" si="191"/>
        <v/>
      </c>
      <c r="CQ185" s="22" t="s">
        <v>764</v>
      </c>
      <c r="CS185" s="22" t="s">
        <v>16</v>
      </c>
      <c r="CT185" s="22" t="s">
        <v>222</v>
      </c>
      <c r="CU185" s="22" t="s">
        <v>222</v>
      </c>
      <c r="CV185" s="22" t="s">
        <v>222</v>
      </c>
      <c r="CW185" s="22" t="s">
        <v>222</v>
      </c>
      <c r="CY185" s="22" t="s">
        <v>222</v>
      </c>
      <c r="CZ185" s="22" t="s">
        <v>222</v>
      </c>
      <c r="DA185" s="22" t="s">
        <v>222</v>
      </c>
      <c r="DB185" s="22" t="s">
        <v>222</v>
      </c>
      <c r="DC185" s="22" t="s">
        <v>16</v>
      </c>
      <c r="DD185" s="22" t="s">
        <v>222</v>
      </c>
      <c r="DE185" s="22" t="s">
        <v>222</v>
      </c>
      <c r="DF185" s="22" t="s">
        <v>222</v>
      </c>
      <c r="DG185" s="22">
        <v>2.5000000000000005E-3</v>
      </c>
      <c r="DI185" s="22" t="e">
        <v>#VALUE!</v>
      </c>
      <c r="DJ185" s="22" t="e">
        <v>#VALUE!</v>
      </c>
      <c r="DK185" s="22" t="e">
        <v>#VALUE!</v>
      </c>
      <c r="DL185" s="22" t="e">
        <v>#VALUE!</v>
      </c>
      <c r="DN185" s="22">
        <v>0</v>
      </c>
      <c r="DO185" s="22">
        <v>0</v>
      </c>
      <c r="DP185" s="22">
        <v>0</v>
      </c>
      <c r="DQ185" s="22" t="s">
        <v>222</v>
      </c>
      <c r="EU185" s="30" t="s">
        <v>2359</v>
      </c>
      <c r="EV185" s="85" t="e">
        <f t="shared" si="192"/>
        <v>#REF!</v>
      </c>
      <c r="EW185" s="85"/>
      <c r="EX185" s="30" t="s">
        <v>863</v>
      </c>
      <c r="EY185" s="85" t="e">
        <f t="shared" si="193"/>
        <v>#REF!</v>
      </c>
      <c r="EZ185" s="85"/>
    </row>
    <row r="186" spans="1:156" x14ac:dyDescent="0.25">
      <c r="A186" s="22" t="str">
        <f t="shared" si="184"/>
        <v>1400411</v>
      </c>
      <c r="E186" s="22" t="e">
        <f>IF(T186="","",VLOOKUP(T186,#REF!,4,0))</f>
        <v>#REF!</v>
      </c>
      <c r="F186" s="22" t="e">
        <f>IF(U186="","",VLOOKUP(U186,#REF!,4,0))</f>
        <v>#REF!</v>
      </c>
      <c r="G186" s="22" t="e">
        <f>IF(V186="","",VLOOKUP(V186,#REF!,3,0))</f>
        <v>#REF!</v>
      </c>
      <c r="H186" s="22" t="e">
        <f t="shared" si="181"/>
        <v>#REF!</v>
      </c>
      <c r="I186" s="22" t="e">
        <f t="shared" si="185"/>
        <v>#REF!</v>
      </c>
      <c r="J186" s="22" t="e">
        <f t="shared" si="186"/>
        <v>#REF!</v>
      </c>
      <c r="K186" s="22" t="e">
        <f t="shared" si="187"/>
        <v>#REF!</v>
      </c>
      <c r="M186" s="22">
        <f t="shared" si="188"/>
        <v>10</v>
      </c>
      <c r="R186" s="22" t="str">
        <f t="shared" si="189"/>
        <v>1410</v>
      </c>
      <c r="S186" s="22" t="s">
        <v>30</v>
      </c>
      <c r="T186" s="30" t="s">
        <v>3489</v>
      </c>
      <c r="U186" s="30" t="s">
        <v>3131</v>
      </c>
      <c r="V186" s="30" t="s">
        <v>775</v>
      </c>
      <c r="W186" s="30" t="s">
        <v>776</v>
      </c>
      <c r="X186" s="30" t="s">
        <v>158</v>
      </c>
      <c r="Y186" s="31">
        <v>0.25</v>
      </c>
      <c r="Z186" s="30">
        <v>12</v>
      </c>
      <c r="AA186" s="30">
        <v>1</v>
      </c>
      <c r="AB186" s="30">
        <v>1</v>
      </c>
      <c r="AC186" s="30">
        <v>1</v>
      </c>
      <c r="AD186" s="30">
        <v>1</v>
      </c>
      <c r="AE186" s="30">
        <v>1</v>
      </c>
      <c r="AF186" s="30">
        <v>1</v>
      </c>
      <c r="AG186" s="30">
        <v>1</v>
      </c>
      <c r="AH186" s="30">
        <v>1</v>
      </c>
      <c r="AI186" s="30">
        <v>1</v>
      </c>
      <c r="AJ186" s="30">
        <v>1</v>
      </c>
      <c r="AK186" s="30">
        <v>1</v>
      </c>
      <c r="AL186" s="30">
        <v>1</v>
      </c>
      <c r="AM186" s="30" t="s">
        <v>159</v>
      </c>
      <c r="AN186" s="30" t="s">
        <v>121</v>
      </c>
      <c r="AO186" s="32">
        <f t="shared" si="243"/>
        <v>3</v>
      </c>
      <c r="AP186" s="32">
        <f t="shared" si="244"/>
        <v>3</v>
      </c>
      <c r="AQ186" s="32">
        <f t="shared" si="245"/>
        <v>3</v>
      </c>
      <c r="AR186" s="32">
        <f t="shared" si="246"/>
        <v>3</v>
      </c>
      <c r="AS186" s="33">
        <v>88.025000000000006</v>
      </c>
      <c r="AT186" s="34" t="s">
        <v>222</v>
      </c>
      <c r="AU186" s="34"/>
      <c r="AV186" s="34"/>
      <c r="AW186" s="34"/>
      <c r="AX186" s="34"/>
      <c r="AY186" s="34"/>
      <c r="AZ186" s="34"/>
      <c r="BA186" s="35">
        <f t="shared" si="247"/>
        <v>3</v>
      </c>
      <c r="BB186" s="35">
        <f t="shared" si="248"/>
        <v>6</v>
      </c>
      <c r="BC186" s="35">
        <f t="shared" si="249"/>
        <v>9</v>
      </c>
      <c r="BD186" s="35">
        <f t="shared" si="250"/>
        <v>12</v>
      </c>
      <c r="BE186" s="36">
        <v>3</v>
      </c>
      <c r="BF186" s="36">
        <v>3</v>
      </c>
      <c r="BG186" s="36">
        <v>3</v>
      </c>
      <c r="BH186" s="36"/>
      <c r="BI186" s="37">
        <f t="shared" si="182"/>
        <v>3</v>
      </c>
      <c r="BJ186" s="37">
        <f t="shared" ref="BJ186:BL186" si="259">BF186+BI186</f>
        <v>6</v>
      </c>
      <c r="BK186" s="37">
        <f t="shared" si="259"/>
        <v>9</v>
      </c>
      <c r="BL186" s="37">
        <f t="shared" si="259"/>
        <v>9</v>
      </c>
      <c r="BM186" s="38">
        <v>6.2500000000000003E-3</v>
      </c>
      <c r="BN186" s="38">
        <v>6.2500000000000003E-3</v>
      </c>
      <c r="BO186" s="38">
        <v>6.2500000000000003E-3</v>
      </c>
      <c r="BP186" s="38">
        <v>6.2500000000000003E-3</v>
      </c>
      <c r="BQ186" s="39">
        <v>6.2500000000000003E-3</v>
      </c>
      <c r="BR186" s="39">
        <v>6.2500000000000003E-3</v>
      </c>
      <c r="BS186" s="39">
        <v>6.2500000000000003E-3</v>
      </c>
      <c r="BT186" s="39" t="s">
        <v>222</v>
      </c>
      <c r="BU186" s="40">
        <v>1</v>
      </c>
      <c r="BV186" s="40">
        <v>1</v>
      </c>
      <c r="BW186" s="40">
        <v>1</v>
      </c>
      <c r="BX186" s="40" t="s">
        <v>222</v>
      </c>
      <c r="BY186" s="41">
        <v>6.2500000000000003E-3</v>
      </c>
      <c r="BZ186" s="41">
        <v>6.2500000000000003E-3</v>
      </c>
      <c r="CA186" s="41">
        <v>6.2500000000000003E-3</v>
      </c>
      <c r="CB186" s="41" t="s">
        <v>222</v>
      </c>
      <c r="CC186" s="42">
        <v>1.5625000000000001E-3</v>
      </c>
      <c r="CD186" s="42">
        <v>3.1250000000000002E-3</v>
      </c>
      <c r="CE186" s="42">
        <v>4.6875000000000007E-3</v>
      </c>
      <c r="CF186" s="42">
        <v>6.2500000000000003E-3</v>
      </c>
      <c r="CG186" s="43">
        <v>1.5625000000000001E-3</v>
      </c>
      <c r="CH186" s="43">
        <v>3.1250000000000002E-3</v>
      </c>
      <c r="CI186" s="43">
        <v>4.6875000000000007E-3</v>
      </c>
      <c r="CJ186" s="43" t="e">
        <f t="shared" si="191"/>
        <v>#REF!</v>
      </c>
      <c r="CQ186" s="22" t="s">
        <v>777</v>
      </c>
      <c r="CS186" s="22" t="s">
        <v>16</v>
      </c>
      <c r="CT186" s="22">
        <v>1</v>
      </c>
      <c r="CU186" s="22">
        <v>1</v>
      </c>
      <c r="CV186" s="22">
        <v>1</v>
      </c>
      <c r="CW186" s="22" t="s">
        <v>222</v>
      </c>
      <c r="CY186" s="22">
        <v>6.2500000000000003E-3</v>
      </c>
      <c r="CZ186" s="22">
        <v>6.2500000000000003E-3</v>
      </c>
      <c r="DA186" s="22">
        <v>6.2500000000000003E-3</v>
      </c>
      <c r="DB186" s="22" t="s">
        <v>222</v>
      </c>
      <c r="DC186" s="22" t="s">
        <v>16</v>
      </c>
      <c r="DD186" s="22">
        <v>6.2500000000000003E-3</v>
      </c>
      <c r="DE186" s="22">
        <v>6.2500000000000003E-3</v>
      </c>
      <c r="DF186" s="22">
        <v>6.2500000000000003E-3</v>
      </c>
      <c r="DG186" s="22">
        <v>6.2500000000000003E-3</v>
      </c>
      <c r="DI186" s="22">
        <v>3.9062500000000008E-5</v>
      </c>
      <c r="DJ186" s="22">
        <v>3.9062500000000008E-5</v>
      </c>
      <c r="DK186" s="22">
        <v>3.9062500000000008E-5</v>
      </c>
      <c r="DL186" s="22" t="e">
        <v>#VALUE!</v>
      </c>
      <c r="DN186" s="22">
        <v>1</v>
      </c>
      <c r="DO186" s="22">
        <v>1</v>
      </c>
      <c r="DP186" s="22">
        <v>1</v>
      </c>
      <c r="DQ186" s="22" t="s">
        <v>222</v>
      </c>
      <c r="EU186" s="30" t="s">
        <v>2394</v>
      </c>
      <c r="EV186" s="85" t="e">
        <f t="shared" si="192"/>
        <v>#REF!</v>
      </c>
      <c r="EW186" s="85"/>
      <c r="EX186" s="30" t="s">
        <v>867</v>
      </c>
      <c r="EY186" s="85" t="e">
        <f t="shared" si="193"/>
        <v>#REF!</v>
      </c>
      <c r="EZ186" s="85"/>
    </row>
    <row r="187" spans="1:156" x14ac:dyDescent="0.25">
      <c r="A187" s="22" t="str">
        <f t="shared" si="184"/>
        <v>1400412</v>
      </c>
      <c r="E187" s="22" t="e">
        <f>IF(T187="","",VLOOKUP(T187,#REF!,4,0))</f>
        <v>#REF!</v>
      </c>
      <c r="F187" s="22" t="e">
        <f>IF(U187="","",VLOOKUP(U187,#REF!,4,0))</f>
        <v>#REF!</v>
      </c>
      <c r="G187" s="22" t="e">
        <f>IF(V187="","",VLOOKUP(V187,#REF!,3,0))</f>
        <v>#REF!</v>
      </c>
      <c r="H187" s="22" t="e">
        <f t="shared" si="181"/>
        <v>#REF!</v>
      </c>
      <c r="I187" s="22" t="e">
        <f t="shared" si="185"/>
        <v>#REF!</v>
      </c>
      <c r="J187" s="22" t="e">
        <f t="shared" si="186"/>
        <v>#REF!</v>
      </c>
      <c r="K187" s="22" t="e">
        <f t="shared" si="187"/>
        <v>#REF!</v>
      </c>
      <c r="M187" s="22">
        <f t="shared" si="188"/>
        <v>11</v>
      </c>
      <c r="R187" s="22" t="str">
        <f t="shared" si="189"/>
        <v>1411</v>
      </c>
      <c r="S187" s="22" t="s">
        <v>30</v>
      </c>
      <c r="T187" s="30" t="s">
        <v>3489</v>
      </c>
      <c r="U187" s="30" t="s">
        <v>3131</v>
      </c>
      <c r="V187" s="30" t="s">
        <v>775</v>
      </c>
      <c r="W187" s="30" t="s">
        <v>778</v>
      </c>
      <c r="X187" s="30" t="s">
        <v>163</v>
      </c>
      <c r="Y187" s="31">
        <v>0.25</v>
      </c>
      <c r="Z187" s="30">
        <v>12</v>
      </c>
      <c r="AA187" s="30">
        <v>1</v>
      </c>
      <c r="AB187" s="30">
        <v>1</v>
      </c>
      <c r="AC187" s="30">
        <v>1</v>
      </c>
      <c r="AD187" s="30">
        <v>1</v>
      </c>
      <c r="AE187" s="30">
        <v>1</v>
      </c>
      <c r="AF187" s="30">
        <v>1</v>
      </c>
      <c r="AG187" s="30">
        <v>1</v>
      </c>
      <c r="AH187" s="30">
        <v>1</v>
      </c>
      <c r="AI187" s="30">
        <v>1</v>
      </c>
      <c r="AJ187" s="30">
        <v>1</v>
      </c>
      <c r="AK187" s="30">
        <v>1</v>
      </c>
      <c r="AL187" s="30">
        <v>1</v>
      </c>
      <c r="AM187" s="30" t="s">
        <v>164</v>
      </c>
      <c r="AN187" s="30" t="s">
        <v>165</v>
      </c>
      <c r="AO187" s="32">
        <f t="shared" si="243"/>
        <v>3</v>
      </c>
      <c r="AP187" s="32">
        <f t="shared" si="244"/>
        <v>3</v>
      </c>
      <c r="AQ187" s="32">
        <f t="shared" si="245"/>
        <v>3</v>
      </c>
      <c r="AR187" s="32">
        <f t="shared" si="246"/>
        <v>3</v>
      </c>
      <c r="AS187" s="33">
        <v>89.025000000000006</v>
      </c>
      <c r="AT187" s="34" t="s">
        <v>222</v>
      </c>
      <c r="AU187" s="34"/>
      <c r="AV187" s="34"/>
      <c r="AW187" s="34"/>
      <c r="AX187" s="34"/>
      <c r="AY187" s="34"/>
      <c r="AZ187" s="34"/>
      <c r="BA187" s="35">
        <f t="shared" si="247"/>
        <v>3</v>
      </c>
      <c r="BB187" s="35">
        <f t="shared" si="248"/>
        <v>6</v>
      </c>
      <c r="BC187" s="35">
        <f t="shared" si="249"/>
        <v>9</v>
      </c>
      <c r="BD187" s="35">
        <f t="shared" si="250"/>
        <v>12</v>
      </c>
      <c r="BE187" s="36">
        <v>3</v>
      </c>
      <c r="BF187" s="36">
        <v>3</v>
      </c>
      <c r="BG187" s="36">
        <v>3</v>
      </c>
      <c r="BH187" s="36"/>
      <c r="BI187" s="37">
        <f t="shared" si="182"/>
        <v>3</v>
      </c>
      <c r="BJ187" s="37">
        <f t="shared" ref="BJ187:BL187" si="260">BF187+BI187</f>
        <v>6</v>
      </c>
      <c r="BK187" s="37">
        <f t="shared" si="260"/>
        <v>9</v>
      </c>
      <c r="BL187" s="37">
        <f t="shared" si="260"/>
        <v>9</v>
      </c>
      <c r="BM187" s="38">
        <v>6.2500000000000003E-3</v>
      </c>
      <c r="BN187" s="38">
        <v>6.2500000000000003E-3</v>
      </c>
      <c r="BO187" s="38">
        <v>6.2500000000000003E-3</v>
      </c>
      <c r="BP187" s="38">
        <v>6.2500000000000003E-3</v>
      </c>
      <c r="BQ187" s="39">
        <v>6.2500000000000003E-3</v>
      </c>
      <c r="BR187" s="39">
        <v>6.2500000000000003E-3</v>
      </c>
      <c r="BS187" s="39">
        <v>6.2500000000000003E-3</v>
      </c>
      <c r="BT187" s="39" t="s">
        <v>222</v>
      </c>
      <c r="BU187" s="40">
        <v>1</v>
      </c>
      <c r="BV187" s="40">
        <v>1</v>
      </c>
      <c r="BW187" s="40">
        <v>1</v>
      </c>
      <c r="BX187" s="40" t="s">
        <v>222</v>
      </c>
      <c r="BY187" s="41">
        <v>6.2500000000000003E-3</v>
      </c>
      <c r="BZ187" s="41">
        <v>6.2500000000000003E-3</v>
      </c>
      <c r="CA187" s="41">
        <v>6.2500000000000003E-3</v>
      </c>
      <c r="CB187" s="41" t="s">
        <v>222</v>
      </c>
      <c r="CC187" s="42">
        <v>1.5625000000000001E-3</v>
      </c>
      <c r="CD187" s="42">
        <v>3.1250000000000002E-3</v>
      </c>
      <c r="CE187" s="42">
        <v>4.6875000000000007E-3</v>
      </c>
      <c r="CF187" s="42">
        <v>6.2500000000000003E-3</v>
      </c>
      <c r="CG187" s="43">
        <v>1.5625000000000001E-3</v>
      </c>
      <c r="CH187" s="43">
        <v>3.1250000000000002E-3</v>
      </c>
      <c r="CI187" s="43">
        <v>4.6875000000000007E-3</v>
      </c>
      <c r="CJ187" s="43" t="e">
        <f t="shared" si="191"/>
        <v>#REF!</v>
      </c>
      <c r="CQ187" s="22" t="s">
        <v>779</v>
      </c>
      <c r="CS187" s="22" t="s">
        <v>16</v>
      </c>
      <c r="CT187" s="22">
        <v>1</v>
      </c>
      <c r="CU187" s="22">
        <v>1</v>
      </c>
      <c r="CV187" s="22">
        <v>1</v>
      </c>
      <c r="CW187" s="22" t="s">
        <v>222</v>
      </c>
      <c r="CY187" s="22">
        <v>6.2500000000000003E-3</v>
      </c>
      <c r="CZ187" s="22">
        <v>6.2500000000000003E-3</v>
      </c>
      <c r="DA187" s="22">
        <v>6.2500000000000003E-3</v>
      </c>
      <c r="DB187" s="22" t="s">
        <v>222</v>
      </c>
      <c r="DC187" s="22" t="s">
        <v>16</v>
      </c>
      <c r="DD187" s="22">
        <v>6.2500000000000003E-3</v>
      </c>
      <c r="DE187" s="22">
        <v>6.2500000000000003E-3</v>
      </c>
      <c r="DF187" s="22">
        <v>6.2500000000000003E-3</v>
      </c>
      <c r="DG187" s="22">
        <v>6.2500000000000003E-3</v>
      </c>
      <c r="DI187" s="22">
        <v>3.9062500000000008E-5</v>
      </c>
      <c r="DJ187" s="22">
        <v>3.9062500000000008E-5</v>
      </c>
      <c r="DK187" s="22">
        <v>3.9062500000000008E-5</v>
      </c>
      <c r="DL187" s="22" t="e">
        <v>#VALUE!</v>
      </c>
      <c r="DN187" s="22">
        <v>1</v>
      </c>
      <c r="DO187" s="22">
        <v>1</v>
      </c>
      <c r="DP187" s="22">
        <v>1</v>
      </c>
      <c r="DQ187" s="22" t="s">
        <v>222</v>
      </c>
      <c r="EU187" s="30" t="s">
        <v>2421</v>
      </c>
      <c r="EV187" s="85" t="e">
        <f t="shared" si="192"/>
        <v>#REF!</v>
      </c>
      <c r="EW187" s="85"/>
      <c r="EX187" s="30" t="s">
        <v>871</v>
      </c>
      <c r="EY187" s="85" t="e">
        <f t="shared" si="193"/>
        <v>#REF!</v>
      </c>
      <c r="EZ187" s="85"/>
    </row>
    <row r="188" spans="1:156" x14ac:dyDescent="0.25">
      <c r="A188" s="22" t="str">
        <f t="shared" si="184"/>
        <v>1400413</v>
      </c>
      <c r="E188" s="22" t="e">
        <f>IF(T188="","",VLOOKUP(T188,#REF!,4,0))</f>
        <v>#REF!</v>
      </c>
      <c r="F188" s="22" t="e">
        <f>IF(U188="","",VLOOKUP(U188,#REF!,4,0))</f>
        <v>#REF!</v>
      </c>
      <c r="G188" s="22" t="e">
        <f>IF(V188="","",VLOOKUP(V188,#REF!,3,0))</f>
        <v>#REF!</v>
      </c>
      <c r="H188" s="22" t="e">
        <f t="shared" si="181"/>
        <v>#REF!</v>
      </c>
      <c r="I188" s="22" t="e">
        <f t="shared" si="185"/>
        <v>#REF!</v>
      </c>
      <c r="J188" s="22" t="e">
        <f t="shared" si="186"/>
        <v>#REF!</v>
      </c>
      <c r="K188" s="22" t="e">
        <f t="shared" si="187"/>
        <v>#REF!</v>
      </c>
      <c r="M188" s="22">
        <f t="shared" si="188"/>
        <v>12</v>
      </c>
      <c r="R188" s="22" t="str">
        <f t="shared" si="189"/>
        <v>1412</v>
      </c>
      <c r="S188" s="22" t="s">
        <v>30</v>
      </c>
      <c r="T188" s="30" t="s">
        <v>3489</v>
      </c>
      <c r="U188" s="30" t="s">
        <v>3131</v>
      </c>
      <c r="V188" s="30" t="s">
        <v>775</v>
      </c>
      <c r="W188" s="30" t="s">
        <v>780</v>
      </c>
      <c r="X188" s="30" t="s">
        <v>169</v>
      </c>
      <c r="Y188" s="31">
        <v>0.25</v>
      </c>
      <c r="Z188" s="30">
        <v>2</v>
      </c>
      <c r="AA188" s="30"/>
      <c r="AB188" s="30"/>
      <c r="AC188" s="30">
        <v>1</v>
      </c>
      <c r="AD188" s="30">
        <v>1</v>
      </c>
      <c r="AE188" s="30"/>
      <c r="AF188" s="30"/>
      <c r="AG188" s="30"/>
      <c r="AH188" s="30"/>
      <c r="AI188" s="30"/>
      <c r="AJ188" s="30"/>
      <c r="AK188" s="30"/>
      <c r="AL188" s="30"/>
      <c r="AM188" s="30" t="s">
        <v>170</v>
      </c>
      <c r="AN188" s="30" t="s">
        <v>165</v>
      </c>
      <c r="AO188" s="32">
        <f t="shared" si="243"/>
        <v>1</v>
      </c>
      <c r="AP188" s="32">
        <f t="shared" si="244"/>
        <v>1</v>
      </c>
      <c r="AQ188" s="32">
        <f t="shared" si="245"/>
        <v>0</v>
      </c>
      <c r="AR188" s="32">
        <f t="shared" si="246"/>
        <v>0</v>
      </c>
      <c r="AS188" s="33">
        <v>90.025000000000006</v>
      </c>
      <c r="AT188" s="34" t="s">
        <v>222</v>
      </c>
      <c r="AU188" s="34"/>
      <c r="AV188" s="34"/>
      <c r="AW188" s="34"/>
      <c r="AX188" s="34"/>
      <c r="AY188" s="34"/>
      <c r="AZ188" s="34"/>
      <c r="BA188" s="35">
        <f t="shared" si="247"/>
        <v>1</v>
      </c>
      <c r="BB188" s="35">
        <f t="shared" si="248"/>
        <v>2</v>
      </c>
      <c r="BC188" s="35">
        <f t="shared" si="249"/>
        <v>2</v>
      </c>
      <c r="BD188" s="35">
        <f t="shared" si="250"/>
        <v>2</v>
      </c>
      <c r="BE188" s="36">
        <v>1</v>
      </c>
      <c r="BF188" s="36">
        <v>1</v>
      </c>
      <c r="BG188" s="36">
        <v>0</v>
      </c>
      <c r="BH188" s="36"/>
      <c r="BI188" s="37">
        <f t="shared" si="182"/>
        <v>1</v>
      </c>
      <c r="BJ188" s="37">
        <f t="shared" ref="BJ188:BL188" si="261">BF188+BI188</f>
        <v>2</v>
      </c>
      <c r="BK188" s="37">
        <f t="shared" si="261"/>
        <v>2</v>
      </c>
      <c r="BL188" s="37">
        <f t="shared" si="261"/>
        <v>2</v>
      </c>
      <c r="BM188" s="38">
        <v>6.2500000000000003E-3</v>
      </c>
      <c r="BN188" s="38">
        <v>6.2500000000000003E-3</v>
      </c>
      <c r="BO188" s="38" t="s">
        <v>222</v>
      </c>
      <c r="BP188" s="38" t="s">
        <v>222</v>
      </c>
      <c r="BQ188" s="39">
        <v>6.2500000000000003E-3</v>
      </c>
      <c r="BR188" s="39">
        <v>6.2500000000000003E-3</v>
      </c>
      <c r="BS188" s="39" t="s">
        <v>222</v>
      </c>
      <c r="BT188" s="39" t="s">
        <v>222</v>
      </c>
      <c r="BU188" s="40">
        <v>1</v>
      </c>
      <c r="BV188" s="40">
        <v>1</v>
      </c>
      <c r="BW188" s="40" t="s">
        <v>222</v>
      </c>
      <c r="BX188" s="40" t="s">
        <v>222</v>
      </c>
      <c r="BY188" s="41">
        <v>6.2500000000000003E-3</v>
      </c>
      <c r="BZ188" s="41">
        <v>6.2500000000000003E-3</v>
      </c>
      <c r="CA188" s="41">
        <v>6.2500000000000003E-3</v>
      </c>
      <c r="CB188" s="41" t="s">
        <v>222</v>
      </c>
      <c r="CC188" s="42">
        <v>3.1250000000000002E-3</v>
      </c>
      <c r="CD188" s="42">
        <v>6.2500000000000003E-3</v>
      </c>
      <c r="CE188" s="42">
        <v>6.2500000000000003E-3</v>
      </c>
      <c r="CF188" s="42">
        <v>6.2500000000000003E-3</v>
      </c>
      <c r="CG188" s="43">
        <v>3.1250000000000002E-3</v>
      </c>
      <c r="CH188" s="43">
        <v>6.2500000000000003E-3</v>
      </c>
      <c r="CI188" s="43">
        <v>6.2500000000000003E-3</v>
      </c>
      <c r="CJ188" s="43" t="e">
        <f t="shared" si="191"/>
        <v>#REF!</v>
      </c>
      <c r="CQ188" s="22" t="s">
        <v>764</v>
      </c>
      <c r="CS188" s="22" t="s">
        <v>16</v>
      </c>
      <c r="CT188" s="22">
        <v>1</v>
      </c>
      <c r="CU188" s="22">
        <v>1</v>
      </c>
      <c r="CV188" s="22">
        <v>1</v>
      </c>
      <c r="CW188" s="22" t="s">
        <v>222</v>
      </c>
      <c r="CY188" s="22">
        <v>6.2500000000000003E-3</v>
      </c>
      <c r="CZ188" s="22">
        <v>6.2500000000000003E-3</v>
      </c>
      <c r="DA188" s="22">
        <v>6.2500000000000003E-3</v>
      </c>
      <c r="DB188" s="22" t="s">
        <v>222</v>
      </c>
      <c r="DC188" s="22" t="s">
        <v>16</v>
      </c>
      <c r="DD188" s="22">
        <v>6.2500000000000003E-3</v>
      </c>
      <c r="DE188" s="22">
        <v>6.2500000000000003E-3</v>
      </c>
      <c r="DF188" s="22">
        <v>6.2500000000000003E-3</v>
      </c>
      <c r="DG188" s="22">
        <v>6.2500000000000003E-3</v>
      </c>
      <c r="DI188" s="22">
        <v>3.9062500000000008E-5</v>
      </c>
      <c r="DJ188" s="22">
        <v>3.9062500000000008E-5</v>
      </c>
      <c r="DK188" s="22">
        <v>3.9062500000000008E-5</v>
      </c>
      <c r="DL188" s="22" t="e">
        <v>#VALUE!</v>
      </c>
      <c r="DN188" s="22">
        <v>1</v>
      </c>
      <c r="DO188" s="22">
        <v>1</v>
      </c>
      <c r="DP188" s="22">
        <v>1</v>
      </c>
      <c r="DQ188" s="22" t="s">
        <v>222</v>
      </c>
      <c r="EU188" s="30" t="s">
        <v>2445</v>
      </c>
      <c r="EV188" s="85" t="e">
        <f t="shared" si="192"/>
        <v>#REF!</v>
      </c>
      <c r="EW188" s="85"/>
      <c r="EX188" s="30" t="s">
        <v>876</v>
      </c>
      <c r="EY188" s="85" t="e">
        <f t="shared" si="193"/>
        <v>#REF!</v>
      </c>
      <c r="EZ188" s="85"/>
    </row>
    <row r="189" spans="1:156" x14ac:dyDescent="0.25">
      <c r="A189" s="22" t="str">
        <f t="shared" si="184"/>
        <v>1400414</v>
      </c>
      <c r="E189" s="22" t="e">
        <f>IF(T189="","",VLOOKUP(T189,#REF!,4,0))</f>
        <v>#REF!</v>
      </c>
      <c r="F189" s="22" t="e">
        <f>IF(U189="","",VLOOKUP(U189,#REF!,4,0))</f>
        <v>#REF!</v>
      </c>
      <c r="G189" s="22" t="e">
        <f>IF(V189="","",VLOOKUP(V189,#REF!,3,0))</f>
        <v>#REF!</v>
      </c>
      <c r="H189" s="22" t="e">
        <f t="shared" si="181"/>
        <v>#REF!</v>
      </c>
      <c r="I189" s="22" t="e">
        <f t="shared" si="185"/>
        <v>#REF!</v>
      </c>
      <c r="J189" s="22" t="e">
        <f t="shared" si="186"/>
        <v>#REF!</v>
      </c>
      <c r="K189" s="22" t="e">
        <f t="shared" si="187"/>
        <v>#REF!</v>
      </c>
      <c r="M189" s="22">
        <f t="shared" si="188"/>
        <v>13</v>
      </c>
      <c r="R189" s="22" t="str">
        <f t="shared" si="189"/>
        <v>1413</v>
      </c>
      <c r="S189" s="22" t="s">
        <v>30</v>
      </c>
      <c r="T189" s="30" t="s">
        <v>3489</v>
      </c>
      <c r="U189" s="30" t="s">
        <v>3131</v>
      </c>
      <c r="V189" s="30" t="s">
        <v>775</v>
      </c>
      <c r="W189" s="30" t="s">
        <v>781</v>
      </c>
      <c r="X189" s="30" t="s">
        <v>173</v>
      </c>
      <c r="Y189" s="31">
        <v>0.25</v>
      </c>
      <c r="Z189" s="30">
        <v>2</v>
      </c>
      <c r="AA189" s="30"/>
      <c r="AB189" s="30"/>
      <c r="AC189" s="30">
        <v>1</v>
      </c>
      <c r="AD189" s="30"/>
      <c r="AE189" s="30">
        <v>1</v>
      </c>
      <c r="AF189" s="30"/>
      <c r="AG189" s="30"/>
      <c r="AH189" s="30"/>
      <c r="AI189" s="30"/>
      <c r="AJ189" s="30"/>
      <c r="AK189" s="30"/>
      <c r="AL189" s="30"/>
      <c r="AM189" s="30" t="s">
        <v>174</v>
      </c>
      <c r="AN189" s="30" t="s">
        <v>175</v>
      </c>
      <c r="AO189" s="32">
        <f t="shared" si="243"/>
        <v>1</v>
      </c>
      <c r="AP189" s="32">
        <f t="shared" si="244"/>
        <v>1</v>
      </c>
      <c r="AQ189" s="32">
        <f t="shared" si="245"/>
        <v>0</v>
      </c>
      <c r="AR189" s="32">
        <f t="shared" si="246"/>
        <v>0</v>
      </c>
      <c r="AS189" s="33">
        <v>91.025000000000006</v>
      </c>
      <c r="AT189" s="34" t="s">
        <v>222</v>
      </c>
      <c r="AU189" s="34"/>
      <c r="AV189" s="34"/>
      <c r="AW189" s="34"/>
      <c r="AX189" s="34"/>
      <c r="AY189" s="34"/>
      <c r="AZ189" s="34"/>
      <c r="BA189" s="35">
        <f t="shared" si="247"/>
        <v>1</v>
      </c>
      <c r="BB189" s="35">
        <f t="shared" si="248"/>
        <v>2</v>
      </c>
      <c r="BC189" s="35">
        <f t="shared" si="249"/>
        <v>2</v>
      </c>
      <c r="BD189" s="35">
        <f t="shared" si="250"/>
        <v>2</v>
      </c>
      <c r="BE189" s="36">
        <v>1</v>
      </c>
      <c r="BF189" s="36">
        <v>1</v>
      </c>
      <c r="BG189" s="36">
        <v>0</v>
      </c>
      <c r="BH189" s="36"/>
      <c r="BI189" s="37">
        <f t="shared" si="182"/>
        <v>1</v>
      </c>
      <c r="BJ189" s="37">
        <f t="shared" ref="BJ189:BL189" si="262">BF189+BI189</f>
        <v>2</v>
      </c>
      <c r="BK189" s="37">
        <f t="shared" si="262"/>
        <v>2</v>
      </c>
      <c r="BL189" s="37">
        <f t="shared" si="262"/>
        <v>2</v>
      </c>
      <c r="BM189" s="38">
        <v>6.2500000000000003E-3</v>
      </c>
      <c r="BN189" s="38">
        <v>6.2500000000000003E-3</v>
      </c>
      <c r="BO189" s="38" t="s">
        <v>222</v>
      </c>
      <c r="BP189" s="38" t="s">
        <v>222</v>
      </c>
      <c r="BQ189" s="39">
        <v>6.2500000000000003E-3</v>
      </c>
      <c r="BR189" s="39">
        <v>6.2500000000000003E-3</v>
      </c>
      <c r="BS189" s="39" t="s">
        <v>222</v>
      </c>
      <c r="BT189" s="39" t="s">
        <v>222</v>
      </c>
      <c r="BU189" s="40">
        <v>1</v>
      </c>
      <c r="BV189" s="40">
        <v>1</v>
      </c>
      <c r="BW189" s="40" t="s">
        <v>222</v>
      </c>
      <c r="BX189" s="40" t="s">
        <v>222</v>
      </c>
      <c r="BY189" s="41">
        <v>6.2500000000000003E-3</v>
      </c>
      <c r="BZ189" s="41">
        <v>6.2500000000000003E-3</v>
      </c>
      <c r="CA189" s="41">
        <v>6.2500000000000003E-3</v>
      </c>
      <c r="CB189" s="41" t="s">
        <v>222</v>
      </c>
      <c r="CC189" s="42">
        <v>3.1250000000000002E-3</v>
      </c>
      <c r="CD189" s="42">
        <v>6.2500000000000003E-3</v>
      </c>
      <c r="CE189" s="42">
        <v>6.2500000000000003E-3</v>
      </c>
      <c r="CF189" s="42">
        <v>6.2500000000000003E-3</v>
      </c>
      <c r="CG189" s="43">
        <v>3.1250000000000002E-3</v>
      </c>
      <c r="CH189" s="43">
        <v>6.2500000000000003E-3</v>
      </c>
      <c r="CI189" s="43">
        <v>6.2500000000000003E-3</v>
      </c>
      <c r="CJ189" s="43" t="e">
        <f t="shared" si="191"/>
        <v>#REF!</v>
      </c>
      <c r="CQ189" s="22" t="s">
        <v>764</v>
      </c>
      <c r="CS189" s="22" t="s">
        <v>16</v>
      </c>
      <c r="CT189" s="22">
        <v>1</v>
      </c>
      <c r="CU189" s="22">
        <v>1</v>
      </c>
      <c r="CV189" s="22">
        <v>1</v>
      </c>
      <c r="CW189" s="22" t="s">
        <v>222</v>
      </c>
      <c r="CY189" s="22">
        <v>6.2500000000000003E-3</v>
      </c>
      <c r="CZ189" s="22">
        <v>6.2500000000000003E-3</v>
      </c>
      <c r="DA189" s="22">
        <v>6.2500000000000003E-3</v>
      </c>
      <c r="DB189" s="22" t="s">
        <v>222</v>
      </c>
      <c r="DC189" s="22" t="s">
        <v>16</v>
      </c>
      <c r="DD189" s="22">
        <v>6.2500000000000003E-3</v>
      </c>
      <c r="DE189" s="22">
        <v>6.2500000000000003E-3</v>
      </c>
      <c r="DF189" s="22">
        <v>6.2500000000000003E-3</v>
      </c>
      <c r="DG189" s="22">
        <v>6.2500000000000003E-3</v>
      </c>
      <c r="DI189" s="22">
        <v>3.9062500000000008E-5</v>
      </c>
      <c r="DJ189" s="22">
        <v>3.9062500000000008E-5</v>
      </c>
      <c r="DK189" s="22">
        <v>3.9062500000000008E-5</v>
      </c>
      <c r="DL189" s="22" t="e">
        <v>#VALUE!</v>
      </c>
      <c r="DN189" s="22">
        <v>1</v>
      </c>
      <c r="DO189" s="22">
        <v>1</v>
      </c>
      <c r="DP189" s="22">
        <v>1</v>
      </c>
      <c r="DQ189" s="22" t="s">
        <v>222</v>
      </c>
      <c r="EU189" s="30" t="s">
        <v>2486</v>
      </c>
      <c r="EV189" s="85" t="e">
        <f t="shared" si="192"/>
        <v>#REF!</v>
      </c>
      <c r="EW189" s="85"/>
      <c r="EX189" s="30" t="s">
        <v>879</v>
      </c>
      <c r="EY189" s="85" t="e">
        <f t="shared" si="193"/>
        <v>#REF!</v>
      </c>
      <c r="EZ189" s="85"/>
    </row>
    <row r="190" spans="1:156" x14ac:dyDescent="0.25">
      <c r="A190" s="22" t="str">
        <f t="shared" si="184"/>
        <v>1401111</v>
      </c>
      <c r="E190" s="22" t="e">
        <f>IF(T190="","",VLOOKUP(T190,#REF!,4,0))</f>
        <v>#REF!</v>
      </c>
      <c r="F190" s="22" t="e">
        <f>IF(U190="","",VLOOKUP(U190,#REF!,4,0))</f>
        <v>#REF!</v>
      </c>
      <c r="G190" s="22" t="e">
        <f>IF(V190="","",VLOOKUP(V190,#REF!,3,0))</f>
        <v>#REF!</v>
      </c>
      <c r="H190" s="22" t="e">
        <f t="shared" si="181"/>
        <v>#REF!</v>
      </c>
      <c r="I190" s="22" t="e">
        <f t="shared" si="185"/>
        <v>#REF!</v>
      </c>
      <c r="J190" s="22" t="e">
        <f t="shared" si="186"/>
        <v>#REF!</v>
      </c>
      <c r="K190" s="22" t="e">
        <f t="shared" si="187"/>
        <v>#REF!</v>
      </c>
      <c r="M190" s="22">
        <f t="shared" si="188"/>
        <v>14</v>
      </c>
      <c r="R190" s="22" t="str">
        <f t="shared" si="189"/>
        <v>1414</v>
      </c>
      <c r="S190" s="22" t="s">
        <v>30</v>
      </c>
      <c r="T190" s="30" t="s">
        <v>3490</v>
      </c>
      <c r="U190" s="30" t="s">
        <v>3132</v>
      </c>
      <c r="V190" s="30" t="s">
        <v>782</v>
      </c>
      <c r="W190" s="30" t="s">
        <v>783</v>
      </c>
      <c r="X190" s="30" t="s">
        <v>784</v>
      </c>
      <c r="Y190" s="31">
        <v>0.4</v>
      </c>
      <c r="Z190" s="30">
        <v>12</v>
      </c>
      <c r="AA190" s="30">
        <v>1</v>
      </c>
      <c r="AB190" s="30">
        <v>1</v>
      </c>
      <c r="AC190" s="30">
        <v>1</v>
      </c>
      <c r="AD190" s="30">
        <v>1</v>
      </c>
      <c r="AE190" s="30">
        <v>1</v>
      </c>
      <c r="AF190" s="30">
        <v>1</v>
      </c>
      <c r="AG190" s="30">
        <v>1</v>
      </c>
      <c r="AH190" s="30">
        <v>1</v>
      </c>
      <c r="AI190" s="30">
        <v>1</v>
      </c>
      <c r="AJ190" s="30">
        <v>1</v>
      </c>
      <c r="AK190" s="30">
        <v>1</v>
      </c>
      <c r="AL190" s="30">
        <v>1</v>
      </c>
      <c r="AM190" s="30" t="s">
        <v>785</v>
      </c>
      <c r="AN190" s="30" t="s">
        <v>786</v>
      </c>
      <c r="AO190" s="32">
        <f t="shared" si="243"/>
        <v>3</v>
      </c>
      <c r="AP190" s="32">
        <f t="shared" si="244"/>
        <v>3</v>
      </c>
      <c r="AQ190" s="32">
        <f t="shared" si="245"/>
        <v>3</v>
      </c>
      <c r="AR190" s="32">
        <f t="shared" si="246"/>
        <v>3</v>
      </c>
      <c r="AS190" s="33">
        <v>92.025000000000006</v>
      </c>
      <c r="AT190" s="34" t="s">
        <v>222</v>
      </c>
      <c r="AU190" s="34"/>
      <c r="AV190" s="34"/>
      <c r="AW190" s="34"/>
      <c r="AX190" s="34"/>
      <c r="AY190" s="34"/>
      <c r="AZ190" s="34"/>
      <c r="BA190" s="35">
        <f t="shared" si="247"/>
        <v>3</v>
      </c>
      <c r="BB190" s="35">
        <f t="shared" si="248"/>
        <v>6</v>
      </c>
      <c r="BC190" s="35">
        <f t="shared" si="249"/>
        <v>9</v>
      </c>
      <c r="BD190" s="35">
        <f t="shared" si="250"/>
        <v>12</v>
      </c>
      <c r="BE190" s="36">
        <v>3</v>
      </c>
      <c r="BF190" s="36">
        <v>3</v>
      </c>
      <c r="BG190" s="36">
        <v>3</v>
      </c>
      <c r="BH190" s="36"/>
      <c r="BI190" s="37">
        <f t="shared" si="182"/>
        <v>3</v>
      </c>
      <c r="BJ190" s="37">
        <f t="shared" ref="BJ190:BL190" si="263">BF190+BI190</f>
        <v>6</v>
      </c>
      <c r="BK190" s="37">
        <f t="shared" si="263"/>
        <v>9</v>
      </c>
      <c r="BL190" s="37">
        <f t="shared" si="263"/>
        <v>9</v>
      </c>
      <c r="BM190" s="38">
        <v>6.6000000000000003E-2</v>
      </c>
      <c r="BN190" s="38">
        <v>6.6000000000000003E-2</v>
      </c>
      <c r="BO190" s="38">
        <v>6.6000000000000003E-2</v>
      </c>
      <c r="BP190" s="38">
        <v>6.6000000000000003E-2</v>
      </c>
      <c r="BQ190" s="39">
        <v>6.6000000000000003E-2</v>
      </c>
      <c r="BR190" s="39">
        <v>6.6000000000000003E-2</v>
      </c>
      <c r="BS190" s="39">
        <v>6.6000000000000003E-2</v>
      </c>
      <c r="BT190" s="39" t="s">
        <v>222</v>
      </c>
      <c r="BU190" s="40">
        <v>1</v>
      </c>
      <c r="BV190" s="40">
        <v>1</v>
      </c>
      <c r="BW190" s="40">
        <v>1</v>
      </c>
      <c r="BX190" s="40" t="s">
        <v>222</v>
      </c>
      <c r="BY190" s="41">
        <v>6.6000000000000003E-2</v>
      </c>
      <c r="BZ190" s="41">
        <v>6.6000000000000003E-2</v>
      </c>
      <c r="CA190" s="41">
        <v>6.6000000000000003E-2</v>
      </c>
      <c r="CB190" s="41" t="s">
        <v>222</v>
      </c>
      <c r="CC190" s="42">
        <v>1.6500000000000001E-2</v>
      </c>
      <c r="CD190" s="42">
        <v>3.3000000000000002E-2</v>
      </c>
      <c r="CE190" s="42">
        <v>4.9500000000000002E-2</v>
      </c>
      <c r="CF190" s="42">
        <v>6.6000000000000003E-2</v>
      </c>
      <c r="CG190" s="43">
        <v>1.6500000000000001E-2</v>
      </c>
      <c r="CH190" s="43">
        <v>3.3000000000000002E-2</v>
      </c>
      <c r="CI190" s="43">
        <v>4.9500000000000002E-2</v>
      </c>
      <c r="CJ190" s="43" t="e">
        <f t="shared" si="191"/>
        <v>#REF!</v>
      </c>
      <c r="CQ190" s="22" t="s">
        <v>787</v>
      </c>
      <c r="CS190" s="22" t="s">
        <v>16</v>
      </c>
      <c r="CT190" s="22">
        <v>1</v>
      </c>
      <c r="CU190" s="22">
        <v>1</v>
      </c>
      <c r="CV190" s="22">
        <v>1</v>
      </c>
      <c r="CW190" s="22" t="s">
        <v>222</v>
      </c>
      <c r="CY190" s="22">
        <v>6.6000000000000003E-2</v>
      </c>
      <c r="CZ190" s="22">
        <v>6.6000000000000003E-2</v>
      </c>
      <c r="DA190" s="22">
        <v>6.6000000000000003E-2</v>
      </c>
      <c r="DB190" s="22" t="s">
        <v>222</v>
      </c>
      <c r="DC190" s="22" t="s">
        <v>16</v>
      </c>
      <c r="DD190" s="22">
        <v>6.6000000000000003E-2</v>
      </c>
      <c r="DE190" s="22">
        <v>6.6000000000000003E-2</v>
      </c>
      <c r="DF190" s="22">
        <v>6.6000000000000003E-2</v>
      </c>
      <c r="DG190" s="22">
        <v>6.6000000000000003E-2</v>
      </c>
      <c r="DI190" s="22">
        <v>4.3560000000000005E-3</v>
      </c>
      <c r="DJ190" s="22">
        <v>4.3560000000000005E-3</v>
      </c>
      <c r="DK190" s="22">
        <v>4.3560000000000005E-3</v>
      </c>
      <c r="DL190" s="22" t="e">
        <v>#VALUE!</v>
      </c>
      <c r="DN190" s="22">
        <v>1</v>
      </c>
      <c r="DO190" s="22">
        <v>1</v>
      </c>
      <c r="DP190" s="22">
        <v>1</v>
      </c>
      <c r="DQ190" s="22" t="s">
        <v>222</v>
      </c>
      <c r="EU190" s="30" t="s">
        <v>2496</v>
      </c>
      <c r="EV190" s="85" t="e">
        <f t="shared" si="192"/>
        <v>#REF!</v>
      </c>
      <c r="EW190" s="85"/>
      <c r="EX190" s="30" t="s">
        <v>882</v>
      </c>
      <c r="EY190" s="85" t="e">
        <f t="shared" si="193"/>
        <v>#REF!</v>
      </c>
      <c r="EZ190" s="85"/>
    </row>
    <row r="191" spans="1:156" x14ac:dyDescent="0.25">
      <c r="A191" s="22" t="str">
        <f t="shared" si="184"/>
        <v>1401112</v>
      </c>
      <c r="E191" s="22" t="e">
        <f>IF(T191="","",VLOOKUP(T191,#REF!,4,0))</f>
        <v>#REF!</v>
      </c>
      <c r="F191" s="22" t="e">
        <f>IF(U191="","",VLOOKUP(U191,#REF!,4,0))</f>
        <v>#REF!</v>
      </c>
      <c r="G191" s="22" t="e">
        <f>IF(V191="","",VLOOKUP(V191,#REF!,3,0))</f>
        <v>#REF!</v>
      </c>
      <c r="H191" s="22" t="e">
        <f t="shared" si="181"/>
        <v>#REF!</v>
      </c>
      <c r="I191" s="22" t="e">
        <f t="shared" si="185"/>
        <v>#REF!</v>
      </c>
      <c r="J191" s="22" t="e">
        <f t="shared" si="186"/>
        <v>#REF!</v>
      </c>
      <c r="K191" s="22" t="e">
        <f t="shared" si="187"/>
        <v>#REF!</v>
      </c>
      <c r="M191" s="22">
        <f t="shared" si="188"/>
        <v>15</v>
      </c>
      <c r="R191" s="22" t="str">
        <f t="shared" si="189"/>
        <v>1415</v>
      </c>
      <c r="S191" s="22" t="s">
        <v>30</v>
      </c>
      <c r="T191" s="30" t="s">
        <v>3490</v>
      </c>
      <c r="U191" s="30" t="s">
        <v>3132</v>
      </c>
      <c r="V191" s="30" t="s">
        <v>782</v>
      </c>
      <c r="W191" s="30" t="s">
        <v>788</v>
      </c>
      <c r="X191" s="30" t="s">
        <v>789</v>
      </c>
      <c r="Y191" s="31">
        <v>0.2</v>
      </c>
      <c r="Z191" s="30">
        <v>4</v>
      </c>
      <c r="AA191" s="30"/>
      <c r="AB191" s="30"/>
      <c r="AC191" s="30">
        <v>1</v>
      </c>
      <c r="AD191" s="30"/>
      <c r="AE191" s="30"/>
      <c r="AF191" s="30">
        <v>1</v>
      </c>
      <c r="AG191" s="30"/>
      <c r="AH191" s="30"/>
      <c r="AI191" s="30">
        <v>1</v>
      </c>
      <c r="AJ191" s="30"/>
      <c r="AK191" s="30"/>
      <c r="AL191" s="30">
        <v>1</v>
      </c>
      <c r="AM191" s="30" t="s">
        <v>790</v>
      </c>
      <c r="AN191" s="30" t="s">
        <v>786</v>
      </c>
      <c r="AO191" s="32">
        <f t="shared" si="243"/>
        <v>1</v>
      </c>
      <c r="AP191" s="32">
        <f t="shared" si="244"/>
        <v>1</v>
      </c>
      <c r="AQ191" s="32">
        <f t="shared" si="245"/>
        <v>1</v>
      </c>
      <c r="AR191" s="32">
        <f t="shared" si="246"/>
        <v>1</v>
      </c>
      <c r="AS191" s="33">
        <v>93.025000000000006</v>
      </c>
      <c r="AT191" s="34" t="s">
        <v>222</v>
      </c>
      <c r="AU191" s="34"/>
      <c r="AV191" s="34"/>
      <c r="AW191" s="34"/>
      <c r="AX191" s="34"/>
      <c r="AY191" s="34"/>
      <c r="AZ191" s="34"/>
      <c r="BA191" s="35">
        <f t="shared" si="247"/>
        <v>1</v>
      </c>
      <c r="BB191" s="35">
        <f t="shared" si="248"/>
        <v>2</v>
      </c>
      <c r="BC191" s="35">
        <f t="shared" si="249"/>
        <v>3</v>
      </c>
      <c r="BD191" s="35">
        <f t="shared" si="250"/>
        <v>4</v>
      </c>
      <c r="BE191" s="36">
        <v>1</v>
      </c>
      <c r="BF191" s="36">
        <v>1</v>
      </c>
      <c r="BG191" s="36">
        <v>1</v>
      </c>
      <c r="BH191" s="36"/>
      <c r="BI191" s="37">
        <f t="shared" si="182"/>
        <v>1</v>
      </c>
      <c r="BJ191" s="37">
        <f t="shared" ref="BJ191:BL191" si="264">BF191+BI191</f>
        <v>2</v>
      </c>
      <c r="BK191" s="37">
        <f t="shared" si="264"/>
        <v>3</v>
      </c>
      <c r="BL191" s="37">
        <f t="shared" si="264"/>
        <v>3</v>
      </c>
      <c r="BM191" s="38">
        <v>3.3000000000000002E-2</v>
      </c>
      <c r="BN191" s="38">
        <v>3.3000000000000002E-2</v>
      </c>
      <c r="BO191" s="38">
        <v>3.3000000000000002E-2</v>
      </c>
      <c r="BP191" s="38">
        <v>3.3000000000000002E-2</v>
      </c>
      <c r="BQ191" s="39">
        <v>3.3000000000000002E-2</v>
      </c>
      <c r="BR191" s="39">
        <v>3.3000000000000002E-2</v>
      </c>
      <c r="BS191" s="39">
        <v>3.3000000000000002E-2</v>
      </c>
      <c r="BT191" s="39" t="s">
        <v>222</v>
      </c>
      <c r="BU191" s="40">
        <v>1</v>
      </c>
      <c r="BV191" s="40">
        <v>1</v>
      </c>
      <c r="BW191" s="40">
        <v>1</v>
      </c>
      <c r="BX191" s="40" t="s">
        <v>222</v>
      </c>
      <c r="BY191" s="41">
        <v>3.3000000000000002E-2</v>
      </c>
      <c r="BZ191" s="41">
        <v>3.3000000000000002E-2</v>
      </c>
      <c r="CA191" s="41">
        <v>3.3000000000000002E-2</v>
      </c>
      <c r="CB191" s="41" t="s">
        <v>222</v>
      </c>
      <c r="CC191" s="42">
        <v>8.2500000000000004E-3</v>
      </c>
      <c r="CD191" s="42">
        <v>1.6500000000000001E-2</v>
      </c>
      <c r="CE191" s="42">
        <v>2.4750000000000001E-2</v>
      </c>
      <c r="CF191" s="42">
        <v>3.3000000000000002E-2</v>
      </c>
      <c r="CG191" s="43">
        <v>8.2500000000000004E-3</v>
      </c>
      <c r="CH191" s="43">
        <v>1.6500000000000001E-2</v>
      </c>
      <c r="CI191" s="43">
        <v>2.4750000000000001E-2</v>
      </c>
      <c r="CJ191" s="43" t="e">
        <f t="shared" si="191"/>
        <v>#REF!</v>
      </c>
      <c r="CQ191" s="22" t="s">
        <v>791</v>
      </c>
      <c r="CS191" s="22" t="s">
        <v>16</v>
      </c>
      <c r="CT191" s="22">
        <v>1</v>
      </c>
      <c r="CU191" s="22">
        <v>1</v>
      </c>
      <c r="CV191" s="22">
        <v>1</v>
      </c>
      <c r="CW191" s="22" t="s">
        <v>222</v>
      </c>
      <c r="CY191" s="22">
        <v>3.3000000000000002E-2</v>
      </c>
      <c r="CZ191" s="22">
        <v>3.3000000000000002E-2</v>
      </c>
      <c r="DA191" s="22">
        <v>3.3000000000000002E-2</v>
      </c>
      <c r="DB191" s="22" t="s">
        <v>222</v>
      </c>
      <c r="DC191" s="22" t="s">
        <v>16</v>
      </c>
      <c r="DD191" s="22">
        <v>3.3000000000000002E-2</v>
      </c>
      <c r="DE191" s="22">
        <v>3.3000000000000002E-2</v>
      </c>
      <c r="DF191" s="22">
        <v>3.3000000000000002E-2</v>
      </c>
      <c r="DG191" s="22">
        <v>3.3000000000000002E-2</v>
      </c>
      <c r="DI191" s="22">
        <v>1.0890000000000001E-3</v>
      </c>
      <c r="DJ191" s="22">
        <v>1.0890000000000001E-3</v>
      </c>
      <c r="DK191" s="22">
        <v>1.0890000000000001E-3</v>
      </c>
      <c r="DL191" s="22" t="e">
        <v>#VALUE!</v>
      </c>
      <c r="DN191" s="22">
        <v>1</v>
      </c>
      <c r="DO191" s="22">
        <v>1</v>
      </c>
      <c r="DP191" s="22">
        <v>1</v>
      </c>
      <c r="DQ191" s="22" t="s">
        <v>222</v>
      </c>
      <c r="EU191" s="30" t="s">
        <v>2519</v>
      </c>
      <c r="EV191" s="85" t="e">
        <f t="shared" si="192"/>
        <v>#REF!</v>
      </c>
      <c r="EW191" s="85"/>
      <c r="EX191" s="30" t="s">
        <v>886</v>
      </c>
      <c r="EY191" s="85" t="e">
        <f t="shared" si="193"/>
        <v>#REF!</v>
      </c>
      <c r="EZ191" s="85"/>
    </row>
    <row r="192" spans="1:156" x14ac:dyDescent="0.25">
      <c r="A192" s="22" t="str">
        <f t="shared" si="184"/>
        <v>1401113</v>
      </c>
      <c r="E192" s="22" t="e">
        <f>IF(T192="","",VLOOKUP(T192,#REF!,4,0))</f>
        <v>#REF!</v>
      </c>
      <c r="F192" s="22" t="e">
        <f>IF(U192="","",VLOOKUP(U192,#REF!,4,0))</f>
        <v>#REF!</v>
      </c>
      <c r="G192" s="22" t="e">
        <f>IF(V192="","",VLOOKUP(V192,#REF!,3,0))</f>
        <v>#REF!</v>
      </c>
      <c r="H192" s="22" t="e">
        <f t="shared" si="181"/>
        <v>#REF!</v>
      </c>
      <c r="I192" s="22" t="e">
        <f t="shared" si="185"/>
        <v>#REF!</v>
      </c>
      <c r="J192" s="22" t="e">
        <f t="shared" si="186"/>
        <v>#REF!</v>
      </c>
      <c r="K192" s="22" t="e">
        <f t="shared" si="187"/>
        <v>#REF!</v>
      </c>
      <c r="M192" s="22">
        <f t="shared" si="188"/>
        <v>16</v>
      </c>
      <c r="R192" s="22" t="str">
        <f t="shared" si="189"/>
        <v>1416</v>
      </c>
      <c r="S192" s="22" t="s">
        <v>30</v>
      </c>
      <c r="T192" s="30" t="s">
        <v>3490</v>
      </c>
      <c r="U192" s="30" t="s">
        <v>3132</v>
      </c>
      <c r="V192" s="30" t="s">
        <v>782</v>
      </c>
      <c r="W192" s="30" t="s">
        <v>792</v>
      </c>
      <c r="X192" s="30" t="s">
        <v>793</v>
      </c>
      <c r="Y192" s="31">
        <v>0.2</v>
      </c>
      <c r="Z192" s="30">
        <v>4</v>
      </c>
      <c r="AA192" s="30"/>
      <c r="AB192" s="30"/>
      <c r="AC192" s="30">
        <v>1</v>
      </c>
      <c r="AD192" s="30"/>
      <c r="AE192" s="30"/>
      <c r="AF192" s="30">
        <v>1</v>
      </c>
      <c r="AG192" s="30"/>
      <c r="AH192" s="30"/>
      <c r="AI192" s="30">
        <v>1</v>
      </c>
      <c r="AJ192" s="30"/>
      <c r="AK192" s="30"/>
      <c r="AL192" s="30">
        <v>1</v>
      </c>
      <c r="AM192" s="30" t="s">
        <v>790</v>
      </c>
      <c r="AN192" s="30" t="s">
        <v>786</v>
      </c>
      <c r="AO192" s="32">
        <f t="shared" si="243"/>
        <v>1</v>
      </c>
      <c r="AP192" s="32">
        <f t="shared" si="244"/>
        <v>1</v>
      </c>
      <c r="AQ192" s="32">
        <f t="shared" si="245"/>
        <v>1</v>
      </c>
      <c r="AR192" s="32">
        <f t="shared" si="246"/>
        <v>1</v>
      </c>
      <c r="AS192" s="33">
        <v>94.025000000000006</v>
      </c>
      <c r="AT192" s="34" t="s">
        <v>222</v>
      </c>
      <c r="AU192" s="34"/>
      <c r="AV192" s="34"/>
      <c r="AW192" s="34"/>
      <c r="AX192" s="34"/>
      <c r="AY192" s="34"/>
      <c r="AZ192" s="34"/>
      <c r="BA192" s="35">
        <f t="shared" si="247"/>
        <v>1</v>
      </c>
      <c r="BB192" s="35">
        <f t="shared" si="248"/>
        <v>2</v>
      </c>
      <c r="BC192" s="35">
        <f t="shared" si="249"/>
        <v>3</v>
      </c>
      <c r="BD192" s="35">
        <f t="shared" si="250"/>
        <v>4</v>
      </c>
      <c r="BE192" s="36">
        <v>1</v>
      </c>
      <c r="BF192" s="36">
        <v>1</v>
      </c>
      <c r="BG192" s="36">
        <v>1</v>
      </c>
      <c r="BH192" s="36"/>
      <c r="BI192" s="37">
        <f t="shared" si="182"/>
        <v>1</v>
      </c>
      <c r="BJ192" s="37">
        <f t="shared" ref="BJ192:BL192" si="265">BF192+BI192</f>
        <v>2</v>
      </c>
      <c r="BK192" s="37">
        <f t="shared" si="265"/>
        <v>3</v>
      </c>
      <c r="BL192" s="37">
        <f t="shared" si="265"/>
        <v>3</v>
      </c>
      <c r="BM192" s="38">
        <v>3.3000000000000002E-2</v>
      </c>
      <c r="BN192" s="38">
        <v>3.3000000000000002E-2</v>
      </c>
      <c r="BO192" s="38">
        <v>3.3000000000000002E-2</v>
      </c>
      <c r="BP192" s="38">
        <v>3.3000000000000002E-2</v>
      </c>
      <c r="BQ192" s="39">
        <v>3.3000000000000002E-2</v>
      </c>
      <c r="BR192" s="39">
        <v>3.3000000000000002E-2</v>
      </c>
      <c r="BS192" s="39">
        <v>3.3000000000000002E-2</v>
      </c>
      <c r="BT192" s="39" t="s">
        <v>222</v>
      </c>
      <c r="BU192" s="40">
        <v>1</v>
      </c>
      <c r="BV192" s="40">
        <v>1</v>
      </c>
      <c r="BW192" s="40">
        <v>1</v>
      </c>
      <c r="BX192" s="40" t="s">
        <v>222</v>
      </c>
      <c r="BY192" s="41">
        <v>3.3000000000000002E-2</v>
      </c>
      <c r="BZ192" s="41">
        <v>3.3000000000000002E-2</v>
      </c>
      <c r="CA192" s="41">
        <v>3.3000000000000002E-2</v>
      </c>
      <c r="CB192" s="41" t="s">
        <v>222</v>
      </c>
      <c r="CC192" s="42">
        <v>8.2500000000000004E-3</v>
      </c>
      <c r="CD192" s="42">
        <v>1.6500000000000001E-2</v>
      </c>
      <c r="CE192" s="42">
        <v>2.4750000000000001E-2</v>
      </c>
      <c r="CF192" s="42">
        <v>3.3000000000000002E-2</v>
      </c>
      <c r="CG192" s="43">
        <v>8.2500000000000004E-3</v>
      </c>
      <c r="CH192" s="43">
        <v>1.6500000000000001E-2</v>
      </c>
      <c r="CI192" s="43">
        <v>2.4750000000000001E-2</v>
      </c>
      <c r="CJ192" s="43" t="e">
        <f t="shared" si="191"/>
        <v>#REF!</v>
      </c>
      <c r="CQ192" s="22" t="s">
        <v>794</v>
      </c>
      <c r="CS192" s="22" t="s">
        <v>16</v>
      </c>
      <c r="CT192" s="22">
        <v>1</v>
      </c>
      <c r="CU192" s="22">
        <v>1</v>
      </c>
      <c r="CV192" s="22">
        <v>1</v>
      </c>
      <c r="CW192" s="22" t="s">
        <v>222</v>
      </c>
      <c r="CY192" s="22">
        <v>3.3000000000000002E-2</v>
      </c>
      <c r="CZ192" s="22">
        <v>3.3000000000000002E-2</v>
      </c>
      <c r="DA192" s="22">
        <v>3.3000000000000002E-2</v>
      </c>
      <c r="DB192" s="22" t="s">
        <v>222</v>
      </c>
      <c r="DC192" s="22" t="s">
        <v>16</v>
      </c>
      <c r="DD192" s="22">
        <v>3.3000000000000002E-2</v>
      </c>
      <c r="DE192" s="22">
        <v>3.3000000000000002E-2</v>
      </c>
      <c r="DF192" s="22">
        <v>3.3000000000000002E-2</v>
      </c>
      <c r="DG192" s="22">
        <v>3.3000000000000002E-2</v>
      </c>
      <c r="DI192" s="22">
        <v>1.0890000000000001E-3</v>
      </c>
      <c r="DJ192" s="22">
        <v>1.0890000000000001E-3</v>
      </c>
      <c r="DK192" s="22">
        <v>1.0890000000000001E-3</v>
      </c>
      <c r="DL192" s="22" t="e">
        <v>#VALUE!</v>
      </c>
      <c r="DN192" s="22">
        <v>1</v>
      </c>
      <c r="DO192" s="22">
        <v>1</v>
      </c>
      <c r="DP192" s="22">
        <v>1</v>
      </c>
      <c r="DQ192" s="22" t="s">
        <v>222</v>
      </c>
      <c r="EU192" s="30" t="s">
        <v>2526</v>
      </c>
      <c r="EV192" s="85" t="e">
        <f t="shared" si="192"/>
        <v>#REF!</v>
      </c>
      <c r="EW192" s="85"/>
      <c r="EX192" s="30" t="s">
        <v>889</v>
      </c>
      <c r="EY192" s="85" t="e">
        <f t="shared" si="193"/>
        <v>#REF!</v>
      </c>
      <c r="EZ192" s="85"/>
    </row>
    <row r="193" spans="1:156" x14ac:dyDescent="0.25">
      <c r="A193" s="22" t="str">
        <f t="shared" si="184"/>
        <v>1401114</v>
      </c>
      <c r="E193" s="22" t="e">
        <f>IF(T193="","",VLOOKUP(T193,#REF!,4,0))</f>
        <v>#REF!</v>
      </c>
      <c r="F193" s="22" t="e">
        <f>IF(U193="","",VLOOKUP(U193,#REF!,4,0))</f>
        <v>#REF!</v>
      </c>
      <c r="G193" s="22" t="e">
        <f>IF(V193="","",VLOOKUP(V193,#REF!,3,0))</f>
        <v>#REF!</v>
      </c>
      <c r="H193" s="22" t="e">
        <f t="shared" si="181"/>
        <v>#REF!</v>
      </c>
      <c r="I193" s="22" t="e">
        <f t="shared" si="185"/>
        <v>#REF!</v>
      </c>
      <c r="J193" s="22" t="e">
        <f t="shared" si="186"/>
        <v>#REF!</v>
      </c>
      <c r="K193" s="22" t="e">
        <f t="shared" si="187"/>
        <v>#REF!</v>
      </c>
      <c r="M193" s="22">
        <f t="shared" si="188"/>
        <v>17</v>
      </c>
      <c r="R193" s="22" t="str">
        <f t="shared" si="189"/>
        <v>1417</v>
      </c>
      <c r="S193" s="22" t="s">
        <v>30</v>
      </c>
      <c r="T193" s="30" t="s">
        <v>3490</v>
      </c>
      <c r="U193" s="30" t="s">
        <v>3132</v>
      </c>
      <c r="V193" s="30" t="s">
        <v>782</v>
      </c>
      <c r="W193" s="30" t="s">
        <v>795</v>
      </c>
      <c r="X193" s="30" t="s">
        <v>796</v>
      </c>
      <c r="Y193" s="31">
        <v>0.2</v>
      </c>
      <c r="Z193" s="30">
        <v>4</v>
      </c>
      <c r="AA193" s="30"/>
      <c r="AB193" s="30"/>
      <c r="AC193" s="30">
        <v>1</v>
      </c>
      <c r="AD193" s="30"/>
      <c r="AE193" s="30"/>
      <c r="AF193" s="30">
        <v>1</v>
      </c>
      <c r="AG193" s="30"/>
      <c r="AH193" s="30"/>
      <c r="AI193" s="30">
        <v>1</v>
      </c>
      <c r="AJ193" s="30"/>
      <c r="AK193" s="30"/>
      <c r="AL193" s="30">
        <v>1</v>
      </c>
      <c r="AM193" s="30" t="s">
        <v>797</v>
      </c>
      <c r="AN193" s="30" t="s">
        <v>786</v>
      </c>
      <c r="AO193" s="32">
        <f t="shared" si="243"/>
        <v>1</v>
      </c>
      <c r="AP193" s="32">
        <f t="shared" si="244"/>
        <v>1</v>
      </c>
      <c r="AQ193" s="32">
        <f t="shared" si="245"/>
        <v>1</v>
      </c>
      <c r="AR193" s="32">
        <f t="shared" si="246"/>
        <v>1</v>
      </c>
      <c r="AS193" s="33">
        <v>95.025000000000006</v>
      </c>
      <c r="AT193" s="34" t="s">
        <v>222</v>
      </c>
      <c r="AU193" s="34"/>
      <c r="AV193" s="34"/>
      <c r="AW193" s="34"/>
      <c r="AX193" s="34"/>
      <c r="AY193" s="34"/>
      <c r="AZ193" s="34"/>
      <c r="BA193" s="35">
        <f t="shared" si="247"/>
        <v>1</v>
      </c>
      <c r="BB193" s="35">
        <f t="shared" si="248"/>
        <v>2</v>
      </c>
      <c r="BC193" s="35">
        <f t="shared" si="249"/>
        <v>3</v>
      </c>
      <c r="BD193" s="35">
        <f t="shared" si="250"/>
        <v>4</v>
      </c>
      <c r="BE193" s="36">
        <v>1</v>
      </c>
      <c r="BF193" s="36">
        <v>1</v>
      </c>
      <c r="BG193" s="36">
        <v>1</v>
      </c>
      <c r="BH193" s="36"/>
      <c r="BI193" s="37">
        <f t="shared" si="182"/>
        <v>1</v>
      </c>
      <c r="BJ193" s="37">
        <f t="shared" ref="BJ193:BL193" si="266">BF193+BI193</f>
        <v>2</v>
      </c>
      <c r="BK193" s="37">
        <f t="shared" si="266"/>
        <v>3</v>
      </c>
      <c r="BL193" s="37">
        <f t="shared" si="266"/>
        <v>3</v>
      </c>
      <c r="BM193" s="38">
        <v>3.3000000000000002E-2</v>
      </c>
      <c r="BN193" s="38">
        <v>3.3000000000000002E-2</v>
      </c>
      <c r="BO193" s="38">
        <v>3.3000000000000002E-2</v>
      </c>
      <c r="BP193" s="38">
        <v>3.3000000000000002E-2</v>
      </c>
      <c r="BQ193" s="39">
        <v>3.3000000000000002E-2</v>
      </c>
      <c r="BR193" s="39">
        <v>3.3000000000000002E-2</v>
      </c>
      <c r="BS193" s="39">
        <v>3.3000000000000002E-2</v>
      </c>
      <c r="BT193" s="39" t="s">
        <v>222</v>
      </c>
      <c r="BU193" s="40">
        <v>1</v>
      </c>
      <c r="BV193" s="40">
        <v>1</v>
      </c>
      <c r="BW193" s="40">
        <v>1</v>
      </c>
      <c r="BX193" s="40" t="s">
        <v>222</v>
      </c>
      <c r="BY193" s="41">
        <v>3.3000000000000002E-2</v>
      </c>
      <c r="BZ193" s="41">
        <v>3.3000000000000002E-2</v>
      </c>
      <c r="CA193" s="41">
        <v>3.3000000000000002E-2</v>
      </c>
      <c r="CB193" s="41" t="s">
        <v>222</v>
      </c>
      <c r="CC193" s="42">
        <v>8.2500000000000004E-3</v>
      </c>
      <c r="CD193" s="42">
        <v>1.6500000000000001E-2</v>
      </c>
      <c r="CE193" s="42">
        <v>2.4750000000000001E-2</v>
      </c>
      <c r="CF193" s="42">
        <v>3.3000000000000002E-2</v>
      </c>
      <c r="CG193" s="43">
        <v>8.2500000000000004E-3</v>
      </c>
      <c r="CH193" s="43">
        <v>1.6500000000000001E-2</v>
      </c>
      <c r="CI193" s="43">
        <v>2.4750000000000001E-2</v>
      </c>
      <c r="CJ193" s="43" t="e">
        <f t="shared" si="191"/>
        <v>#REF!</v>
      </c>
      <c r="CQ193" s="22" t="s">
        <v>798</v>
      </c>
      <c r="CS193" s="22" t="s">
        <v>16</v>
      </c>
      <c r="CT193" s="22">
        <v>1</v>
      </c>
      <c r="CU193" s="22">
        <v>1</v>
      </c>
      <c r="CV193" s="22">
        <v>1</v>
      </c>
      <c r="CW193" s="22" t="s">
        <v>222</v>
      </c>
      <c r="CY193" s="22">
        <v>3.3000000000000002E-2</v>
      </c>
      <c r="CZ193" s="22">
        <v>3.3000000000000002E-2</v>
      </c>
      <c r="DA193" s="22">
        <v>3.3000000000000002E-2</v>
      </c>
      <c r="DB193" s="22" t="s">
        <v>222</v>
      </c>
      <c r="DC193" s="22" t="s">
        <v>16</v>
      </c>
      <c r="DD193" s="22">
        <v>3.3000000000000002E-2</v>
      </c>
      <c r="DE193" s="22">
        <v>3.3000000000000002E-2</v>
      </c>
      <c r="DF193" s="22">
        <v>3.3000000000000002E-2</v>
      </c>
      <c r="DG193" s="22">
        <v>3.3000000000000002E-2</v>
      </c>
      <c r="DI193" s="22">
        <v>1.0890000000000001E-3</v>
      </c>
      <c r="DJ193" s="22">
        <v>1.0890000000000001E-3</v>
      </c>
      <c r="DK193" s="22">
        <v>1.0890000000000001E-3</v>
      </c>
      <c r="DL193" s="22" t="e">
        <v>#VALUE!</v>
      </c>
      <c r="DN193" s="22">
        <v>1</v>
      </c>
      <c r="DO193" s="22">
        <v>1</v>
      </c>
      <c r="DP193" s="22">
        <v>1</v>
      </c>
      <c r="DQ193" s="22" t="s">
        <v>222</v>
      </c>
      <c r="EU193" s="30" t="s">
        <v>2567</v>
      </c>
      <c r="EV193" s="85" t="e">
        <f t="shared" si="192"/>
        <v>#REF!</v>
      </c>
      <c r="EW193" s="85"/>
      <c r="EX193" s="30" t="s">
        <v>891</v>
      </c>
      <c r="EY193" s="85" t="e">
        <f t="shared" si="193"/>
        <v>#REF!</v>
      </c>
      <c r="EZ193" s="85"/>
    </row>
    <row r="194" spans="1:156" x14ac:dyDescent="0.25">
      <c r="A194" s="22" t="str">
        <f t="shared" si="184"/>
        <v>1401121</v>
      </c>
      <c r="E194" s="22" t="e">
        <f>IF(T194="","",VLOOKUP(T194,#REF!,4,0))</f>
        <v>#REF!</v>
      </c>
      <c r="F194" s="22" t="e">
        <f>IF(U194="","",VLOOKUP(U194,#REF!,4,0))</f>
        <v>#REF!</v>
      </c>
      <c r="G194" s="22" t="e">
        <f>IF(V194="","",VLOOKUP(V194,#REF!,3,0))</f>
        <v>#REF!</v>
      </c>
      <c r="H194" s="22" t="e">
        <f t="shared" si="181"/>
        <v>#REF!</v>
      </c>
      <c r="I194" s="22" t="e">
        <f t="shared" si="185"/>
        <v>#REF!</v>
      </c>
      <c r="J194" s="22" t="e">
        <f t="shared" si="186"/>
        <v>#REF!</v>
      </c>
      <c r="K194" s="22" t="e">
        <f t="shared" si="187"/>
        <v>#REF!</v>
      </c>
      <c r="M194" s="22">
        <f t="shared" si="188"/>
        <v>18</v>
      </c>
      <c r="R194" s="22" t="str">
        <f t="shared" si="189"/>
        <v>1418</v>
      </c>
      <c r="S194" s="22" t="s">
        <v>30</v>
      </c>
      <c r="T194" s="30" t="s">
        <v>3490</v>
      </c>
      <c r="U194" s="30" t="s">
        <v>3132</v>
      </c>
      <c r="V194" s="30" t="s">
        <v>799</v>
      </c>
      <c r="W194" s="30" t="s">
        <v>800</v>
      </c>
      <c r="X194" s="30" t="s">
        <v>801</v>
      </c>
      <c r="Y194" s="31">
        <v>0.2</v>
      </c>
      <c r="Z194" s="30">
        <v>2</v>
      </c>
      <c r="AA194" s="30"/>
      <c r="AB194" s="30"/>
      <c r="AC194" s="30">
        <v>1</v>
      </c>
      <c r="AD194" s="30"/>
      <c r="AE194" s="30"/>
      <c r="AF194" s="30"/>
      <c r="AG194" s="30"/>
      <c r="AH194" s="30"/>
      <c r="AI194" s="30">
        <v>1</v>
      </c>
      <c r="AJ194" s="30"/>
      <c r="AK194" s="30"/>
      <c r="AL194" s="30"/>
      <c r="AM194" s="30" t="s">
        <v>802</v>
      </c>
      <c r="AN194" s="30" t="s">
        <v>786</v>
      </c>
      <c r="AO194" s="32">
        <f t="shared" si="243"/>
        <v>1</v>
      </c>
      <c r="AP194" s="32">
        <f t="shared" si="244"/>
        <v>0</v>
      </c>
      <c r="AQ194" s="32">
        <f t="shared" si="245"/>
        <v>1</v>
      </c>
      <c r="AR194" s="32">
        <f t="shared" si="246"/>
        <v>0</v>
      </c>
      <c r="AS194" s="33">
        <v>96.025000000000006</v>
      </c>
      <c r="AT194" s="34" t="s">
        <v>222</v>
      </c>
      <c r="AU194" s="34"/>
      <c r="AV194" s="34"/>
      <c r="AW194" s="34"/>
      <c r="AX194" s="34"/>
      <c r="AY194" s="34"/>
      <c r="AZ194" s="34"/>
      <c r="BA194" s="35">
        <f t="shared" si="247"/>
        <v>1</v>
      </c>
      <c r="BB194" s="35">
        <f t="shared" si="248"/>
        <v>1</v>
      </c>
      <c r="BC194" s="35">
        <f t="shared" si="249"/>
        <v>2</v>
      </c>
      <c r="BD194" s="35">
        <f t="shared" si="250"/>
        <v>2</v>
      </c>
      <c r="BE194" s="36">
        <v>1</v>
      </c>
      <c r="BF194" s="36">
        <v>0</v>
      </c>
      <c r="BG194" s="36">
        <v>1</v>
      </c>
      <c r="BH194" s="36"/>
      <c r="BI194" s="37">
        <f t="shared" si="182"/>
        <v>1</v>
      </c>
      <c r="BJ194" s="37">
        <f t="shared" ref="BJ194:BL194" si="267">BF194+BI194</f>
        <v>1</v>
      </c>
      <c r="BK194" s="37">
        <f t="shared" si="267"/>
        <v>2</v>
      </c>
      <c r="BL194" s="37">
        <f t="shared" si="267"/>
        <v>2</v>
      </c>
      <c r="BM194" s="38">
        <v>2.2000000000000006E-2</v>
      </c>
      <c r="BN194" s="38" t="s">
        <v>222</v>
      </c>
      <c r="BO194" s="38">
        <v>2.2000000000000006E-2</v>
      </c>
      <c r="BP194" s="38" t="s">
        <v>222</v>
      </c>
      <c r="BQ194" s="39">
        <v>2.2000000000000006E-2</v>
      </c>
      <c r="BR194" s="39" t="s">
        <v>222</v>
      </c>
      <c r="BS194" s="39">
        <v>2.2000000000000006E-2</v>
      </c>
      <c r="BT194" s="39" t="s">
        <v>222</v>
      </c>
      <c r="BU194" s="40">
        <v>1</v>
      </c>
      <c r="BV194" s="40" t="s">
        <v>222</v>
      </c>
      <c r="BW194" s="40">
        <v>1</v>
      </c>
      <c r="BX194" s="40" t="s">
        <v>222</v>
      </c>
      <c r="BY194" s="41">
        <v>2.2000000000000006E-2</v>
      </c>
      <c r="BZ194" s="41">
        <v>2.2000000000000006E-2</v>
      </c>
      <c r="CA194" s="41">
        <v>2.2000000000000006E-2</v>
      </c>
      <c r="CB194" s="41" t="s">
        <v>222</v>
      </c>
      <c r="CC194" s="42">
        <v>1.1000000000000003E-2</v>
      </c>
      <c r="CD194" s="42">
        <v>1.1000000000000003E-2</v>
      </c>
      <c r="CE194" s="42">
        <v>2.2000000000000006E-2</v>
      </c>
      <c r="CF194" s="42">
        <v>2.2000000000000006E-2</v>
      </c>
      <c r="CG194" s="43">
        <v>1.1000000000000003E-2</v>
      </c>
      <c r="CH194" s="43">
        <v>1.1000000000000003E-2</v>
      </c>
      <c r="CI194" s="43">
        <v>2.2000000000000006E-2</v>
      </c>
      <c r="CJ194" s="43" t="e">
        <f t="shared" si="191"/>
        <v>#REF!</v>
      </c>
      <c r="CQ194" s="22" t="s">
        <v>803</v>
      </c>
      <c r="CS194" s="22" t="s">
        <v>16</v>
      </c>
      <c r="CT194" s="22">
        <v>1</v>
      </c>
      <c r="CU194" s="22">
        <v>1</v>
      </c>
      <c r="CV194" s="22">
        <v>1</v>
      </c>
      <c r="CW194" s="22" t="s">
        <v>222</v>
      </c>
      <c r="CY194" s="22">
        <v>2.2000000000000006E-2</v>
      </c>
      <c r="CZ194" s="22">
        <v>2.2000000000000006E-2</v>
      </c>
      <c r="DA194" s="22">
        <v>2.2000000000000006E-2</v>
      </c>
      <c r="DB194" s="22" t="s">
        <v>222</v>
      </c>
      <c r="DC194" s="22" t="s">
        <v>16</v>
      </c>
      <c r="DD194" s="22">
        <v>2.2000000000000006E-2</v>
      </c>
      <c r="DE194" s="22">
        <v>2.2000000000000006E-2</v>
      </c>
      <c r="DF194" s="22">
        <v>2.2000000000000006E-2</v>
      </c>
      <c r="DG194" s="22">
        <v>2.2000000000000006E-2</v>
      </c>
      <c r="DI194" s="22">
        <v>4.8400000000000027E-4</v>
      </c>
      <c r="DJ194" s="22">
        <v>4.8400000000000027E-4</v>
      </c>
      <c r="DK194" s="22">
        <v>4.8400000000000027E-4</v>
      </c>
      <c r="DL194" s="22" t="e">
        <v>#VALUE!</v>
      </c>
      <c r="DN194" s="22">
        <v>1</v>
      </c>
      <c r="DO194" s="22">
        <v>1</v>
      </c>
      <c r="DP194" s="22">
        <v>1</v>
      </c>
      <c r="DQ194" s="22" t="s">
        <v>222</v>
      </c>
      <c r="EU194" s="30" t="s">
        <v>2605</v>
      </c>
      <c r="EV194" s="85" t="e">
        <f t="shared" si="192"/>
        <v>#REF!</v>
      </c>
      <c r="EW194" s="85"/>
      <c r="EX194" s="30" t="s">
        <v>893</v>
      </c>
      <c r="EY194" s="85" t="e">
        <f t="shared" si="193"/>
        <v>#REF!</v>
      </c>
      <c r="EZ194" s="85"/>
    </row>
    <row r="195" spans="1:156" x14ac:dyDescent="0.25">
      <c r="A195" s="22" t="str">
        <f t="shared" si="184"/>
        <v>1401122</v>
      </c>
      <c r="E195" s="22" t="e">
        <f>IF(T195="","",VLOOKUP(T195,#REF!,4,0))</f>
        <v>#REF!</v>
      </c>
      <c r="F195" s="22" t="e">
        <f>IF(U195="","",VLOOKUP(U195,#REF!,4,0))</f>
        <v>#REF!</v>
      </c>
      <c r="G195" s="22" t="e">
        <f>IF(V195="","",VLOOKUP(V195,#REF!,3,0))</f>
        <v>#REF!</v>
      </c>
      <c r="H195" s="22" t="e">
        <f t="shared" si="181"/>
        <v>#REF!</v>
      </c>
      <c r="I195" s="22" t="e">
        <f t="shared" si="185"/>
        <v>#REF!</v>
      </c>
      <c r="J195" s="22" t="e">
        <f t="shared" si="186"/>
        <v>#REF!</v>
      </c>
      <c r="K195" s="22" t="e">
        <f t="shared" si="187"/>
        <v>#REF!</v>
      </c>
      <c r="M195" s="22">
        <f t="shared" si="188"/>
        <v>19</v>
      </c>
      <c r="R195" s="22" t="str">
        <f t="shared" si="189"/>
        <v>1419</v>
      </c>
      <c r="S195" s="22" t="s">
        <v>30</v>
      </c>
      <c r="T195" s="30" t="s">
        <v>3490</v>
      </c>
      <c r="U195" s="30" t="s">
        <v>3132</v>
      </c>
      <c r="V195" s="30" t="s">
        <v>799</v>
      </c>
      <c r="W195" s="30" t="s">
        <v>804</v>
      </c>
      <c r="X195" s="30" t="s">
        <v>805</v>
      </c>
      <c r="Y195" s="31">
        <v>0.2</v>
      </c>
      <c r="Z195" s="30">
        <v>2</v>
      </c>
      <c r="AA195" s="30"/>
      <c r="AB195" s="30"/>
      <c r="AC195" s="30"/>
      <c r="AD195" s="30"/>
      <c r="AE195" s="30"/>
      <c r="AF195" s="30">
        <v>1</v>
      </c>
      <c r="AG195" s="30"/>
      <c r="AH195" s="30"/>
      <c r="AI195" s="30">
        <v>1</v>
      </c>
      <c r="AJ195" s="30"/>
      <c r="AK195" s="30"/>
      <c r="AL195" s="30"/>
      <c r="AM195" s="30" t="s">
        <v>802</v>
      </c>
      <c r="AN195" s="30" t="s">
        <v>786</v>
      </c>
      <c r="AO195" s="32">
        <f t="shared" si="243"/>
        <v>0</v>
      </c>
      <c r="AP195" s="32">
        <f t="shared" si="244"/>
        <v>1</v>
      </c>
      <c r="AQ195" s="32">
        <f t="shared" si="245"/>
        <v>1</v>
      </c>
      <c r="AR195" s="32">
        <f t="shared" si="246"/>
        <v>0</v>
      </c>
      <c r="AS195" s="33">
        <v>97.025000000000006</v>
      </c>
      <c r="AT195" s="34" t="s">
        <v>222</v>
      </c>
      <c r="AU195" s="34"/>
      <c r="AV195" s="34"/>
      <c r="AW195" s="34"/>
      <c r="AX195" s="34"/>
      <c r="AY195" s="34"/>
      <c r="AZ195" s="34"/>
      <c r="BA195" s="35">
        <f t="shared" si="247"/>
        <v>0</v>
      </c>
      <c r="BB195" s="35">
        <f t="shared" si="248"/>
        <v>1</v>
      </c>
      <c r="BC195" s="35">
        <f t="shared" si="249"/>
        <v>2</v>
      </c>
      <c r="BD195" s="35">
        <f t="shared" si="250"/>
        <v>2</v>
      </c>
      <c r="BE195" s="36">
        <v>0</v>
      </c>
      <c r="BF195" s="36">
        <v>1</v>
      </c>
      <c r="BG195" s="36">
        <v>1</v>
      </c>
      <c r="BH195" s="36"/>
      <c r="BI195" s="37">
        <f t="shared" si="182"/>
        <v>0</v>
      </c>
      <c r="BJ195" s="37">
        <f t="shared" ref="BJ195:BL195" si="268">BF195+BI195</f>
        <v>1</v>
      </c>
      <c r="BK195" s="37">
        <f t="shared" si="268"/>
        <v>2</v>
      </c>
      <c r="BL195" s="37">
        <f t="shared" si="268"/>
        <v>2</v>
      </c>
      <c r="BM195" s="38" t="s">
        <v>222</v>
      </c>
      <c r="BN195" s="38">
        <v>2.2000000000000006E-2</v>
      </c>
      <c r="BO195" s="38">
        <v>2.2000000000000006E-2</v>
      </c>
      <c r="BP195" s="38" t="s">
        <v>222</v>
      </c>
      <c r="BQ195" s="39" t="s">
        <v>222</v>
      </c>
      <c r="BR195" s="39">
        <v>2.2000000000000006E-2</v>
      </c>
      <c r="BS195" s="39">
        <v>2.2000000000000006E-2</v>
      </c>
      <c r="BT195" s="39" t="s">
        <v>222</v>
      </c>
      <c r="BU195" s="40" t="s">
        <v>222</v>
      </c>
      <c r="BV195" s="40">
        <v>1</v>
      </c>
      <c r="BW195" s="40">
        <v>1</v>
      </c>
      <c r="BX195" s="40" t="s">
        <v>222</v>
      </c>
      <c r="BY195" s="41" t="s">
        <v>222</v>
      </c>
      <c r="BZ195" s="41">
        <v>2.2000000000000006E-2</v>
      </c>
      <c r="CA195" s="41">
        <v>2.2000000000000006E-2</v>
      </c>
      <c r="CB195" s="41" t="s">
        <v>222</v>
      </c>
      <c r="CC195" s="42" t="s">
        <v>222</v>
      </c>
      <c r="CD195" s="42">
        <v>1.1000000000000003E-2</v>
      </c>
      <c r="CE195" s="42">
        <v>2.2000000000000006E-2</v>
      </c>
      <c r="CF195" s="42">
        <v>2.2000000000000006E-2</v>
      </c>
      <c r="CG195" s="43" t="s">
        <v>222</v>
      </c>
      <c r="CH195" s="43">
        <v>1.1000000000000003E-2</v>
      </c>
      <c r="CI195" s="43">
        <v>2.2000000000000006E-2</v>
      </c>
      <c r="CJ195" s="43" t="e">
        <f t="shared" si="191"/>
        <v>#REF!</v>
      </c>
      <c r="CQ195" s="22" t="s">
        <v>806</v>
      </c>
      <c r="CS195" s="22" t="s">
        <v>16</v>
      </c>
      <c r="CT195" s="22" t="s">
        <v>222</v>
      </c>
      <c r="CU195" s="22">
        <v>1</v>
      </c>
      <c r="CV195" s="22">
        <v>1</v>
      </c>
      <c r="CW195" s="22" t="s">
        <v>222</v>
      </c>
      <c r="CY195" s="22" t="s">
        <v>222</v>
      </c>
      <c r="CZ195" s="22">
        <v>2.2000000000000006E-2</v>
      </c>
      <c r="DA195" s="22">
        <v>2.2000000000000006E-2</v>
      </c>
      <c r="DB195" s="22" t="s">
        <v>222</v>
      </c>
      <c r="DC195" s="22" t="s">
        <v>16</v>
      </c>
      <c r="DD195" s="22" t="s">
        <v>222</v>
      </c>
      <c r="DE195" s="22">
        <v>2.2000000000000006E-2</v>
      </c>
      <c r="DF195" s="22">
        <v>2.2000000000000006E-2</v>
      </c>
      <c r="DG195" s="22">
        <v>2.2000000000000006E-2</v>
      </c>
      <c r="DI195" s="22" t="e">
        <v>#VALUE!</v>
      </c>
      <c r="DJ195" s="22">
        <v>4.8400000000000027E-4</v>
      </c>
      <c r="DK195" s="22">
        <v>4.8400000000000027E-4</v>
      </c>
      <c r="DL195" s="22" t="e">
        <v>#VALUE!</v>
      </c>
      <c r="DN195" s="22">
        <v>0</v>
      </c>
      <c r="DO195" s="22">
        <v>1</v>
      </c>
      <c r="DP195" s="22">
        <v>1</v>
      </c>
      <c r="DQ195" s="22" t="s">
        <v>222</v>
      </c>
      <c r="EU195" s="30" t="s">
        <v>2612</v>
      </c>
      <c r="EV195" s="85" t="e">
        <f t="shared" si="192"/>
        <v>#REF!</v>
      </c>
      <c r="EW195" s="85"/>
      <c r="EX195" s="30" t="s">
        <v>895</v>
      </c>
      <c r="EY195" s="85" t="e">
        <f t="shared" si="193"/>
        <v>#REF!</v>
      </c>
      <c r="EZ195" s="85"/>
    </row>
    <row r="196" spans="1:156" x14ac:dyDescent="0.25">
      <c r="A196" s="22" t="str">
        <f t="shared" si="184"/>
        <v>1401123</v>
      </c>
      <c r="E196" s="22" t="e">
        <f>IF(T196="","",VLOOKUP(T196,#REF!,4,0))</f>
        <v>#REF!</v>
      </c>
      <c r="F196" s="22" t="e">
        <f>IF(U196="","",VLOOKUP(U196,#REF!,4,0))</f>
        <v>#REF!</v>
      </c>
      <c r="G196" s="22" t="e">
        <f>IF(V196="","",VLOOKUP(V196,#REF!,3,0))</f>
        <v>#REF!</v>
      </c>
      <c r="H196" s="22" t="e">
        <f t="shared" si="181"/>
        <v>#REF!</v>
      </c>
      <c r="I196" s="22" t="e">
        <f t="shared" si="185"/>
        <v>#REF!</v>
      </c>
      <c r="J196" s="22" t="e">
        <f t="shared" si="186"/>
        <v>#REF!</v>
      </c>
      <c r="K196" s="22" t="e">
        <f t="shared" si="187"/>
        <v>#REF!</v>
      </c>
      <c r="M196" s="22">
        <f t="shared" si="188"/>
        <v>20</v>
      </c>
      <c r="R196" s="22" t="str">
        <f t="shared" si="189"/>
        <v>1420</v>
      </c>
      <c r="S196" s="22" t="s">
        <v>30</v>
      </c>
      <c r="T196" s="30" t="s">
        <v>3490</v>
      </c>
      <c r="U196" s="30" t="s">
        <v>3132</v>
      </c>
      <c r="V196" s="30" t="s">
        <v>799</v>
      </c>
      <c r="W196" s="30" t="s">
        <v>807</v>
      </c>
      <c r="X196" s="30" t="s">
        <v>808</v>
      </c>
      <c r="Y196" s="31">
        <v>0.2</v>
      </c>
      <c r="Z196" s="30">
        <v>2</v>
      </c>
      <c r="AA196" s="30"/>
      <c r="AB196" s="30"/>
      <c r="AC196" s="30"/>
      <c r="AD196" s="30">
        <v>1</v>
      </c>
      <c r="AE196" s="30"/>
      <c r="AF196" s="30"/>
      <c r="AG196" s="30"/>
      <c r="AH196" s="30"/>
      <c r="AI196" s="30"/>
      <c r="AJ196" s="30"/>
      <c r="AK196" s="30"/>
      <c r="AL196" s="30">
        <v>1</v>
      </c>
      <c r="AM196" s="30" t="s">
        <v>802</v>
      </c>
      <c r="AN196" s="30" t="s">
        <v>786</v>
      </c>
      <c r="AO196" s="32">
        <f t="shared" si="243"/>
        <v>0</v>
      </c>
      <c r="AP196" s="32">
        <f t="shared" si="244"/>
        <v>1</v>
      </c>
      <c r="AQ196" s="32">
        <f t="shared" si="245"/>
        <v>0</v>
      </c>
      <c r="AR196" s="32">
        <f t="shared" si="246"/>
        <v>1</v>
      </c>
      <c r="AS196" s="33">
        <v>98.025000000000006</v>
      </c>
      <c r="AT196" s="34" t="s">
        <v>222</v>
      </c>
      <c r="AU196" s="34"/>
      <c r="AV196" s="34"/>
      <c r="AW196" s="34"/>
      <c r="AX196" s="34"/>
      <c r="AY196" s="34"/>
      <c r="AZ196" s="34"/>
      <c r="BA196" s="35">
        <f t="shared" si="247"/>
        <v>0</v>
      </c>
      <c r="BB196" s="35">
        <f t="shared" si="248"/>
        <v>1</v>
      </c>
      <c r="BC196" s="35">
        <f t="shared" si="249"/>
        <v>1</v>
      </c>
      <c r="BD196" s="35">
        <f t="shared" si="250"/>
        <v>2</v>
      </c>
      <c r="BE196" s="36">
        <v>0</v>
      </c>
      <c r="BF196" s="36">
        <v>1</v>
      </c>
      <c r="BG196" s="36">
        <v>0</v>
      </c>
      <c r="BH196" s="36"/>
      <c r="BI196" s="37">
        <f t="shared" si="182"/>
        <v>0</v>
      </c>
      <c r="BJ196" s="37">
        <f t="shared" ref="BJ196:BL196" si="269">BF196+BI196</f>
        <v>1</v>
      </c>
      <c r="BK196" s="37">
        <f t="shared" si="269"/>
        <v>1</v>
      </c>
      <c r="BL196" s="37">
        <f t="shared" si="269"/>
        <v>1</v>
      </c>
      <c r="BM196" s="38" t="s">
        <v>222</v>
      </c>
      <c r="BN196" s="38">
        <v>2.2000000000000006E-2</v>
      </c>
      <c r="BO196" s="38" t="s">
        <v>222</v>
      </c>
      <c r="BP196" s="38">
        <v>2.2000000000000006E-2</v>
      </c>
      <c r="BQ196" s="39" t="s">
        <v>222</v>
      </c>
      <c r="BR196" s="39">
        <v>2.2000000000000006E-2</v>
      </c>
      <c r="BS196" s="39" t="s">
        <v>222</v>
      </c>
      <c r="BT196" s="39" t="s">
        <v>222</v>
      </c>
      <c r="BU196" s="40" t="s">
        <v>222</v>
      </c>
      <c r="BV196" s="40">
        <v>1</v>
      </c>
      <c r="BW196" s="40" t="s">
        <v>222</v>
      </c>
      <c r="BX196" s="40" t="s">
        <v>222</v>
      </c>
      <c r="BY196" s="41" t="s">
        <v>222</v>
      </c>
      <c r="BZ196" s="41">
        <v>2.2000000000000006E-2</v>
      </c>
      <c r="CA196" s="41">
        <v>2.2000000000000006E-2</v>
      </c>
      <c r="CB196" s="41" t="s">
        <v>222</v>
      </c>
      <c r="CC196" s="42" t="s">
        <v>222</v>
      </c>
      <c r="CD196" s="42">
        <v>1.1000000000000003E-2</v>
      </c>
      <c r="CE196" s="42">
        <v>1.1000000000000003E-2</v>
      </c>
      <c r="CF196" s="42">
        <v>2.2000000000000006E-2</v>
      </c>
      <c r="CG196" s="43" t="s">
        <v>222</v>
      </c>
      <c r="CH196" s="43">
        <v>1.1000000000000003E-2</v>
      </c>
      <c r="CI196" s="43">
        <v>1.1000000000000003E-2</v>
      </c>
      <c r="CJ196" s="43" t="e">
        <f t="shared" si="191"/>
        <v>#REF!</v>
      </c>
      <c r="CQ196" s="22" t="s">
        <v>809</v>
      </c>
      <c r="CS196" s="22" t="s">
        <v>16</v>
      </c>
      <c r="CT196" s="22" t="s">
        <v>222</v>
      </c>
      <c r="CU196" s="22">
        <v>1</v>
      </c>
      <c r="CV196" s="22">
        <v>1</v>
      </c>
      <c r="CW196" s="22" t="s">
        <v>222</v>
      </c>
      <c r="CY196" s="22" t="s">
        <v>222</v>
      </c>
      <c r="CZ196" s="22">
        <v>2.2000000000000006E-2</v>
      </c>
      <c r="DA196" s="22">
        <v>2.2000000000000006E-2</v>
      </c>
      <c r="DB196" s="22" t="s">
        <v>222</v>
      </c>
      <c r="DC196" s="22" t="s">
        <v>16</v>
      </c>
      <c r="DD196" s="22" t="s">
        <v>222</v>
      </c>
      <c r="DE196" s="22">
        <v>2.2000000000000006E-2</v>
      </c>
      <c r="DF196" s="22">
        <v>2.2000000000000006E-2</v>
      </c>
      <c r="DG196" s="22">
        <v>2.2000000000000006E-2</v>
      </c>
      <c r="DI196" s="22" t="e">
        <v>#VALUE!</v>
      </c>
      <c r="DJ196" s="22">
        <v>4.8400000000000027E-4</v>
      </c>
      <c r="DK196" s="22">
        <v>4.8400000000000027E-4</v>
      </c>
      <c r="DL196" s="22" t="e">
        <v>#VALUE!</v>
      </c>
      <c r="DN196" s="22">
        <v>0</v>
      </c>
      <c r="DO196" s="22">
        <v>1</v>
      </c>
      <c r="DP196" s="22">
        <v>1</v>
      </c>
      <c r="DQ196" s="22" t="s">
        <v>222</v>
      </c>
      <c r="EU196" s="30" t="s">
        <v>2619</v>
      </c>
      <c r="EV196" s="85" t="e">
        <f t="shared" si="192"/>
        <v>#REF!</v>
      </c>
      <c r="EW196" s="85"/>
      <c r="EX196" s="30" t="s">
        <v>898</v>
      </c>
      <c r="EY196" s="85" t="e">
        <f t="shared" si="193"/>
        <v>#REF!</v>
      </c>
      <c r="EZ196" s="85"/>
    </row>
    <row r="197" spans="1:156" x14ac:dyDescent="0.25">
      <c r="A197" s="22" t="str">
        <f t="shared" si="184"/>
        <v>1401124</v>
      </c>
      <c r="E197" s="22" t="e">
        <f>IF(T197="","",VLOOKUP(T197,#REF!,4,0))</f>
        <v>#REF!</v>
      </c>
      <c r="F197" s="22" t="e">
        <f>IF(U197="","",VLOOKUP(U197,#REF!,4,0))</f>
        <v>#REF!</v>
      </c>
      <c r="G197" s="22" t="e">
        <f>IF(V197="","",VLOOKUP(V197,#REF!,3,0))</f>
        <v>#REF!</v>
      </c>
      <c r="H197" s="22" t="e">
        <f t="shared" ref="H197:H260" si="270">IF(Y197="","",Y197*G197*F197*E197)</f>
        <v>#REF!</v>
      </c>
      <c r="I197" s="22" t="e">
        <f t="shared" si="185"/>
        <v>#REF!</v>
      </c>
      <c r="J197" s="22" t="e">
        <f t="shared" si="186"/>
        <v>#REF!</v>
      </c>
      <c r="K197" s="22" t="e">
        <f t="shared" si="187"/>
        <v>#REF!</v>
      </c>
      <c r="M197" s="22">
        <f t="shared" si="188"/>
        <v>21</v>
      </c>
      <c r="R197" s="22" t="str">
        <f t="shared" si="189"/>
        <v>1421</v>
      </c>
      <c r="S197" s="22" t="s">
        <v>30</v>
      </c>
      <c r="T197" s="30" t="s">
        <v>3490</v>
      </c>
      <c r="U197" s="30" t="s">
        <v>3132</v>
      </c>
      <c r="V197" s="30" t="s">
        <v>799</v>
      </c>
      <c r="W197" s="30" t="s">
        <v>810</v>
      </c>
      <c r="X197" s="30" t="s">
        <v>811</v>
      </c>
      <c r="Y197" s="31">
        <v>0.2</v>
      </c>
      <c r="Z197" s="30">
        <v>2</v>
      </c>
      <c r="AA197" s="30"/>
      <c r="AB197" s="30"/>
      <c r="AC197" s="30">
        <v>1</v>
      </c>
      <c r="AD197" s="30"/>
      <c r="AE197" s="30"/>
      <c r="AF197" s="30"/>
      <c r="AG197" s="30"/>
      <c r="AH197" s="30"/>
      <c r="AI197" s="30">
        <v>1</v>
      </c>
      <c r="AJ197" s="30"/>
      <c r="AK197" s="30"/>
      <c r="AL197" s="30"/>
      <c r="AM197" s="30" t="s">
        <v>802</v>
      </c>
      <c r="AN197" s="30" t="s">
        <v>786</v>
      </c>
      <c r="AO197" s="32">
        <f t="shared" si="243"/>
        <v>1</v>
      </c>
      <c r="AP197" s="32">
        <f t="shared" si="244"/>
        <v>0</v>
      </c>
      <c r="AQ197" s="32">
        <f t="shared" si="245"/>
        <v>1</v>
      </c>
      <c r="AR197" s="32">
        <f t="shared" si="246"/>
        <v>0</v>
      </c>
      <c r="AS197" s="33">
        <v>99.025000000000006</v>
      </c>
      <c r="AT197" s="34" t="s">
        <v>222</v>
      </c>
      <c r="AU197" s="34"/>
      <c r="AV197" s="34"/>
      <c r="AW197" s="34"/>
      <c r="AX197" s="34"/>
      <c r="AY197" s="34"/>
      <c r="AZ197" s="34"/>
      <c r="BA197" s="35">
        <f t="shared" si="247"/>
        <v>1</v>
      </c>
      <c r="BB197" s="35">
        <f t="shared" si="248"/>
        <v>1</v>
      </c>
      <c r="BC197" s="35">
        <f t="shared" si="249"/>
        <v>2</v>
      </c>
      <c r="BD197" s="35">
        <f t="shared" si="250"/>
        <v>2</v>
      </c>
      <c r="BE197" s="36">
        <v>1</v>
      </c>
      <c r="BF197" s="36">
        <v>0</v>
      </c>
      <c r="BG197" s="36">
        <v>1</v>
      </c>
      <c r="BH197" s="36"/>
      <c r="BI197" s="37">
        <f t="shared" ref="BI197:BI260" si="271">BE197</f>
        <v>1</v>
      </c>
      <c r="BJ197" s="37">
        <f t="shared" ref="BJ197:BL197" si="272">BF197+BI197</f>
        <v>1</v>
      </c>
      <c r="BK197" s="37">
        <f t="shared" si="272"/>
        <v>2</v>
      </c>
      <c r="BL197" s="37">
        <f t="shared" si="272"/>
        <v>2</v>
      </c>
      <c r="BM197" s="38">
        <v>2.2000000000000006E-2</v>
      </c>
      <c r="BN197" s="38" t="s">
        <v>222</v>
      </c>
      <c r="BO197" s="38">
        <v>2.2000000000000006E-2</v>
      </c>
      <c r="BP197" s="38" t="s">
        <v>222</v>
      </c>
      <c r="BQ197" s="39">
        <v>2.2000000000000006E-2</v>
      </c>
      <c r="BR197" s="39" t="s">
        <v>222</v>
      </c>
      <c r="BS197" s="39">
        <v>2.2000000000000006E-2</v>
      </c>
      <c r="BT197" s="39" t="s">
        <v>222</v>
      </c>
      <c r="BU197" s="40">
        <v>1</v>
      </c>
      <c r="BV197" s="40" t="s">
        <v>222</v>
      </c>
      <c r="BW197" s="40">
        <v>1</v>
      </c>
      <c r="BX197" s="40" t="s">
        <v>222</v>
      </c>
      <c r="BY197" s="41">
        <v>2.2000000000000006E-2</v>
      </c>
      <c r="BZ197" s="41">
        <v>2.2000000000000006E-2</v>
      </c>
      <c r="CA197" s="41">
        <v>2.2000000000000006E-2</v>
      </c>
      <c r="CB197" s="41" t="s">
        <v>222</v>
      </c>
      <c r="CC197" s="42">
        <v>1.1000000000000003E-2</v>
      </c>
      <c r="CD197" s="42">
        <v>1.1000000000000003E-2</v>
      </c>
      <c r="CE197" s="42">
        <v>2.2000000000000006E-2</v>
      </c>
      <c r="CF197" s="42">
        <v>2.2000000000000006E-2</v>
      </c>
      <c r="CG197" s="43">
        <v>1.1000000000000003E-2</v>
      </c>
      <c r="CH197" s="43">
        <v>1.1000000000000003E-2</v>
      </c>
      <c r="CI197" s="43">
        <v>2.2000000000000006E-2</v>
      </c>
      <c r="CJ197" s="43" t="e">
        <f t="shared" si="191"/>
        <v>#REF!</v>
      </c>
      <c r="CQ197" s="22" t="s">
        <v>812</v>
      </c>
      <c r="CS197" s="22" t="s">
        <v>16</v>
      </c>
      <c r="CT197" s="22">
        <v>1</v>
      </c>
      <c r="CU197" s="22">
        <v>1</v>
      </c>
      <c r="CV197" s="22">
        <v>1</v>
      </c>
      <c r="CW197" s="22" t="s">
        <v>222</v>
      </c>
      <c r="CY197" s="22">
        <v>2.2000000000000006E-2</v>
      </c>
      <c r="CZ197" s="22">
        <v>2.2000000000000006E-2</v>
      </c>
      <c r="DA197" s="22">
        <v>2.2000000000000006E-2</v>
      </c>
      <c r="DB197" s="22" t="s">
        <v>222</v>
      </c>
      <c r="DC197" s="22" t="s">
        <v>16</v>
      </c>
      <c r="DD197" s="22">
        <v>2.2000000000000006E-2</v>
      </c>
      <c r="DE197" s="22">
        <v>2.2000000000000006E-2</v>
      </c>
      <c r="DF197" s="22">
        <v>2.2000000000000006E-2</v>
      </c>
      <c r="DG197" s="22">
        <v>2.2000000000000006E-2</v>
      </c>
      <c r="DI197" s="22">
        <v>4.8400000000000027E-4</v>
      </c>
      <c r="DJ197" s="22">
        <v>4.8400000000000027E-4</v>
      </c>
      <c r="DK197" s="22">
        <v>4.8400000000000027E-4</v>
      </c>
      <c r="DL197" s="22" t="e">
        <v>#VALUE!</v>
      </c>
      <c r="DN197" s="22">
        <v>1</v>
      </c>
      <c r="DO197" s="22">
        <v>1</v>
      </c>
      <c r="DP197" s="22">
        <v>1</v>
      </c>
      <c r="DQ197" s="22" t="s">
        <v>222</v>
      </c>
      <c r="EU197" s="30" t="s">
        <v>2622</v>
      </c>
      <c r="EV197" s="85" t="e">
        <f t="shared" si="192"/>
        <v>#REF!</v>
      </c>
      <c r="EW197" s="85"/>
      <c r="EX197" s="30" t="s">
        <v>900</v>
      </c>
      <c r="EY197" s="85" t="e">
        <f t="shared" si="193"/>
        <v>#REF!</v>
      </c>
      <c r="EZ197" s="85"/>
    </row>
    <row r="198" spans="1:156" x14ac:dyDescent="0.25">
      <c r="A198" s="22" t="str">
        <f t="shared" ref="A198:A261" si="273">W198</f>
        <v>1401125</v>
      </c>
      <c r="E198" s="22" t="e">
        <f>IF(T198="","",VLOOKUP(T198,#REF!,4,0))</f>
        <v>#REF!</v>
      </c>
      <c r="F198" s="22" t="e">
        <f>IF(U198="","",VLOOKUP(U198,#REF!,4,0))</f>
        <v>#REF!</v>
      </c>
      <c r="G198" s="22" t="e">
        <f>IF(V198="","",VLOOKUP(V198,#REF!,3,0))</f>
        <v>#REF!</v>
      </c>
      <c r="H198" s="22" t="e">
        <f t="shared" si="270"/>
        <v>#REF!</v>
      </c>
      <c r="I198" s="22" t="e">
        <f t="shared" ref="I198:I261" si="274">IF(E198="","",IF(BL198="","",BL198/BD198))</f>
        <v>#REF!</v>
      </c>
      <c r="J198" s="22" t="e">
        <f t="shared" ref="J198:J261" si="275">IF(I198="","",IF(I198&gt;=1,1,I198))</f>
        <v>#REF!</v>
      </c>
      <c r="K198" s="22" t="e">
        <f t="shared" ref="K198:K261" si="276">IF(OR(H198=0,H198=""),"",J198*H198)</f>
        <v>#REF!</v>
      </c>
      <c r="M198" s="22">
        <f t="shared" ref="M198:M261" si="277">IF(S198="","",IF(S198=S197,M197+1,1))</f>
        <v>22</v>
      </c>
      <c r="R198" s="22" t="str">
        <f t="shared" ref="R198:R261" si="278">S198&amp;M198</f>
        <v>1422</v>
      </c>
      <c r="S198" s="22" t="s">
        <v>30</v>
      </c>
      <c r="T198" s="30" t="s">
        <v>3490</v>
      </c>
      <c r="U198" s="30" t="s">
        <v>3132</v>
      </c>
      <c r="V198" s="30" t="s">
        <v>799</v>
      </c>
      <c r="W198" s="30" t="s">
        <v>813</v>
      </c>
      <c r="X198" s="30" t="s">
        <v>814</v>
      </c>
      <c r="Y198" s="31">
        <v>0.2</v>
      </c>
      <c r="Z198" s="30">
        <v>2</v>
      </c>
      <c r="AA198" s="30"/>
      <c r="AB198" s="30"/>
      <c r="AC198" s="30"/>
      <c r="AD198" s="30"/>
      <c r="AE198" s="30"/>
      <c r="AF198" s="30">
        <v>1</v>
      </c>
      <c r="AG198" s="30"/>
      <c r="AH198" s="30"/>
      <c r="AI198" s="30"/>
      <c r="AJ198" s="30"/>
      <c r="AK198" s="30"/>
      <c r="AL198" s="30">
        <v>1</v>
      </c>
      <c r="AM198" s="30" t="s">
        <v>802</v>
      </c>
      <c r="AN198" s="30" t="s">
        <v>786</v>
      </c>
      <c r="AO198" s="32">
        <f t="shared" si="243"/>
        <v>0</v>
      </c>
      <c r="AP198" s="32">
        <f t="shared" si="244"/>
        <v>1</v>
      </c>
      <c r="AQ198" s="32">
        <f t="shared" si="245"/>
        <v>0</v>
      </c>
      <c r="AR198" s="32">
        <f t="shared" si="246"/>
        <v>1</v>
      </c>
      <c r="AS198" s="33">
        <v>100.02500000000001</v>
      </c>
      <c r="AT198" s="34" t="s">
        <v>222</v>
      </c>
      <c r="AU198" s="34"/>
      <c r="AV198" s="34"/>
      <c r="AW198" s="34"/>
      <c r="AX198" s="34"/>
      <c r="AY198" s="34"/>
      <c r="AZ198" s="34"/>
      <c r="BA198" s="35">
        <f t="shared" si="247"/>
        <v>0</v>
      </c>
      <c r="BB198" s="35">
        <f t="shared" si="248"/>
        <v>1</v>
      </c>
      <c r="BC198" s="35">
        <f t="shared" si="249"/>
        <v>1</v>
      </c>
      <c r="BD198" s="35">
        <f t="shared" si="250"/>
        <v>2</v>
      </c>
      <c r="BE198" s="36">
        <v>0</v>
      </c>
      <c r="BF198" s="36">
        <v>1</v>
      </c>
      <c r="BG198" s="36">
        <v>0</v>
      </c>
      <c r="BH198" s="36"/>
      <c r="BI198" s="37">
        <f t="shared" si="271"/>
        <v>0</v>
      </c>
      <c r="BJ198" s="37">
        <f t="shared" ref="BJ198:BL198" si="279">BF198+BI198</f>
        <v>1</v>
      </c>
      <c r="BK198" s="37">
        <f t="shared" si="279"/>
        <v>1</v>
      </c>
      <c r="BL198" s="37">
        <f t="shared" si="279"/>
        <v>1</v>
      </c>
      <c r="BM198" s="38" t="s">
        <v>222</v>
      </c>
      <c r="BN198" s="38">
        <v>2.2000000000000006E-2</v>
      </c>
      <c r="BO198" s="38" t="s">
        <v>222</v>
      </c>
      <c r="BP198" s="38">
        <v>2.2000000000000006E-2</v>
      </c>
      <c r="BQ198" s="39" t="s">
        <v>222</v>
      </c>
      <c r="BR198" s="39">
        <v>2.2000000000000006E-2</v>
      </c>
      <c r="BS198" s="39" t="s">
        <v>222</v>
      </c>
      <c r="BT198" s="39" t="s">
        <v>222</v>
      </c>
      <c r="BU198" s="40" t="s">
        <v>222</v>
      </c>
      <c r="BV198" s="40">
        <v>1</v>
      </c>
      <c r="BW198" s="40" t="s">
        <v>222</v>
      </c>
      <c r="BX198" s="40" t="s">
        <v>222</v>
      </c>
      <c r="BY198" s="41" t="s">
        <v>222</v>
      </c>
      <c r="BZ198" s="41">
        <v>2.2000000000000006E-2</v>
      </c>
      <c r="CA198" s="41">
        <v>2.2000000000000006E-2</v>
      </c>
      <c r="CB198" s="41" t="s">
        <v>222</v>
      </c>
      <c r="CC198" s="42" t="s">
        <v>222</v>
      </c>
      <c r="CD198" s="42">
        <v>1.1000000000000003E-2</v>
      </c>
      <c r="CE198" s="42">
        <v>1.1000000000000003E-2</v>
      </c>
      <c r="CF198" s="42">
        <v>2.2000000000000006E-2</v>
      </c>
      <c r="CG198" s="43" t="s">
        <v>222</v>
      </c>
      <c r="CH198" s="43">
        <v>1.1000000000000003E-2</v>
      </c>
      <c r="CI198" s="43">
        <v>1.1000000000000003E-2</v>
      </c>
      <c r="CJ198" s="43" t="e">
        <f t="shared" ref="CJ198:CJ261" si="280">IF(OR(BL198="",BL198=0),"",BL198/BD198*H198)</f>
        <v>#REF!</v>
      </c>
      <c r="CQ198" s="22" t="s">
        <v>815</v>
      </c>
      <c r="CS198" s="22" t="s">
        <v>16</v>
      </c>
      <c r="CT198" s="22" t="s">
        <v>222</v>
      </c>
      <c r="CU198" s="22">
        <v>1</v>
      </c>
      <c r="CV198" s="22">
        <v>1</v>
      </c>
      <c r="CW198" s="22" t="s">
        <v>222</v>
      </c>
      <c r="CY198" s="22" t="s">
        <v>222</v>
      </c>
      <c r="CZ198" s="22">
        <v>2.2000000000000006E-2</v>
      </c>
      <c r="DA198" s="22">
        <v>2.2000000000000006E-2</v>
      </c>
      <c r="DB198" s="22" t="s">
        <v>222</v>
      </c>
      <c r="DC198" s="22" t="s">
        <v>16</v>
      </c>
      <c r="DD198" s="22" t="s">
        <v>222</v>
      </c>
      <c r="DE198" s="22">
        <v>2.2000000000000006E-2</v>
      </c>
      <c r="DF198" s="22">
        <v>2.2000000000000006E-2</v>
      </c>
      <c r="DG198" s="22">
        <v>2.2000000000000006E-2</v>
      </c>
      <c r="DI198" s="22" t="e">
        <v>#VALUE!</v>
      </c>
      <c r="DJ198" s="22">
        <v>4.8400000000000027E-4</v>
      </c>
      <c r="DK198" s="22">
        <v>4.8400000000000027E-4</v>
      </c>
      <c r="DL198" s="22" t="e">
        <v>#VALUE!</v>
      </c>
      <c r="DN198" s="22">
        <v>0</v>
      </c>
      <c r="DO198" s="22">
        <v>1</v>
      </c>
      <c r="DP198" s="22">
        <v>1</v>
      </c>
      <c r="DQ198" s="22" t="s">
        <v>222</v>
      </c>
      <c r="EU198" s="30" t="s">
        <v>2635</v>
      </c>
      <c r="EV198" s="85" t="e">
        <f t="shared" ref="EV198:EV220" si="281">SUMIF($V$5:$V$817,EU198,$H$5:$H$817)</f>
        <v>#REF!</v>
      </c>
      <c r="EW198" s="85"/>
      <c r="EX198" s="30" t="s">
        <v>902</v>
      </c>
      <c r="EY198" s="85" t="e">
        <f t="shared" ref="EY198:EY261" si="282">SUMIF($W$5:$W$817,EX198,$H$5:$H$817)</f>
        <v>#REF!</v>
      </c>
      <c r="EZ198" s="85"/>
    </row>
    <row r="199" spans="1:156" x14ac:dyDescent="0.25">
      <c r="A199" s="22" t="str">
        <f t="shared" si="273"/>
        <v>1401131</v>
      </c>
      <c r="E199" s="22" t="e">
        <f>IF(T199="","",VLOOKUP(T199,#REF!,4,0))</f>
        <v>#REF!</v>
      </c>
      <c r="F199" s="22" t="e">
        <f>IF(U199="","",VLOOKUP(U199,#REF!,4,0))</f>
        <v>#REF!</v>
      </c>
      <c r="G199" s="22" t="e">
        <f>IF(V199="","",VLOOKUP(V199,#REF!,3,0))</f>
        <v>#REF!</v>
      </c>
      <c r="H199" s="22" t="e">
        <f t="shared" si="270"/>
        <v>#REF!</v>
      </c>
      <c r="I199" s="22" t="e">
        <f t="shared" si="274"/>
        <v>#REF!</v>
      </c>
      <c r="J199" s="22" t="e">
        <f t="shared" si="275"/>
        <v>#REF!</v>
      </c>
      <c r="K199" s="22" t="e">
        <f t="shared" si="276"/>
        <v>#REF!</v>
      </c>
      <c r="M199" s="22">
        <f t="shared" si="277"/>
        <v>23</v>
      </c>
      <c r="R199" s="22" t="str">
        <f t="shared" si="278"/>
        <v>1423</v>
      </c>
      <c r="S199" s="22" t="s">
        <v>30</v>
      </c>
      <c r="T199" s="30" t="s">
        <v>3490</v>
      </c>
      <c r="U199" s="30" t="s">
        <v>3132</v>
      </c>
      <c r="V199" s="30" t="s">
        <v>816</v>
      </c>
      <c r="W199" s="30" t="s">
        <v>817</v>
      </c>
      <c r="X199" s="30" t="s">
        <v>818</v>
      </c>
      <c r="Y199" s="31">
        <v>0.5</v>
      </c>
      <c r="Z199" s="30">
        <v>2</v>
      </c>
      <c r="AA199" s="30"/>
      <c r="AB199" s="30"/>
      <c r="AC199" s="30"/>
      <c r="AD199" s="30"/>
      <c r="AE199" s="30"/>
      <c r="AF199" s="30">
        <v>1</v>
      </c>
      <c r="AG199" s="30"/>
      <c r="AH199" s="30"/>
      <c r="AI199" s="30"/>
      <c r="AJ199" s="30"/>
      <c r="AK199" s="30"/>
      <c r="AL199" s="30">
        <v>1</v>
      </c>
      <c r="AM199" s="30" t="s">
        <v>802</v>
      </c>
      <c r="AN199" s="30" t="s">
        <v>786</v>
      </c>
      <c r="AO199" s="32">
        <f t="shared" si="243"/>
        <v>0</v>
      </c>
      <c r="AP199" s="32">
        <f t="shared" si="244"/>
        <v>1</v>
      </c>
      <c r="AQ199" s="32">
        <f t="shared" si="245"/>
        <v>0</v>
      </c>
      <c r="AR199" s="32">
        <f t="shared" si="246"/>
        <v>1</v>
      </c>
      <c r="AS199" s="33">
        <v>101.02500000000001</v>
      </c>
      <c r="AT199" s="34" t="s">
        <v>222</v>
      </c>
      <c r="AU199" s="34"/>
      <c r="AV199" s="34"/>
      <c r="AW199" s="34"/>
      <c r="AX199" s="34"/>
      <c r="AY199" s="34"/>
      <c r="AZ199" s="34"/>
      <c r="BA199" s="35">
        <f t="shared" si="247"/>
        <v>0</v>
      </c>
      <c r="BB199" s="35">
        <f t="shared" si="248"/>
        <v>1</v>
      </c>
      <c r="BC199" s="35">
        <f t="shared" si="249"/>
        <v>1</v>
      </c>
      <c r="BD199" s="35">
        <f t="shared" si="250"/>
        <v>2</v>
      </c>
      <c r="BE199" s="36">
        <v>0</v>
      </c>
      <c r="BF199" s="36">
        <v>1</v>
      </c>
      <c r="BG199" s="36">
        <v>0</v>
      </c>
      <c r="BH199" s="36"/>
      <c r="BI199" s="37">
        <f t="shared" si="271"/>
        <v>0</v>
      </c>
      <c r="BJ199" s="37">
        <f t="shared" ref="BJ199:BL199" si="283">BF199+BI199</f>
        <v>1</v>
      </c>
      <c r="BK199" s="37">
        <f t="shared" si="283"/>
        <v>1</v>
      </c>
      <c r="BL199" s="37">
        <f t="shared" si="283"/>
        <v>1</v>
      </c>
      <c r="BM199" s="38" t="s">
        <v>222</v>
      </c>
      <c r="BN199" s="38">
        <v>5.5000000000000007E-2</v>
      </c>
      <c r="BO199" s="38" t="s">
        <v>222</v>
      </c>
      <c r="BP199" s="38">
        <v>5.5000000000000007E-2</v>
      </c>
      <c r="BQ199" s="39" t="s">
        <v>222</v>
      </c>
      <c r="BR199" s="39">
        <v>5.5000000000000007E-2</v>
      </c>
      <c r="BS199" s="39" t="s">
        <v>222</v>
      </c>
      <c r="BT199" s="39" t="s">
        <v>222</v>
      </c>
      <c r="BU199" s="40" t="s">
        <v>222</v>
      </c>
      <c r="BV199" s="40">
        <v>1</v>
      </c>
      <c r="BW199" s="40" t="s">
        <v>222</v>
      </c>
      <c r="BX199" s="40" t="s">
        <v>222</v>
      </c>
      <c r="BY199" s="41" t="s">
        <v>222</v>
      </c>
      <c r="BZ199" s="41">
        <v>5.5000000000000007E-2</v>
      </c>
      <c r="CA199" s="41">
        <v>5.5000000000000007E-2</v>
      </c>
      <c r="CB199" s="41" t="s">
        <v>222</v>
      </c>
      <c r="CC199" s="42" t="s">
        <v>222</v>
      </c>
      <c r="CD199" s="42">
        <v>2.7500000000000004E-2</v>
      </c>
      <c r="CE199" s="42">
        <v>2.7500000000000004E-2</v>
      </c>
      <c r="CF199" s="42">
        <v>5.5000000000000007E-2</v>
      </c>
      <c r="CG199" s="43" t="s">
        <v>222</v>
      </c>
      <c r="CH199" s="43">
        <v>2.7500000000000004E-2</v>
      </c>
      <c r="CI199" s="43">
        <v>2.7500000000000004E-2</v>
      </c>
      <c r="CJ199" s="43" t="e">
        <f t="shared" si="280"/>
        <v>#REF!</v>
      </c>
      <c r="CQ199" s="22" t="s">
        <v>819</v>
      </c>
      <c r="CS199" s="22" t="s">
        <v>16</v>
      </c>
      <c r="CT199" s="22" t="s">
        <v>222</v>
      </c>
      <c r="CU199" s="22">
        <v>1</v>
      </c>
      <c r="CV199" s="22">
        <v>1</v>
      </c>
      <c r="CW199" s="22" t="s">
        <v>222</v>
      </c>
      <c r="CY199" s="22" t="s">
        <v>222</v>
      </c>
      <c r="CZ199" s="22">
        <v>5.5000000000000007E-2</v>
      </c>
      <c r="DA199" s="22">
        <v>5.5000000000000007E-2</v>
      </c>
      <c r="DB199" s="22" t="s">
        <v>222</v>
      </c>
      <c r="DC199" s="22" t="s">
        <v>16</v>
      </c>
      <c r="DD199" s="22" t="s">
        <v>222</v>
      </c>
      <c r="DE199" s="22">
        <v>5.5000000000000007E-2</v>
      </c>
      <c r="DF199" s="22">
        <v>5.5000000000000007E-2</v>
      </c>
      <c r="DG199" s="22">
        <v>5.5000000000000007E-2</v>
      </c>
      <c r="DI199" s="22" t="e">
        <v>#VALUE!</v>
      </c>
      <c r="DJ199" s="22">
        <v>3.0250000000000008E-3</v>
      </c>
      <c r="DK199" s="22">
        <v>3.0250000000000008E-3</v>
      </c>
      <c r="DL199" s="22" t="e">
        <v>#VALUE!</v>
      </c>
      <c r="DN199" s="22">
        <v>0</v>
      </c>
      <c r="DO199" s="22">
        <v>1</v>
      </c>
      <c r="DP199" s="22">
        <v>1</v>
      </c>
      <c r="DQ199" s="22" t="s">
        <v>222</v>
      </c>
      <c r="EU199" s="30" t="s">
        <v>2642</v>
      </c>
      <c r="EV199" s="85" t="e">
        <f t="shared" si="281"/>
        <v>#REF!</v>
      </c>
      <c r="EW199" s="85"/>
      <c r="EX199" s="30" t="s">
        <v>904</v>
      </c>
      <c r="EY199" s="85" t="e">
        <f t="shared" si="282"/>
        <v>#REF!</v>
      </c>
      <c r="EZ199" s="85"/>
    </row>
    <row r="200" spans="1:156" x14ac:dyDescent="0.25">
      <c r="A200" s="22" t="str">
        <f t="shared" si="273"/>
        <v>1401132</v>
      </c>
      <c r="E200" s="22" t="e">
        <f>IF(T200="","",VLOOKUP(T200,#REF!,4,0))</f>
        <v>#REF!</v>
      </c>
      <c r="F200" s="22" t="e">
        <f>IF(U200="","",VLOOKUP(U200,#REF!,4,0))</f>
        <v>#REF!</v>
      </c>
      <c r="G200" s="22" t="e">
        <f>IF(V200="","",VLOOKUP(V200,#REF!,3,0))</f>
        <v>#REF!</v>
      </c>
      <c r="H200" s="22" t="e">
        <f t="shared" si="270"/>
        <v>#REF!</v>
      </c>
      <c r="I200" s="22" t="e">
        <f t="shared" si="274"/>
        <v>#REF!</v>
      </c>
      <c r="J200" s="22" t="e">
        <f t="shared" si="275"/>
        <v>#REF!</v>
      </c>
      <c r="K200" s="22" t="e">
        <f t="shared" si="276"/>
        <v>#REF!</v>
      </c>
      <c r="M200" s="22">
        <f t="shared" si="277"/>
        <v>24</v>
      </c>
      <c r="R200" s="22" t="str">
        <f t="shared" si="278"/>
        <v>1424</v>
      </c>
      <c r="S200" s="22" t="s">
        <v>30</v>
      </c>
      <c r="T200" s="30" t="s">
        <v>3490</v>
      </c>
      <c r="U200" s="30" t="s">
        <v>3132</v>
      </c>
      <c r="V200" s="30" t="s">
        <v>816</v>
      </c>
      <c r="W200" s="30" t="s">
        <v>820</v>
      </c>
      <c r="X200" s="30" t="s">
        <v>821</v>
      </c>
      <c r="Y200" s="31">
        <v>0.3</v>
      </c>
      <c r="Z200" s="30">
        <v>2</v>
      </c>
      <c r="AA200" s="30"/>
      <c r="AB200" s="30"/>
      <c r="AC200" s="30"/>
      <c r="AD200" s="30"/>
      <c r="AE200" s="30"/>
      <c r="AF200" s="30">
        <v>1</v>
      </c>
      <c r="AG200" s="30"/>
      <c r="AH200" s="30"/>
      <c r="AI200" s="30"/>
      <c r="AJ200" s="30"/>
      <c r="AK200" s="30"/>
      <c r="AL200" s="30">
        <v>1</v>
      </c>
      <c r="AM200" s="30" t="s">
        <v>802</v>
      </c>
      <c r="AN200" s="30" t="s">
        <v>786</v>
      </c>
      <c r="AO200" s="32">
        <f t="shared" si="243"/>
        <v>0</v>
      </c>
      <c r="AP200" s="32">
        <f t="shared" si="244"/>
        <v>1</v>
      </c>
      <c r="AQ200" s="32">
        <f t="shared" si="245"/>
        <v>0</v>
      </c>
      <c r="AR200" s="32">
        <f t="shared" si="246"/>
        <v>1</v>
      </c>
      <c r="AS200" s="33">
        <v>102.02500000000001</v>
      </c>
      <c r="AT200" s="34" t="s">
        <v>222</v>
      </c>
      <c r="AU200" s="34"/>
      <c r="AV200" s="34"/>
      <c r="AW200" s="34"/>
      <c r="AX200" s="34"/>
      <c r="AY200" s="34"/>
      <c r="AZ200" s="34"/>
      <c r="BA200" s="35">
        <f t="shared" si="247"/>
        <v>0</v>
      </c>
      <c r="BB200" s="35">
        <f t="shared" si="248"/>
        <v>1</v>
      </c>
      <c r="BC200" s="35">
        <f t="shared" si="249"/>
        <v>1</v>
      </c>
      <c r="BD200" s="35">
        <f t="shared" si="250"/>
        <v>2</v>
      </c>
      <c r="BE200" s="36">
        <v>0</v>
      </c>
      <c r="BF200" s="36">
        <v>1</v>
      </c>
      <c r="BG200" s="36">
        <v>0</v>
      </c>
      <c r="BH200" s="36"/>
      <c r="BI200" s="37">
        <f t="shared" si="271"/>
        <v>0</v>
      </c>
      <c r="BJ200" s="37">
        <f t="shared" ref="BJ200:BL200" si="284">BF200+BI200</f>
        <v>1</v>
      </c>
      <c r="BK200" s="37">
        <f t="shared" si="284"/>
        <v>1</v>
      </c>
      <c r="BL200" s="37">
        <f t="shared" si="284"/>
        <v>1</v>
      </c>
      <c r="BM200" s="38" t="s">
        <v>222</v>
      </c>
      <c r="BN200" s="38">
        <v>3.3000000000000002E-2</v>
      </c>
      <c r="BO200" s="38" t="s">
        <v>222</v>
      </c>
      <c r="BP200" s="38">
        <v>3.3000000000000002E-2</v>
      </c>
      <c r="BQ200" s="39" t="s">
        <v>222</v>
      </c>
      <c r="BR200" s="39">
        <v>3.3000000000000002E-2</v>
      </c>
      <c r="BS200" s="39" t="s">
        <v>222</v>
      </c>
      <c r="BT200" s="39" t="s">
        <v>222</v>
      </c>
      <c r="BU200" s="40" t="s">
        <v>222</v>
      </c>
      <c r="BV200" s="40">
        <v>1</v>
      </c>
      <c r="BW200" s="40" t="s">
        <v>222</v>
      </c>
      <c r="BX200" s="40" t="s">
        <v>222</v>
      </c>
      <c r="BY200" s="41" t="s">
        <v>222</v>
      </c>
      <c r="BZ200" s="41">
        <v>3.3000000000000002E-2</v>
      </c>
      <c r="CA200" s="41">
        <v>3.3000000000000002E-2</v>
      </c>
      <c r="CB200" s="41" t="s">
        <v>222</v>
      </c>
      <c r="CC200" s="42" t="s">
        <v>222</v>
      </c>
      <c r="CD200" s="42">
        <v>1.6500000000000001E-2</v>
      </c>
      <c r="CE200" s="42">
        <v>1.6500000000000001E-2</v>
      </c>
      <c r="CF200" s="42">
        <v>3.3000000000000002E-2</v>
      </c>
      <c r="CG200" s="43" t="s">
        <v>222</v>
      </c>
      <c r="CH200" s="43">
        <v>1.6500000000000001E-2</v>
      </c>
      <c r="CI200" s="43">
        <v>1.6500000000000001E-2</v>
      </c>
      <c r="CJ200" s="43" t="e">
        <f t="shared" si="280"/>
        <v>#REF!</v>
      </c>
      <c r="CQ200" s="22" t="s">
        <v>822</v>
      </c>
      <c r="CS200" s="22" t="s">
        <v>16</v>
      </c>
      <c r="CT200" s="22" t="s">
        <v>222</v>
      </c>
      <c r="CU200" s="22">
        <v>1</v>
      </c>
      <c r="CV200" s="22">
        <v>1</v>
      </c>
      <c r="CW200" s="22" t="s">
        <v>222</v>
      </c>
      <c r="CY200" s="22" t="s">
        <v>222</v>
      </c>
      <c r="CZ200" s="22">
        <v>3.3000000000000002E-2</v>
      </c>
      <c r="DA200" s="22">
        <v>3.3000000000000002E-2</v>
      </c>
      <c r="DB200" s="22" t="s">
        <v>222</v>
      </c>
      <c r="DC200" s="22" t="s">
        <v>16</v>
      </c>
      <c r="DD200" s="22" t="s">
        <v>222</v>
      </c>
      <c r="DE200" s="22">
        <v>3.3000000000000002E-2</v>
      </c>
      <c r="DF200" s="22">
        <v>3.3000000000000002E-2</v>
      </c>
      <c r="DG200" s="22">
        <v>3.3000000000000002E-2</v>
      </c>
      <c r="DI200" s="22" t="e">
        <v>#VALUE!</v>
      </c>
      <c r="DJ200" s="22">
        <v>1.0890000000000001E-3</v>
      </c>
      <c r="DK200" s="22">
        <v>1.0890000000000001E-3</v>
      </c>
      <c r="DL200" s="22" t="e">
        <v>#VALUE!</v>
      </c>
      <c r="DN200" s="22">
        <v>0</v>
      </c>
      <c r="DO200" s="22">
        <v>1</v>
      </c>
      <c r="DP200" s="22">
        <v>1</v>
      </c>
      <c r="DQ200" s="22" t="s">
        <v>222</v>
      </c>
      <c r="EU200" s="30" t="s">
        <v>2653</v>
      </c>
      <c r="EV200" s="85" t="e">
        <f t="shared" si="281"/>
        <v>#REF!</v>
      </c>
      <c r="EW200" s="85"/>
      <c r="EX200" s="30" t="s">
        <v>906</v>
      </c>
      <c r="EY200" s="85" t="e">
        <f t="shared" si="282"/>
        <v>#REF!</v>
      </c>
      <c r="EZ200" s="85"/>
    </row>
    <row r="201" spans="1:156" x14ac:dyDescent="0.25">
      <c r="A201" s="22" t="str">
        <f t="shared" si="273"/>
        <v>1401133</v>
      </c>
      <c r="E201" s="22" t="e">
        <f>IF(T201="","",VLOOKUP(T201,#REF!,4,0))</f>
        <v>#REF!</v>
      </c>
      <c r="F201" s="22" t="e">
        <f>IF(U201="","",VLOOKUP(U201,#REF!,4,0))</f>
        <v>#REF!</v>
      </c>
      <c r="G201" s="22" t="e">
        <f>IF(V201="","",VLOOKUP(V201,#REF!,3,0))</f>
        <v>#REF!</v>
      </c>
      <c r="H201" s="22" t="e">
        <f t="shared" si="270"/>
        <v>#REF!</v>
      </c>
      <c r="I201" s="22" t="e">
        <f t="shared" si="274"/>
        <v>#REF!</v>
      </c>
      <c r="J201" s="22" t="e">
        <f t="shared" si="275"/>
        <v>#REF!</v>
      </c>
      <c r="K201" s="22" t="e">
        <f t="shared" si="276"/>
        <v>#REF!</v>
      </c>
      <c r="M201" s="22">
        <f t="shared" si="277"/>
        <v>25</v>
      </c>
      <c r="R201" s="22" t="str">
        <f t="shared" si="278"/>
        <v>1425</v>
      </c>
      <c r="S201" s="22" t="s">
        <v>30</v>
      </c>
      <c r="T201" s="30" t="s">
        <v>3490</v>
      </c>
      <c r="U201" s="30" t="s">
        <v>3132</v>
      </c>
      <c r="V201" s="30" t="s">
        <v>816</v>
      </c>
      <c r="W201" s="30" t="s">
        <v>823</v>
      </c>
      <c r="X201" s="30" t="s">
        <v>824</v>
      </c>
      <c r="Y201" s="31">
        <v>0.2</v>
      </c>
      <c r="Z201" s="30">
        <v>2</v>
      </c>
      <c r="AA201" s="30"/>
      <c r="AB201" s="30"/>
      <c r="AC201" s="30"/>
      <c r="AD201" s="30"/>
      <c r="AE201" s="30"/>
      <c r="AF201" s="30">
        <v>1</v>
      </c>
      <c r="AG201" s="30"/>
      <c r="AH201" s="30"/>
      <c r="AI201" s="30"/>
      <c r="AJ201" s="30"/>
      <c r="AK201" s="30"/>
      <c r="AL201" s="30">
        <v>1</v>
      </c>
      <c r="AM201" s="30" t="s">
        <v>802</v>
      </c>
      <c r="AN201" s="30" t="s">
        <v>786</v>
      </c>
      <c r="AO201" s="32">
        <f t="shared" si="243"/>
        <v>0</v>
      </c>
      <c r="AP201" s="32">
        <f t="shared" si="244"/>
        <v>1</v>
      </c>
      <c r="AQ201" s="32">
        <f t="shared" si="245"/>
        <v>0</v>
      </c>
      <c r="AR201" s="32">
        <f t="shared" si="246"/>
        <v>1</v>
      </c>
      <c r="AS201" s="33">
        <v>103.02500000000001</v>
      </c>
      <c r="AT201" s="34" t="s">
        <v>222</v>
      </c>
      <c r="AU201" s="34"/>
      <c r="AV201" s="34"/>
      <c r="AW201" s="34"/>
      <c r="AX201" s="34"/>
      <c r="AY201" s="34"/>
      <c r="AZ201" s="34"/>
      <c r="BA201" s="35">
        <f t="shared" si="247"/>
        <v>0</v>
      </c>
      <c r="BB201" s="35">
        <f t="shared" si="248"/>
        <v>1</v>
      </c>
      <c r="BC201" s="35">
        <f t="shared" si="249"/>
        <v>1</v>
      </c>
      <c r="BD201" s="35">
        <f t="shared" si="250"/>
        <v>2</v>
      </c>
      <c r="BE201" s="36">
        <v>0</v>
      </c>
      <c r="BF201" s="36">
        <v>1</v>
      </c>
      <c r="BG201" s="36">
        <v>0</v>
      </c>
      <c r="BH201" s="36"/>
      <c r="BI201" s="37">
        <f t="shared" si="271"/>
        <v>0</v>
      </c>
      <c r="BJ201" s="37">
        <f t="shared" ref="BJ201:BL201" si="285">BF201+BI201</f>
        <v>1</v>
      </c>
      <c r="BK201" s="37">
        <f t="shared" si="285"/>
        <v>1</v>
      </c>
      <c r="BL201" s="37">
        <f t="shared" si="285"/>
        <v>1</v>
      </c>
      <c r="BM201" s="38" t="s">
        <v>222</v>
      </c>
      <c r="BN201" s="38">
        <v>2.2000000000000006E-2</v>
      </c>
      <c r="BO201" s="38" t="s">
        <v>222</v>
      </c>
      <c r="BP201" s="38">
        <v>2.2000000000000006E-2</v>
      </c>
      <c r="BQ201" s="39" t="s">
        <v>222</v>
      </c>
      <c r="BR201" s="39">
        <v>2.2000000000000006E-2</v>
      </c>
      <c r="BS201" s="39" t="s">
        <v>222</v>
      </c>
      <c r="BT201" s="39" t="s">
        <v>222</v>
      </c>
      <c r="BU201" s="40" t="s">
        <v>222</v>
      </c>
      <c r="BV201" s="40">
        <v>1</v>
      </c>
      <c r="BW201" s="40" t="s">
        <v>222</v>
      </c>
      <c r="BX201" s="40" t="s">
        <v>222</v>
      </c>
      <c r="BY201" s="41" t="s">
        <v>222</v>
      </c>
      <c r="BZ201" s="41">
        <v>2.2000000000000006E-2</v>
      </c>
      <c r="CA201" s="41">
        <v>2.2000000000000006E-2</v>
      </c>
      <c r="CB201" s="41" t="s">
        <v>222</v>
      </c>
      <c r="CC201" s="42" t="s">
        <v>222</v>
      </c>
      <c r="CD201" s="42">
        <v>1.1000000000000003E-2</v>
      </c>
      <c r="CE201" s="42">
        <v>1.1000000000000003E-2</v>
      </c>
      <c r="CF201" s="42">
        <v>2.2000000000000006E-2</v>
      </c>
      <c r="CG201" s="43" t="s">
        <v>222</v>
      </c>
      <c r="CH201" s="43">
        <v>1.1000000000000003E-2</v>
      </c>
      <c r="CI201" s="43">
        <v>1.1000000000000003E-2</v>
      </c>
      <c r="CJ201" s="43" t="e">
        <f t="shared" si="280"/>
        <v>#REF!</v>
      </c>
      <c r="CQ201" s="22" t="s">
        <v>825</v>
      </c>
      <c r="CS201" s="22" t="s">
        <v>16</v>
      </c>
      <c r="CT201" s="22" t="s">
        <v>222</v>
      </c>
      <c r="CU201" s="22">
        <v>1</v>
      </c>
      <c r="CV201" s="22">
        <v>1</v>
      </c>
      <c r="CW201" s="22" t="s">
        <v>222</v>
      </c>
      <c r="CY201" s="22" t="s">
        <v>222</v>
      </c>
      <c r="CZ201" s="22">
        <v>2.2000000000000006E-2</v>
      </c>
      <c r="DA201" s="22">
        <v>2.2000000000000006E-2</v>
      </c>
      <c r="DB201" s="22" t="s">
        <v>222</v>
      </c>
      <c r="DC201" s="22" t="s">
        <v>16</v>
      </c>
      <c r="DD201" s="22" t="s">
        <v>222</v>
      </c>
      <c r="DE201" s="22">
        <v>2.2000000000000006E-2</v>
      </c>
      <c r="DF201" s="22">
        <v>2.2000000000000006E-2</v>
      </c>
      <c r="DG201" s="22">
        <v>2.2000000000000006E-2</v>
      </c>
      <c r="DI201" s="22" t="e">
        <v>#VALUE!</v>
      </c>
      <c r="DJ201" s="22">
        <v>4.8400000000000027E-4</v>
      </c>
      <c r="DK201" s="22">
        <v>4.8400000000000027E-4</v>
      </c>
      <c r="DL201" s="22" t="e">
        <v>#VALUE!</v>
      </c>
      <c r="DN201" s="22">
        <v>0</v>
      </c>
      <c r="DO201" s="22">
        <v>1</v>
      </c>
      <c r="DP201" s="22">
        <v>1</v>
      </c>
      <c r="DQ201" s="22" t="s">
        <v>222</v>
      </c>
      <c r="EU201" s="30" t="s">
        <v>2684</v>
      </c>
      <c r="EV201" s="85" t="e">
        <f t="shared" si="281"/>
        <v>#REF!</v>
      </c>
      <c r="EW201" s="85"/>
      <c r="EX201" s="30" t="s">
        <v>908</v>
      </c>
      <c r="EY201" s="85" t="e">
        <f t="shared" si="282"/>
        <v>#REF!</v>
      </c>
      <c r="EZ201" s="85"/>
    </row>
    <row r="202" spans="1:156" x14ac:dyDescent="0.25">
      <c r="A202" s="22" t="str">
        <f t="shared" si="273"/>
        <v>1401141</v>
      </c>
      <c r="E202" s="22" t="e">
        <f>IF(T202="","",VLOOKUP(T202,#REF!,4,0))</f>
        <v>#REF!</v>
      </c>
      <c r="F202" s="22" t="e">
        <f>IF(U202="","",VLOOKUP(U202,#REF!,4,0))</f>
        <v>#REF!</v>
      </c>
      <c r="G202" s="22" t="e">
        <f>IF(V202="","",VLOOKUP(V202,#REF!,3,0))</f>
        <v>#REF!</v>
      </c>
      <c r="H202" s="22" t="str">
        <f t="shared" si="270"/>
        <v/>
      </c>
      <c r="I202" s="22" t="e">
        <f t="shared" si="274"/>
        <v>#REF!</v>
      </c>
      <c r="J202" s="22" t="e">
        <f t="shared" si="275"/>
        <v>#REF!</v>
      </c>
      <c r="K202" s="22" t="str">
        <f t="shared" si="276"/>
        <v/>
      </c>
      <c r="M202" s="22">
        <f t="shared" si="277"/>
        <v>26</v>
      </c>
      <c r="R202" s="22" t="str">
        <f t="shared" si="278"/>
        <v>1426</v>
      </c>
      <c r="S202" s="22" t="s">
        <v>30</v>
      </c>
      <c r="T202" s="30" t="s">
        <v>3490</v>
      </c>
      <c r="U202" s="30" t="s">
        <v>3132</v>
      </c>
      <c r="V202" s="30" t="s">
        <v>826</v>
      </c>
      <c r="W202" s="30" t="s">
        <v>827</v>
      </c>
      <c r="X202" s="30" t="s">
        <v>828</v>
      </c>
      <c r="Y202" s="31"/>
      <c r="Z202" s="30"/>
      <c r="AA202" s="30"/>
      <c r="AB202" s="30"/>
      <c r="AC202" s="30"/>
      <c r="AD202" s="30"/>
      <c r="AE202" s="30"/>
      <c r="AF202" s="30"/>
      <c r="AG202" s="30"/>
      <c r="AH202" s="30"/>
      <c r="AI202" s="30"/>
      <c r="AJ202" s="30"/>
      <c r="AK202" s="30"/>
      <c r="AL202" s="30"/>
      <c r="AM202" s="30" t="s">
        <v>802</v>
      </c>
      <c r="AN202" s="30" t="s">
        <v>786</v>
      </c>
      <c r="AO202" s="32">
        <f t="shared" si="243"/>
        <v>0</v>
      </c>
      <c r="AP202" s="32">
        <f t="shared" si="244"/>
        <v>0</v>
      </c>
      <c r="AQ202" s="32">
        <f t="shared" si="245"/>
        <v>0</v>
      </c>
      <c r="AR202" s="32">
        <f t="shared" si="246"/>
        <v>0</v>
      </c>
      <c r="AS202" s="33">
        <v>104.02500000000001</v>
      </c>
      <c r="AT202" s="34" t="s">
        <v>222</v>
      </c>
      <c r="AU202" s="34"/>
      <c r="AV202" s="34"/>
      <c r="AW202" s="34"/>
      <c r="AX202" s="34"/>
      <c r="AY202" s="34"/>
      <c r="AZ202" s="34"/>
      <c r="BA202" s="35">
        <f t="shared" si="247"/>
        <v>0</v>
      </c>
      <c r="BB202" s="35">
        <f t="shared" si="248"/>
        <v>0</v>
      </c>
      <c r="BC202" s="35">
        <f t="shared" si="249"/>
        <v>0</v>
      </c>
      <c r="BD202" s="35">
        <f t="shared" si="250"/>
        <v>0</v>
      </c>
      <c r="BE202" s="36">
        <v>0</v>
      </c>
      <c r="BF202" s="36">
        <v>0</v>
      </c>
      <c r="BG202" s="36">
        <v>0</v>
      </c>
      <c r="BH202" s="36"/>
      <c r="BI202" s="37">
        <f t="shared" si="271"/>
        <v>0</v>
      </c>
      <c r="BJ202" s="37">
        <f t="shared" ref="BJ202:BL202" si="286">BF202+BI202</f>
        <v>0</v>
      </c>
      <c r="BK202" s="37">
        <f t="shared" si="286"/>
        <v>0</v>
      </c>
      <c r="BL202" s="37">
        <f t="shared" si="286"/>
        <v>0</v>
      </c>
      <c r="BM202" s="38" t="s">
        <v>222</v>
      </c>
      <c r="BN202" s="38" t="s">
        <v>222</v>
      </c>
      <c r="BO202" s="38" t="s">
        <v>222</v>
      </c>
      <c r="BP202" s="38" t="s">
        <v>222</v>
      </c>
      <c r="BQ202" s="39" t="s">
        <v>222</v>
      </c>
      <c r="BR202" s="39" t="s">
        <v>222</v>
      </c>
      <c r="BS202" s="39" t="s">
        <v>222</v>
      </c>
      <c r="BT202" s="39" t="s">
        <v>222</v>
      </c>
      <c r="BU202" s="40" t="s">
        <v>222</v>
      </c>
      <c r="BV202" s="40" t="s">
        <v>222</v>
      </c>
      <c r="BW202" s="40" t="s">
        <v>222</v>
      </c>
      <c r="BX202" s="40" t="s">
        <v>222</v>
      </c>
      <c r="BY202" s="41" t="s">
        <v>222</v>
      </c>
      <c r="BZ202" s="41" t="s">
        <v>222</v>
      </c>
      <c r="CA202" s="41" t="s">
        <v>222</v>
      </c>
      <c r="CB202" s="41" t="s">
        <v>222</v>
      </c>
      <c r="CC202" s="42" t="s">
        <v>222</v>
      </c>
      <c r="CD202" s="42" t="s">
        <v>222</v>
      </c>
      <c r="CE202" s="42" t="s">
        <v>222</v>
      </c>
      <c r="CF202" s="42" t="s">
        <v>222</v>
      </c>
      <c r="CG202" s="43" t="s">
        <v>222</v>
      </c>
      <c r="CH202" s="43" t="s">
        <v>222</v>
      </c>
      <c r="CI202" s="43" t="s">
        <v>222</v>
      </c>
      <c r="CJ202" s="43" t="str">
        <f t="shared" si="280"/>
        <v/>
      </c>
      <c r="CO202" s="22" t="s">
        <v>829</v>
      </c>
      <c r="CP202" s="22" t="s">
        <v>829</v>
      </c>
      <c r="CQ202" s="22" t="s">
        <v>830</v>
      </c>
      <c r="CR202" s="22" t="s">
        <v>829</v>
      </c>
      <c r="CS202" s="22" t="s">
        <v>16</v>
      </c>
      <c r="CT202" s="22" t="s">
        <v>222</v>
      </c>
      <c r="CU202" s="22" t="s">
        <v>222</v>
      </c>
      <c r="CV202" s="22" t="s">
        <v>222</v>
      </c>
      <c r="CW202" s="22" t="s">
        <v>222</v>
      </c>
      <c r="CY202" s="22" t="s">
        <v>222</v>
      </c>
      <c r="CZ202" s="22" t="s">
        <v>222</v>
      </c>
      <c r="DA202" s="22" t="s">
        <v>222</v>
      </c>
      <c r="DB202" s="22" t="s">
        <v>222</v>
      </c>
      <c r="DC202" s="22" t="s">
        <v>16</v>
      </c>
      <c r="DD202" s="22" t="s">
        <v>222</v>
      </c>
      <c r="DE202" s="22" t="s">
        <v>222</v>
      </c>
      <c r="DF202" s="22" t="s">
        <v>222</v>
      </c>
      <c r="DG202" s="22" t="s">
        <v>222</v>
      </c>
      <c r="DI202" s="22" t="s">
        <v>222</v>
      </c>
      <c r="DJ202" s="22" t="s">
        <v>222</v>
      </c>
      <c r="DK202" s="22" t="s">
        <v>222</v>
      </c>
      <c r="DL202" s="22" t="s">
        <v>222</v>
      </c>
      <c r="DN202" s="22" t="s">
        <v>222</v>
      </c>
      <c r="DO202" s="22" t="s">
        <v>222</v>
      </c>
      <c r="DP202" s="22" t="s">
        <v>222</v>
      </c>
      <c r="DQ202" s="22" t="s">
        <v>222</v>
      </c>
      <c r="EU202" s="30" t="s">
        <v>2709</v>
      </c>
      <c r="EV202" s="85" t="e">
        <f t="shared" si="281"/>
        <v>#REF!</v>
      </c>
      <c r="EW202" s="85"/>
      <c r="EX202" s="30" t="s">
        <v>910</v>
      </c>
      <c r="EY202" s="85" t="e">
        <f t="shared" si="282"/>
        <v>#REF!</v>
      </c>
      <c r="EZ202" s="85"/>
    </row>
    <row r="203" spans="1:156" x14ac:dyDescent="0.25">
      <c r="A203" s="22" t="str">
        <f t="shared" si="273"/>
        <v>1401142</v>
      </c>
      <c r="E203" s="22" t="e">
        <f>IF(T203="","",VLOOKUP(T203,#REF!,4,0))</f>
        <v>#REF!</v>
      </c>
      <c r="F203" s="22" t="e">
        <f>IF(U203="","",VLOOKUP(U203,#REF!,4,0))</f>
        <v>#REF!</v>
      </c>
      <c r="G203" s="22" t="e">
        <f>IF(V203="","",VLOOKUP(V203,#REF!,3,0))</f>
        <v>#REF!</v>
      </c>
      <c r="H203" s="22" t="e">
        <f t="shared" si="270"/>
        <v>#REF!</v>
      </c>
      <c r="I203" s="22" t="e">
        <f t="shared" si="274"/>
        <v>#REF!</v>
      </c>
      <c r="J203" s="22" t="e">
        <f t="shared" si="275"/>
        <v>#REF!</v>
      </c>
      <c r="K203" s="22" t="e">
        <f t="shared" si="276"/>
        <v>#REF!</v>
      </c>
      <c r="M203" s="22">
        <f t="shared" si="277"/>
        <v>27</v>
      </c>
      <c r="R203" s="22" t="str">
        <f t="shared" si="278"/>
        <v>1427</v>
      </c>
      <c r="S203" s="22" t="s">
        <v>30</v>
      </c>
      <c r="T203" s="30" t="s">
        <v>3490</v>
      </c>
      <c r="U203" s="30" t="s">
        <v>3132</v>
      </c>
      <c r="V203" s="30" t="s">
        <v>826</v>
      </c>
      <c r="W203" s="30" t="s">
        <v>831</v>
      </c>
      <c r="X203" s="30" t="s">
        <v>832</v>
      </c>
      <c r="Y203" s="31">
        <v>0.4</v>
      </c>
      <c r="Z203" s="30">
        <v>2</v>
      </c>
      <c r="AA203" s="30"/>
      <c r="AB203" s="30"/>
      <c r="AC203" s="30"/>
      <c r="AD203" s="30"/>
      <c r="AE203" s="30"/>
      <c r="AF203" s="30">
        <v>1</v>
      </c>
      <c r="AG203" s="30"/>
      <c r="AH203" s="30"/>
      <c r="AI203" s="30"/>
      <c r="AJ203" s="30"/>
      <c r="AK203" s="30"/>
      <c r="AL203" s="30">
        <v>1</v>
      </c>
      <c r="AM203" s="30" t="s">
        <v>802</v>
      </c>
      <c r="AN203" s="30" t="s">
        <v>786</v>
      </c>
      <c r="AO203" s="32">
        <f t="shared" si="243"/>
        <v>0</v>
      </c>
      <c r="AP203" s="32">
        <f t="shared" si="244"/>
        <v>1</v>
      </c>
      <c r="AQ203" s="32">
        <f t="shared" si="245"/>
        <v>0</v>
      </c>
      <c r="AR203" s="32">
        <f t="shared" si="246"/>
        <v>1</v>
      </c>
      <c r="AS203" s="33">
        <v>105.02500000000001</v>
      </c>
      <c r="AT203" s="34" t="s">
        <v>222</v>
      </c>
      <c r="AU203" s="34"/>
      <c r="AV203" s="34"/>
      <c r="AW203" s="34"/>
      <c r="AX203" s="34"/>
      <c r="AY203" s="34"/>
      <c r="AZ203" s="34"/>
      <c r="BA203" s="35">
        <f t="shared" si="247"/>
        <v>0</v>
      </c>
      <c r="BB203" s="35">
        <f t="shared" si="248"/>
        <v>1</v>
      </c>
      <c r="BC203" s="35">
        <f t="shared" si="249"/>
        <v>1</v>
      </c>
      <c r="BD203" s="35">
        <f t="shared" si="250"/>
        <v>2</v>
      </c>
      <c r="BE203" s="36">
        <v>0</v>
      </c>
      <c r="BF203" s="36">
        <v>1</v>
      </c>
      <c r="BG203" s="36">
        <v>0</v>
      </c>
      <c r="BH203" s="36"/>
      <c r="BI203" s="37">
        <f t="shared" si="271"/>
        <v>0</v>
      </c>
      <c r="BJ203" s="37">
        <f t="shared" ref="BJ203:BL203" si="287">BF203+BI203</f>
        <v>1</v>
      </c>
      <c r="BK203" s="37">
        <f t="shared" si="287"/>
        <v>1</v>
      </c>
      <c r="BL203" s="37">
        <f t="shared" si="287"/>
        <v>1</v>
      </c>
      <c r="BM203" s="38" t="s">
        <v>222</v>
      </c>
      <c r="BN203" s="38">
        <v>4.4000000000000011E-2</v>
      </c>
      <c r="BO203" s="38" t="s">
        <v>222</v>
      </c>
      <c r="BP203" s="38">
        <v>4.4000000000000011E-2</v>
      </c>
      <c r="BQ203" s="39" t="s">
        <v>222</v>
      </c>
      <c r="BR203" s="39">
        <v>4.4000000000000011E-2</v>
      </c>
      <c r="BS203" s="39" t="s">
        <v>222</v>
      </c>
      <c r="BT203" s="39" t="s">
        <v>222</v>
      </c>
      <c r="BU203" s="40" t="s">
        <v>222</v>
      </c>
      <c r="BV203" s="40">
        <v>1</v>
      </c>
      <c r="BW203" s="40" t="s">
        <v>222</v>
      </c>
      <c r="BX203" s="40" t="s">
        <v>222</v>
      </c>
      <c r="BY203" s="41" t="s">
        <v>222</v>
      </c>
      <c r="BZ203" s="41">
        <v>4.4000000000000011E-2</v>
      </c>
      <c r="CA203" s="41">
        <v>4.4000000000000011E-2</v>
      </c>
      <c r="CB203" s="41" t="s">
        <v>222</v>
      </c>
      <c r="CC203" s="42" t="s">
        <v>222</v>
      </c>
      <c r="CD203" s="42">
        <v>2.2000000000000006E-2</v>
      </c>
      <c r="CE203" s="42">
        <v>2.2000000000000006E-2</v>
      </c>
      <c r="CF203" s="42">
        <v>4.4000000000000011E-2</v>
      </c>
      <c r="CG203" s="43" t="s">
        <v>222</v>
      </c>
      <c r="CH203" s="43">
        <v>2.2000000000000006E-2</v>
      </c>
      <c r="CI203" s="43">
        <v>2.2000000000000006E-2</v>
      </c>
      <c r="CJ203" s="43" t="e">
        <f t="shared" si="280"/>
        <v>#REF!</v>
      </c>
      <c r="CQ203" s="22" t="s">
        <v>833</v>
      </c>
      <c r="CS203" s="22" t="s">
        <v>16</v>
      </c>
      <c r="CT203" s="22" t="s">
        <v>222</v>
      </c>
      <c r="CU203" s="22">
        <v>1</v>
      </c>
      <c r="CV203" s="22">
        <v>1</v>
      </c>
      <c r="CW203" s="22" t="s">
        <v>222</v>
      </c>
      <c r="CY203" s="22" t="s">
        <v>222</v>
      </c>
      <c r="CZ203" s="22">
        <v>4.4000000000000011E-2</v>
      </c>
      <c r="DA203" s="22">
        <v>4.4000000000000011E-2</v>
      </c>
      <c r="DB203" s="22" t="s">
        <v>222</v>
      </c>
      <c r="DC203" s="22" t="s">
        <v>16</v>
      </c>
      <c r="DD203" s="22" t="s">
        <v>222</v>
      </c>
      <c r="DE203" s="22">
        <v>4.4000000000000011E-2</v>
      </c>
      <c r="DF203" s="22">
        <v>4.4000000000000011E-2</v>
      </c>
      <c r="DG203" s="22">
        <v>4.4000000000000011E-2</v>
      </c>
      <c r="DI203" s="22" t="e">
        <v>#VALUE!</v>
      </c>
      <c r="DJ203" s="22">
        <v>1.9360000000000011E-3</v>
      </c>
      <c r="DK203" s="22">
        <v>1.9360000000000011E-3</v>
      </c>
      <c r="DL203" s="22" t="e">
        <v>#VALUE!</v>
      </c>
      <c r="DN203" s="22">
        <v>0</v>
      </c>
      <c r="DO203" s="22">
        <v>1</v>
      </c>
      <c r="DP203" s="22">
        <v>1</v>
      </c>
      <c r="DQ203" s="22" t="s">
        <v>222</v>
      </c>
      <c r="EU203" s="30" t="s">
        <v>2747</v>
      </c>
      <c r="EV203" s="85" t="e">
        <f t="shared" si="281"/>
        <v>#REF!</v>
      </c>
      <c r="EW203" s="85"/>
      <c r="EX203" s="30" t="s">
        <v>912</v>
      </c>
      <c r="EY203" s="85" t="e">
        <f t="shared" si="282"/>
        <v>#REF!</v>
      </c>
      <c r="EZ203" s="85"/>
    </row>
    <row r="204" spans="1:156" x14ac:dyDescent="0.25">
      <c r="A204" s="22" t="str">
        <f t="shared" si="273"/>
        <v>1401143</v>
      </c>
      <c r="E204" s="22" t="e">
        <f>IF(T204="","",VLOOKUP(T204,#REF!,4,0))</f>
        <v>#REF!</v>
      </c>
      <c r="F204" s="22" t="e">
        <f>IF(U204="","",VLOOKUP(U204,#REF!,4,0))</f>
        <v>#REF!</v>
      </c>
      <c r="G204" s="22" t="e">
        <f>IF(V204="","",VLOOKUP(V204,#REF!,3,0))</f>
        <v>#REF!</v>
      </c>
      <c r="H204" s="22" t="e">
        <f t="shared" si="270"/>
        <v>#REF!</v>
      </c>
      <c r="I204" s="22" t="e">
        <f t="shared" si="274"/>
        <v>#REF!</v>
      </c>
      <c r="J204" s="22" t="e">
        <f t="shared" si="275"/>
        <v>#REF!</v>
      </c>
      <c r="K204" s="22" t="e">
        <f t="shared" si="276"/>
        <v>#REF!</v>
      </c>
      <c r="M204" s="22">
        <f t="shared" si="277"/>
        <v>28</v>
      </c>
      <c r="R204" s="22" t="str">
        <f t="shared" si="278"/>
        <v>1428</v>
      </c>
      <c r="S204" s="22" t="s">
        <v>30</v>
      </c>
      <c r="T204" s="30" t="s">
        <v>3490</v>
      </c>
      <c r="U204" s="30" t="s">
        <v>3132</v>
      </c>
      <c r="V204" s="30" t="s">
        <v>826</v>
      </c>
      <c r="W204" s="30" t="s">
        <v>834</v>
      </c>
      <c r="X204" s="30" t="s">
        <v>835</v>
      </c>
      <c r="Y204" s="31">
        <v>0.3</v>
      </c>
      <c r="Z204" s="30">
        <v>1</v>
      </c>
      <c r="AA204" s="30"/>
      <c r="AB204" s="30"/>
      <c r="AC204" s="30"/>
      <c r="AD204" s="30"/>
      <c r="AE204" s="30"/>
      <c r="AF204" s="30">
        <v>1</v>
      </c>
      <c r="AG204" s="30"/>
      <c r="AH204" s="30"/>
      <c r="AI204" s="30"/>
      <c r="AJ204" s="30"/>
      <c r="AK204" s="30"/>
      <c r="AL204" s="30"/>
      <c r="AM204" s="30" t="s">
        <v>836</v>
      </c>
      <c r="AN204" s="30" t="s">
        <v>786</v>
      </c>
      <c r="AO204" s="32">
        <f t="shared" si="243"/>
        <v>0</v>
      </c>
      <c r="AP204" s="32">
        <f t="shared" si="244"/>
        <v>1</v>
      </c>
      <c r="AQ204" s="32">
        <f t="shared" si="245"/>
        <v>0</v>
      </c>
      <c r="AR204" s="32">
        <f t="shared" si="246"/>
        <v>0</v>
      </c>
      <c r="AS204" s="33">
        <v>106.02500000000001</v>
      </c>
      <c r="AT204" s="34" t="s">
        <v>222</v>
      </c>
      <c r="AU204" s="34"/>
      <c r="AV204" s="34"/>
      <c r="AW204" s="34"/>
      <c r="AX204" s="34"/>
      <c r="AY204" s="34"/>
      <c r="AZ204" s="34"/>
      <c r="BA204" s="35">
        <f t="shared" si="247"/>
        <v>0</v>
      </c>
      <c r="BB204" s="35">
        <f t="shared" si="248"/>
        <v>1</v>
      </c>
      <c r="BC204" s="35">
        <f t="shared" si="249"/>
        <v>1</v>
      </c>
      <c r="BD204" s="35">
        <f t="shared" si="250"/>
        <v>1</v>
      </c>
      <c r="BE204" s="36">
        <v>0</v>
      </c>
      <c r="BF204" s="36">
        <v>1</v>
      </c>
      <c r="BG204" s="36">
        <v>0</v>
      </c>
      <c r="BH204" s="36"/>
      <c r="BI204" s="37">
        <f t="shared" si="271"/>
        <v>0</v>
      </c>
      <c r="BJ204" s="37">
        <f t="shared" ref="BJ204:BL204" si="288">BF204+BI204</f>
        <v>1</v>
      </c>
      <c r="BK204" s="37">
        <f t="shared" si="288"/>
        <v>1</v>
      </c>
      <c r="BL204" s="37">
        <f t="shared" si="288"/>
        <v>1</v>
      </c>
      <c r="BM204" s="38" t="s">
        <v>222</v>
      </c>
      <c r="BN204" s="38">
        <v>3.3000000000000002E-2</v>
      </c>
      <c r="BO204" s="38" t="s">
        <v>222</v>
      </c>
      <c r="BP204" s="38" t="s">
        <v>222</v>
      </c>
      <c r="BQ204" s="39" t="s">
        <v>222</v>
      </c>
      <c r="BR204" s="39">
        <v>3.3000000000000002E-2</v>
      </c>
      <c r="BS204" s="39" t="s">
        <v>222</v>
      </c>
      <c r="BT204" s="39" t="s">
        <v>222</v>
      </c>
      <c r="BU204" s="40" t="s">
        <v>222</v>
      </c>
      <c r="BV204" s="40">
        <v>1</v>
      </c>
      <c r="BW204" s="40" t="s">
        <v>222</v>
      </c>
      <c r="BX204" s="40" t="s">
        <v>222</v>
      </c>
      <c r="BY204" s="41" t="s">
        <v>222</v>
      </c>
      <c r="BZ204" s="41">
        <v>3.3000000000000002E-2</v>
      </c>
      <c r="CA204" s="41">
        <v>3.3000000000000002E-2</v>
      </c>
      <c r="CB204" s="41" t="s">
        <v>222</v>
      </c>
      <c r="CC204" s="42" t="s">
        <v>222</v>
      </c>
      <c r="CD204" s="42">
        <v>3.3000000000000002E-2</v>
      </c>
      <c r="CE204" s="42">
        <v>3.3000000000000002E-2</v>
      </c>
      <c r="CF204" s="42">
        <v>3.3000000000000002E-2</v>
      </c>
      <c r="CG204" s="43" t="s">
        <v>222</v>
      </c>
      <c r="CH204" s="43">
        <v>3.3000000000000002E-2</v>
      </c>
      <c r="CI204" s="43">
        <v>3.3000000000000002E-2</v>
      </c>
      <c r="CJ204" s="43" t="e">
        <f t="shared" si="280"/>
        <v>#REF!</v>
      </c>
      <c r="CQ204" s="22" t="s">
        <v>764</v>
      </c>
      <c r="CS204" s="22" t="s">
        <v>16</v>
      </c>
      <c r="CT204" s="22" t="s">
        <v>222</v>
      </c>
      <c r="CU204" s="22">
        <v>1</v>
      </c>
      <c r="CV204" s="22">
        <v>1</v>
      </c>
      <c r="CW204" s="22" t="s">
        <v>222</v>
      </c>
      <c r="CY204" s="22" t="s">
        <v>222</v>
      </c>
      <c r="CZ204" s="22">
        <v>3.3000000000000002E-2</v>
      </c>
      <c r="DA204" s="22">
        <v>3.3000000000000002E-2</v>
      </c>
      <c r="DB204" s="22" t="s">
        <v>222</v>
      </c>
      <c r="DC204" s="22" t="s">
        <v>16</v>
      </c>
      <c r="DD204" s="22" t="s">
        <v>222</v>
      </c>
      <c r="DE204" s="22">
        <v>3.3000000000000002E-2</v>
      </c>
      <c r="DF204" s="22">
        <v>3.3000000000000002E-2</v>
      </c>
      <c r="DG204" s="22">
        <v>3.3000000000000002E-2</v>
      </c>
      <c r="DI204" s="22" t="e">
        <v>#VALUE!</v>
      </c>
      <c r="DJ204" s="22">
        <v>1.0890000000000001E-3</v>
      </c>
      <c r="DK204" s="22">
        <v>1.0890000000000001E-3</v>
      </c>
      <c r="DL204" s="22" t="e">
        <v>#VALUE!</v>
      </c>
      <c r="DN204" s="22">
        <v>0</v>
      </c>
      <c r="DO204" s="22">
        <v>1</v>
      </c>
      <c r="DP204" s="22">
        <v>1</v>
      </c>
      <c r="DQ204" s="22" t="s">
        <v>222</v>
      </c>
      <c r="EU204" s="30" t="s">
        <v>2797</v>
      </c>
      <c r="EV204" s="85" t="e">
        <f t="shared" si="281"/>
        <v>#REF!</v>
      </c>
      <c r="EW204" s="85"/>
      <c r="EX204" s="30" t="s">
        <v>915</v>
      </c>
      <c r="EY204" s="85" t="e">
        <f t="shared" si="282"/>
        <v>#REF!</v>
      </c>
      <c r="EZ204" s="85"/>
    </row>
    <row r="205" spans="1:156" x14ac:dyDescent="0.25">
      <c r="A205" s="22" t="str">
        <f t="shared" si="273"/>
        <v>1401144</v>
      </c>
      <c r="E205" s="22" t="e">
        <f>IF(T205="","",VLOOKUP(T205,#REF!,4,0))</f>
        <v>#REF!</v>
      </c>
      <c r="F205" s="22" t="e">
        <f>IF(U205="","",VLOOKUP(U205,#REF!,4,0))</f>
        <v>#REF!</v>
      </c>
      <c r="G205" s="22" t="e">
        <f>IF(V205="","",VLOOKUP(V205,#REF!,3,0))</f>
        <v>#REF!</v>
      </c>
      <c r="H205" s="22" t="e">
        <f t="shared" si="270"/>
        <v>#REF!</v>
      </c>
      <c r="I205" s="22" t="e">
        <f t="shared" si="274"/>
        <v>#REF!</v>
      </c>
      <c r="J205" s="22" t="e">
        <f t="shared" si="275"/>
        <v>#REF!</v>
      </c>
      <c r="K205" s="22" t="e">
        <f t="shared" si="276"/>
        <v>#REF!</v>
      </c>
      <c r="M205" s="22">
        <f t="shared" si="277"/>
        <v>29</v>
      </c>
      <c r="R205" s="22" t="str">
        <f t="shared" si="278"/>
        <v>1429</v>
      </c>
      <c r="S205" s="22" t="s">
        <v>30</v>
      </c>
      <c r="T205" s="30" t="s">
        <v>3490</v>
      </c>
      <c r="U205" s="30" t="s">
        <v>3132</v>
      </c>
      <c r="V205" s="30" t="s">
        <v>826</v>
      </c>
      <c r="W205" s="30" t="s">
        <v>837</v>
      </c>
      <c r="X205" s="30" t="s">
        <v>838</v>
      </c>
      <c r="Y205" s="31">
        <v>0.3</v>
      </c>
      <c r="Z205" s="30">
        <v>3</v>
      </c>
      <c r="AA205" s="30"/>
      <c r="AB205" s="30"/>
      <c r="AC205" s="30"/>
      <c r="AD205" s="30"/>
      <c r="AE205" s="30"/>
      <c r="AF205" s="30">
        <v>1</v>
      </c>
      <c r="AG205" s="30"/>
      <c r="AH205" s="30"/>
      <c r="AI205" s="30">
        <v>1</v>
      </c>
      <c r="AJ205" s="30"/>
      <c r="AK205" s="30"/>
      <c r="AL205" s="30">
        <v>1</v>
      </c>
      <c r="AM205" s="30" t="s">
        <v>839</v>
      </c>
      <c r="AN205" s="30" t="s">
        <v>786</v>
      </c>
      <c r="AO205" s="32">
        <f t="shared" si="243"/>
        <v>0</v>
      </c>
      <c r="AP205" s="32">
        <f t="shared" si="244"/>
        <v>1</v>
      </c>
      <c r="AQ205" s="32">
        <f t="shared" si="245"/>
        <v>1</v>
      </c>
      <c r="AR205" s="32">
        <f t="shared" si="246"/>
        <v>1</v>
      </c>
      <c r="AS205" s="33">
        <v>107.02500000000001</v>
      </c>
      <c r="AT205" s="34" t="s">
        <v>222</v>
      </c>
      <c r="AU205" s="34"/>
      <c r="AV205" s="34"/>
      <c r="AW205" s="34"/>
      <c r="AX205" s="34"/>
      <c r="AY205" s="34"/>
      <c r="AZ205" s="34"/>
      <c r="BA205" s="35">
        <f t="shared" si="247"/>
        <v>0</v>
      </c>
      <c r="BB205" s="35">
        <f t="shared" si="248"/>
        <v>1</v>
      </c>
      <c r="BC205" s="35">
        <f t="shared" si="249"/>
        <v>2</v>
      </c>
      <c r="BD205" s="35">
        <f t="shared" si="250"/>
        <v>3</v>
      </c>
      <c r="BE205" s="36">
        <v>0</v>
      </c>
      <c r="BF205" s="36">
        <v>1</v>
      </c>
      <c r="BG205" s="36">
        <v>1</v>
      </c>
      <c r="BH205" s="36"/>
      <c r="BI205" s="37">
        <f t="shared" si="271"/>
        <v>0</v>
      </c>
      <c r="BJ205" s="37">
        <f t="shared" ref="BJ205:BL205" si="289">BF205+BI205</f>
        <v>1</v>
      </c>
      <c r="BK205" s="37">
        <f t="shared" si="289"/>
        <v>2</v>
      </c>
      <c r="BL205" s="37">
        <f t="shared" si="289"/>
        <v>2</v>
      </c>
      <c r="BM205" s="38" t="s">
        <v>222</v>
      </c>
      <c r="BN205" s="38">
        <v>3.3000000000000002E-2</v>
      </c>
      <c r="BO205" s="38">
        <v>3.3000000000000002E-2</v>
      </c>
      <c r="BP205" s="38">
        <v>3.3000000000000002E-2</v>
      </c>
      <c r="BQ205" s="39" t="s">
        <v>222</v>
      </c>
      <c r="BR205" s="39">
        <v>3.3000000000000002E-2</v>
      </c>
      <c r="BS205" s="39">
        <v>3.3000000000000002E-2</v>
      </c>
      <c r="BT205" s="39" t="s">
        <v>222</v>
      </c>
      <c r="BU205" s="40" t="s">
        <v>222</v>
      </c>
      <c r="BV205" s="40">
        <v>1</v>
      </c>
      <c r="BW205" s="40">
        <v>1</v>
      </c>
      <c r="BX205" s="40" t="s">
        <v>222</v>
      </c>
      <c r="BY205" s="41" t="s">
        <v>222</v>
      </c>
      <c r="BZ205" s="41">
        <v>3.3000000000000002E-2</v>
      </c>
      <c r="CA205" s="41">
        <v>3.3000000000000002E-2</v>
      </c>
      <c r="CB205" s="41" t="s">
        <v>222</v>
      </c>
      <c r="CC205" s="42" t="s">
        <v>222</v>
      </c>
      <c r="CD205" s="42">
        <v>1.0999999999999999E-2</v>
      </c>
      <c r="CE205" s="42">
        <v>2.1999999999999999E-2</v>
      </c>
      <c r="CF205" s="42">
        <v>3.3000000000000002E-2</v>
      </c>
      <c r="CG205" s="43" t="s">
        <v>222</v>
      </c>
      <c r="CH205" s="43">
        <v>1.0999999999999999E-2</v>
      </c>
      <c r="CI205" s="43">
        <v>2.1999999999999999E-2</v>
      </c>
      <c r="CJ205" s="43" t="e">
        <f t="shared" si="280"/>
        <v>#REF!</v>
      </c>
      <c r="CQ205" s="22" t="s">
        <v>840</v>
      </c>
      <c r="CS205" s="22" t="s">
        <v>16</v>
      </c>
      <c r="CT205" s="22" t="s">
        <v>222</v>
      </c>
      <c r="CU205" s="22">
        <v>1</v>
      </c>
      <c r="CV205" s="22">
        <v>1</v>
      </c>
      <c r="CW205" s="22" t="s">
        <v>222</v>
      </c>
      <c r="CY205" s="22" t="s">
        <v>222</v>
      </c>
      <c r="CZ205" s="22">
        <v>3.3000000000000002E-2</v>
      </c>
      <c r="DA205" s="22">
        <v>3.3000000000000002E-2</v>
      </c>
      <c r="DB205" s="22" t="s">
        <v>222</v>
      </c>
      <c r="DC205" s="22" t="s">
        <v>16</v>
      </c>
      <c r="DD205" s="22" t="s">
        <v>222</v>
      </c>
      <c r="DE205" s="22">
        <v>3.3000000000000002E-2</v>
      </c>
      <c r="DF205" s="22">
        <v>3.3000000000000002E-2</v>
      </c>
      <c r="DG205" s="22">
        <v>3.3000000000000002E-2</v>
      </c>
      <c r="DI205" s="22" t="e">
        <v>#VALUE!</v>
      </c>
      <c r="DJ205" s="22">
        <v>1.0890000000000001E-3</v>
      </c>
      <c r="DK205" s="22">
        <v>1.0890000000000001E-3</v>
      </c>
      <c r="DL205" s="22" t="e">
        <v>#VALUE!</v>
      </c>
      <c r="DN205" s="22">
        <v>0</v>
      </c>
      <c r="DO205" s="22">
        <v>1</v>
      </c>
      <c r="DP205" s="22">
        <v>1</v>
      </c>
      <c r="DQ205" s="22" t="s">
        <v>222</v>
      </c>
      <c r="EU205" s="30" t="s">
        <v>2813</v>
      </c>
      <c r="EV205" s="85" t="e">
        <f t="shared" si="281"/>
        <v>#REF!</v>
      </c>
      <c r="EW205" s="85"/>
      <c r="EX205" s="30" t="s">
        <v>921</v>
      </c>
      <c r="EY205" s="85" t="e">
        <f t="shared" si="282"/>
        <v>#REF!</v>
      </c>
      <c r="EZ205" s="85"/>
    </row>
    <row r="206" spans="1:156" x14ac:dyDescent="0.25">
      <c r="A206" s="22" t="str">
        <f t="shared" si="273"/>
        <v>1401151</v>
      </c>
      <c r="E206" s="22" t="e">
        <f>IF(T206="","",VLOOKUP(T206,#REF!,4,0))</f>
        <v>#REF!</v>
      </c>
      <c r="F206" s="22" t="e">
        <f>IF(U206="","",VLOOKUP(U206,#REF!,4,0))</f>
        <v>#REF!</v>
      </c>
      <c r="G206" s="22" t="e">
        <f>IF(V206="","",VLOOKUP(V206,#REF!,3,0))</f>
        <v>#REF!</v>
      </c>
      <c r="H206" s="22" t="e">
        <f t="shared" si="270"/>
        <v>#REF!</v>
      </c>
      <c r="I206" s="22" t="e">
        <f t="shared" si="274"/>
        <v>#REF!</v>
      </c>
      <c r="J206" s="22" t="e">
        <f t="shared" si="275"/>
        <v>#REF!</v>
      </c>
      <c r="K206" s="22" t="e">
        <f t="shared" si="276"/>
        <v>#REF!</v>
      </c>
      <c r="M206" s="22">
        <f t="shared" si="277"/>
        <v>30</v>
      </c>
      <c r="R206" s="22" t="str">
        <f t="shared" si="278"/>
        <v>1430</v>
      </c>
      <c r="S206" s="22" t="s">
        <v>30</v>
      </c>
      <c r="T206" s="30" t="s">
        <v>3490</v>
      </c>
      <c r="U206" s="30" t="s">
        <v>3132</v>
      </c>
      <c r="V206" s="30" t="s">
        <v>841</v>
      </c>
      <c r="W206" s="30" t="s">
        <v>842</v>
      </c>
      <c r="X206" s="30" t="s">
        <v>843</v>
      </c>
      <c r="Y206" s="31">
        <v>0.2</v>
      </c>
      <c r="Z206" s="30">
        <v>1</v>
      </c>
      <c r="AA206" s="30"/>
      <c r="AB206" s="30">
        <v>1</v>
      </c>
      <c r="AC206" s="30"/>
      <c r="AD206" s="30"/>
      <c r="AE206" s="30"/>
      <c r="AF206" s="30"/>
      <c r="AG206" s="30"/>
      <c r="AH206" s="30"/>
      <c r="AI206" s="30"/>
      <c r="AJ206" s="30"/>
      <c r="AK206" s="30"/>
      <c r="AL206" s="30"/>
      <c r="AM206" s="30" t="s">
        <v>844</v>
      </c>
      <c r="AN206" s="30" t="s">
        <v>786</v>
      </c>
      <c r="AO206" s="32">
        <f t="shared" si="243"/>
        <v>1</v>
      </c>
      <c r="AP206" s="32">
        <f t="shared" si="244"/>
        <v>0</v>
      </c>
      <c r="AQ206" s="32">
        <f t="shared" si="245"/>
        <v>0</v>
      </c>
      <c r="AR206" s="32">
        <f t="shared" si="246"/>
        <v>0</v>
      </c>
      <c r="AS206" s="33">
        <v>108.02500000000001</v>
      </c>
      <c r="AT206" s="34" t="s">
        <v>222</v>
      </c>
      <c r="AU206" s="34"/>
      <c r="AV206" s="34"/>
      <c r="AW206" s="34"/>
      <c r="AX206" s="34"/>
      <c r="AY206" s="34"/>
      <c r="AZ206" s="34"/>
      <c r="BA206" s="35">
        <f t="shared" si="247"/>
        <v>1</v>
      </c>
      <c r="BB206" s="35">
        <f t="shared" si="248"/>
        <v>1</v>
      </c>
      <c r="BC206" s="35">
        <f t="shared" si="249"/>
        <v>1</v>
      </c>
      <c r="BD206" s="35">
        <f t="shared" si="250"/>
        <v>1</v>
      </c>
      <c r="BE206" s="36">
        <v>1</v>
      </c>
      <c r="BF206" s="36">
        <v>0</v>
      </c>
      <c r="BG206" s="36">
        <v>0</v>
      </c>
      <c r="BH206" s="36"/>
      <c r="BI206" s="37">
        <f t="shared" si="271"/>
        <v>1</v>
      </c>
      <c r="BJ206" s="37">
        <f t="shared" ref="BJ206:BL206" si="290">BF206+BI206</f>
        <v>1</v>
      </c>
      <c r="BK206" s="37">
        <f t="shared" si="290"/>
        <v>1</v>
      </c>
      <c r="BL206" s="37">
        <f t="shared" si="290"/>
        <v>1</v>
      </c>
      <c r="BM206" s="38">
        <v>1.1000000000000003E-2</v>
      </c>
      <c r="BN206" s="38" t="s">
        <v>222</v>
      </c>
      <c r="BO206" s="38" t="s">
        <v>222</v>
      </c>
      <c r="BP206" s="38" t="s">
        <v>222</v>
      </c>
      <c r="BQ206" s="39">
        <v>1.1000000000000003E-2</v>
      </c>
      <c r="BR206" s="39" t="s">
        <v>222</v>
      </c>
      <c r="BS206" s="39" t="s">
        <v>222</v>
      </c>
      <c r="BT206" s="39" t="s">
        <v>222</v>
      </c>
      <c r="BU206" s="40">
        <v>1</v>
      </c>
      <c r="BV206" s="40" t="s">
        <v>222</v>
      </c>
      <c r="BW206" s="40" t="s">
        <v>222</v>
      </c>
      <c r="BX206" s="40" t="s">
        <v>222</v>
      </c>
      <c r="BY206" s="41">
        <v>1.1000000000000003E-2</v>
      </c>
      <c r="BZ206" s="41">
        <v>1.1000000000000003E-2</v>
      </c>
      <c r="CA206" s="41">
        <v>1.1000000000000003E-2</v>
      </c>
      <c r="CB206" s="41" t="s">
        <v>222</v>
      </c>
      <c r="CC206" s="42">
        <v>1.1000000000000003E-2</v>
      </c>
      <c r="CD206" s="42">
        <v>1.1000000000000003E-2</v>
      </c>
      <c r="CE206" s="42">
        <v>1.1000000000000003E-2</v>
      </c>
      <c r="CF206" s="42">
        <v>1.1000000000000003E-2</v>
      </c>
      <c r="CG206" s="43">
        <v>1.1000000000000003E-2</v>
      </c>
      <c r="CH206" s="43">
        <v>1.1000000000000003E-2</v>
      </c>
      <c r="CI206" s="43">
        <v>1.1000000000000003E-2</v>
      </c>
      <c r="CJ206" s="43" t="e">
        <f t="shared" si="280"/>
        <v>#REF!</v>
      </c>
      <c r="CQ206" s="22" t="s">
        <v>845</v>
      </c>
      <c r="CS206" s="22" t="s">
        <v>16</v>
      </c>
      <c r="CT206" s="22">
        <v>1</v>
      </c>
      <c r="CU206" s="22">
        <v>1</v>
      </c>
      <c r="CV206" s="22">
        <v>1</v>
      </c>
      <c r="CW206" s="22" t="s">
        <v>222</v>
      </c>
      <c r="CY206" s="22">
        <v>1.1000000000000003E-2</v>
      </c>
      <c r="CZ206" s="22">
        <v>1.1000000000000003E-2</v>
      </c>
      <c r="DA206" s="22">
        <v>1.1000000000000003E-2</v>
      </c>
      <c r="DB206" s="22" t="s">
        <v>222</v>
      </c>
      <c r="DC206" s="22" t="s">
        <v>16</v>
      </c>
      <c r="DD206" s="22">
        <v>1.1000000000000003E-2</v>
      </c>
      <c r="DE206" s="22">
        <v>1.1000000000000003E-2</v>
      </c>
      <c r="DF206" s="22">
        <v>1.1000000000000003E-2</v>
      </c>
      <c r="DG206" s="22">
        <v>1.1000000000000003E-2</v>
      </c>
      <c r="DI206" s="22">
        <v>1.2100000000000007E-4</v>
      </c>
      <c r="DJ206" s="22">
        <v>1.2100000000000007E-4</v>
      </c>
      <c r="DK206" s="22">
        <v>1.2100000000000007E-4</v>
      </c>
      <c r="DL206" s="22" t="e">
        <v>#VALUE!</v>
      </c>
      <c r="DN206" s="22">
        <v>1</v>
      </c>
      <c r="DO206" s="22">
        <v>1</v>
      </c>
      <c r="DP206" s="22">
        <v>1</v>
      </c>
      <c r="DQ206" s="22" t="s">
        <v>222</v>
      </c>
      <c r="EU206" s="30" t="s">
        <v>2821</v>
      </c>
      <c r="EV206" s="85" t="e">
        <f t="shared" si="281"/>
        <v>#REF!</v>
      </c>
      <c r="EW206" s="85"/>
      <c r="EX206" s="30" t="s">
        <v>926</v>
      </c>
      <c r="EY206" s="85" t="e">
        <f t="shared" si="282"/>
        <v>#REF!</v>
      </c>
      <c r="EZ206" s="85"/>
    </row>
    <row r="207" spans="1:156" x14ac:dyDescent="0.25">
      <c r="A207" s="22" t="str">
        <f t="shared" si="273"/>
        <v>1401152</v>
      </c>
      <c r="E207" s="22" t="e">
        <f>IF(T207="","",VLOOKUP(T207,#REF!,4,0))</f>
        <v>#REF!</v>
      </c>
      <c r="F207" s="22" t="e">
        <f>IF(U207="","",VLOOKUP(U207,#REF!,4,0))</f>
        <v>#REF!</v>
      </c>
      <c r="G207" s="22" t="e">
        <f>IF(V207="","",VLOOKUP(V207,#REF!,3,0))</f>
        <v>#REF!</v>
      </c>
      <c r="H207" s="22" t="e">
        <f t="shared" si="270"/>
        <v>#REF!</v>
      </c>
      <c r="I207" s="22" t="e">
        <f t="shared" si="274"/>
        <v>#REF!</v>
      </c>
      <c r="J207" s="22" t="e">
        <f t="shared" si="275"/>
        <v>#REF!</v>
      </c>
      <c r="K207" s="22" t="e">
        <f t="shared" si="276"/>
        <v>#REF!</v>
      </c>
      <c r="M207" s="22">
        <f t="shared" si="277"/>
        <v>31</v>
      </c>
      <c r="R207" s="22" t="str">
        <f t="shared" si="278"/>
        <v>1431</v>
      </c>
      <c r="S207" s="22" t="s">
        <v>30</v>
      </c>
      <c r="T207" s="30" t="s">
        <v>3490</v>
      </c>
      <c r="U207" s="30" t="s">
        <v>3132</v>
      </c>
      <c r="V207" s="30" t="s">
        <v>841</v>
      </c>
      <c r="W207" s="30" t="s">
        <v>846</v>
      </c>
      <c r="X207" s="30" t="s">
        <v>847</v>
      </c>
      <c r="Y207" s="31">
        <v>0.8</v>
      </c>
      <c r="Z207" s="30">
        <v>4</v>
      </c>
      <c r="AA207" s="30"/>
      <c r="AB207" s="30"/>
      <c r="AC207" s="30">
        <v>1</v>
      </c>
      <c r="AD207" s="30"/>
      <c r="AE207" s="30"/>
      <c r="AF207" s="30">
        <v>1</v>
      </c>
      <c r="AG207" s="30"/>
      <c r="AH207" s="30"/>
      <c r="AI207" s="30">
        <v>1</v>
      </c>
      <c r="AJ207" s="30"/>
      <c r="AK207" s="30"/>
      <c r="AL207" s="30">
        <v>1</v>
      </c>
      <c r="AM207" s="30" t="s">
        <v>848</v>
      </c>
      <c r="AN207" s="30" t="s">
        <v>786</v>
      </c>
      <c r="AO207" s="32">
        <f t="shared" si="243"/>
        <v>1</v>
      </c>
      <c r="AP207" s="32">
        <f t="shared" si="244"/>
        <v>1</v>
      </c>
      <c r="AQ207" s="32">
        <f t="shared" si="245"/>
        <v>1</v>
      </c>
      <c r="AR207" s="32">
        <f t="shared" si="246"/>
        <v>1</v>
      </c>
      <c r="AS207" s="33">
        <v>109.02500000000001</v>
      </c>
      <c r="AT207" s="34" t="s">
        <v>222</v>
      </c>
      <c r="AU207" s="34"/>
      <c r="AV207" s="34"/>
      <c r="AW207" s="34"/>
      <c r="AX207" s="34"/>
      <c r="AY207" s="34"/>
      <c r="AZ207" s="34"/>
      <c r="BA207" s="35">
        <f t="shared" si="247"/>
        <v>1</v>
      </c>
      <c r="BB207" s="35">
        <f t="shared" si="248"/>
        <v>2</v>
      </c>
      <c r="BC207" s="35">
        <f t="shared" si="249"/>
        <v>3</v>
      </c>
      <c r="BD207" s="35">
        <f t="shared" si="250"/>
        <v>4</v>
      </c>
      <c r="BE207" s="36">
        <v>1</v>
      </c>
      <c r="BF207" s="36">
        <v>1</v>
      </c>
      <c r="BG207" s="36">
        <v>1</v>
      </c>
      <c r="BH207" s="36"/>
      <c r="BI207" s="37">
        <f t="shared" si="271"/>
        <v>1</v>
      </c>
      <c r="BJ207" s="37">
        <f t="shared" ref="BJ207:BL207" si="291">BF207+BI207</f>
        <v>2</v>
      </c>
      <c r="BK207" s="37">
        <f t="shared" si="291"/>
        <v>3</v>
      </c>
      <c r="BL207" s="37">
        <f t="shared" si="291"/>
        <v>3</v>
      </c>
      <c r="BM207" s="38">
        <v>4.4000000000000011E-2</v>
      </c>
      <c r="BN207" s="38">
        <v>4.4000000000000011E-2</v>
      </c>
      <c r="BO207" s="38">
        <v>4.4000000000000011E-2</v>
      </c>
      <c r="BP207" s="38">
        <v>4.4000000000000011E-2</v>
      </c>
      <c r="BQ207" s="39">
        <v>4.4000000000000011E-2</v>
      </c>
      <c r="BR207" s="39">
        <v>4.4000000000000011E-2</v>
      </c>
      <c r="BS207" s="39">
        <v>4.4000000000000011E-2</v>
      </c>
      <c r="BT207" s="39" t="s">
        <v>222</v>
      </c>
      <c r="BU207" s="40">
        <v>1</v>
      </c>
      <c r="BV207" s="40">
        <v>1</v>
      </c>
      <c r="BW207" s="40">
        <v>1</v>
      </c>
      <c r="BX207" s="40" t="s">
        <v>222</v>
      </c>
      <c r="BY207" s="41">
        <v>4.4000000000000011E-2</v>
      </c>
      <c r="BZ207" s="41">
        <v>4.4000000000000011E-2</v>
      </c>
      <c r="CA207" s="41">
        <v>4.4000000000000011E-2</v>
      </c>
      <c r="CB207" s="41" t="s">
        <v>222</v>
      </c>
      <c r="CC207" s="42">
        <v>1.1000000000000003E-2</v>
      </c>
      <c r="CD207" s="42">
        <v>2.2000000000000006E-2</v>
      </c>
      <c r="CE207" s="42">
        <v>3.3000000000000008E-2</v>
      </c>
      <c r="CF207" s="42">
        <v>4.4000000000000011E-2</v>
      </c>
      <c r="CG207" s="43">
        <v>1.1000000000000003E-2</v>
      </c>
      <c r="CH207" s="43">
        <v>2.2000000000000006E-2</v>
      </c>
      <c r="CI207" s="43">
        <v>3.3000000000000008E-2</v>
      </c>
      <c r="CJ207" s="43" t="e">
        <f t="shared" si="280"/>
        <v>#REF!</v>
      </c>
      <c r="CQ207" s="22" t="s">
        <v>845</v>
      </c>
      <c r="CS207" s="22" t="s">
        <v>16</v>
      </c>
      <c r="CT207" s="22">
        <v>1</v>
      </c>
      <c r="CU207" s="22">
        <v>1</v>
      </c>
      <c r="CV207" s="22">
        <v>1</v>
      </c>
      <c r="CW207" s="22" t="s">
        <v>222</v>
      </c>
      <c r="CY207" s="22">
        <v>4.4000000000000011E-2</v>
      </c>
      <c r="CZ207" s="22">
        <v>4.4000000000000011E-2</v>
      </c>
      <c r="DA207" s="22">
        <v>4.4000000000000011E-2</v>
      </c>
      <c r="DB207" s="22" t="s">
        <v>222</v>
      </c>
      <c r="DC207" s="22" t="s">
        <v>16</v>
      </c>
      <c r="DD207" s="22">
        <v>4.4000000000000011E-2</v>
      </c>
      <c r="DE207" s="22">
        <v>4.4000000000000011E-2</v>
      </c>
      <c r="DF207" s="22">
        <v>4.4000000000000011E-2</v>
      </c>
      <c r="DG207" s="22">
        <v>4.4000000000000011E-2</v>
      </c>
      <c r="DI207" s="22">
        <v>1.9360000000000011E-3</v>
      </c>
      <c r="DJ207" s="22">
        <v>1.9360000000000011E-3</v>
      </c>
      <c r="DK207" s="22">
        <v>1.9360000000000011E-3</v>
      </c>
      <c r="DL207" s="22" t="e">
        <v>#VALUE!</v>
      </c>
      <c r="DN207" s="22">
        <v>1</v>
      </c>
      <c r="DO207" s="22">
        <v>1</v>
      </c>
      <c r="DP207" s="22">
        <v>1</v>
      </c>
      <c r="DQ207" s="22" t="s">
        <v>222</v>
      </c>
      <c r="EU207" s="30" t="s">
        <v>2867</v>
      </c>
      <c r="EV207" s="85" t="e">
        <f t="shared" si="281"/>
        <v>#REF!</v>
      </c>
      <c r="EW207" s="85"/>
      <c r="EX207" s="30" t="s">
        <v>931</v>
      </c>
      <c r="EY207" s="85" t="e">
        <f t="shared" si="282"/>
        <v>#REF!</v>
      </c>
      <c r="EZ207" s="85"/>
    </row>
    <row r="208" spans="1:156" x14ac:dyDescent="0.25">
      <c r="A208" s="22" t="str">
        <f t="shared" si="273"/>
        <v>1402111</v>
      </c>
      <c r="E208" s="22" t="e">
        <f>IF(T208="","",VLOOKUP(T208,#REF!,4,0))</f>
        <v>#REF!</v>
      </c>
      <c r="F208" s="22" t="e">
        <f>IF(U208="","",VLOOKUP(U208,#REF!,4,0))</f>
        <v>#REF!</v>
      </c>
      <c r="G208" s="22" t="e">
        <f>IF(V208="","",VLOOKUP(V208,#REF!,3,0))</f>
        <v>#REF!</v>
      </c>
      <c r="H208" s="22" t="e">
        <f t="shared" si="270"/>
        <v>#REF!</v>
      </c>
      <c r="I208" s="22" t="e">
        <f t="shared" si="274"/>
        <v>#REF!</v>
      </c>
      <c r="J208" s="22" t="e">
        <f t="shared" si="275"/>
        <v>#REF!</v>
      </c>
      <c r="K208" s="22" t="e">
        <f t="shared" si="276"/>
        <v>#REF!</v>
      </c>
      <c r="M208" s="22">
        <f t="shared" si="277"/>
        <v>32</v>
      </c>
      <c r="R208" s="22" t="str">
        <f t="shared" si="278"/>
        <v>1432</v>
      </c>
      <c r="S208" s="22" t="s">
        <v>30</v>
      </c>
      <c r="T208" s="30" t="s">
        <v>3492</v>
      </c>
      <c r="U208" s="30" t="s">
        <v>3138</v>
      </c>
      <c r="V208" s="30" t="s">
        <v>849</v>
      </c>
      <c r="W208" s="30" t="s">
        <v>850</v>
      </c>
      <c r="X208" s="30" t="s">
        <v>851</v>
      </c>
      <c r="Y208" s="31">
        <v>0.2</v>
      </c>
      <c r="Z208" s="30">
        <v>12</v>
      </c>
      <c r="AA208" s="30">
        <v>1</v>
      </c>
      <c r="AB208" s="30">
        <v>1</v>
      </c>
      <c r="AC208" s="30">
        <v>1</v>
      </c>
      <c r="AD208" s="30">
        <v>1</v>
      </c>
      <c r="AE208" s="30">
        <v>1</v>
      </c>
      <c r="AF208" s="30">
        <v>1</v>
      </c>
      <c r="AG208" s="30">
        <v>1</v>
      </c>
      <c r="AH208" s="30">
        <v>1</v>
      </c>
      <c r="AI208" s="30">
        <v>1</v>
      </c>
      <c r="AJ208" s="30">
        <v>1</v>
      </c>
      <c r="AK208" s="30">
        <v>1</v>
      </c>
      <c r="AL208" s="30">
        <v>1</v>
      </c>
      <c r="AM208" s="30" t="s">
        <v>852</v>
      </c>
      <c r="AN208" s="30" t="s">
        <v>786</v>
      </c>
      <c r="AO208" s="32">
        <f t="shared" si="243"/>
        <v>3</v>
      </c>
      <c r="AP208" s="32">
        <f t="shared" si="244"/>
        <v>3</v>
      </c>
      <c r="AQ208" s="32">
        <f t="shared" si="245"/>
        <v>3</v>
      </c>
      <c r="AR208" s="32">
        <f t="shared" si="246"/>
        <v>3</v>
      </c>
      <c r="AS208" s="33">
        <v>110.02500000000001</v>
      </c>
      <c r="AT208" s="34" t="s">
        <v>222</v>
      </c>
      <c r="AU208" s="34"/>
      <c r="AV208" s="34"/>
      <c r="AW208" s="34"/>
      <c r="AX208" s="34"/>
      <c r="AY208" s="34"/>
      <c r="AZ208" s="34"/>
      <c r="BA208" s="35">
        <f t="shared" si="247"/>
        <v>3</v>
      </c>
      <c r="BB208" s="35">
        <f t="shared" si="248"/>
        <v>6</v>
      </c>
      <c r="BC208" s="35">
        <f t="shared" si="249"/>
        <v>9</v>
      </c>
      <c r="BD208" s="35">
        <f t="shared" si="250"/>
        <v>12</v>
      </c>
      <c r="BE208" s="36">
        <v>3</v>
      </c>
      <c r="BF208" s="36">
        <v>3</v>
      </c>
      <c r="BG208" s="36">
        <v>3</v>
      </c>
      <c r="BH208" s="36"/>
      <c r="BI208" s="37">
        <f t="shared" si="271"/>
        <v>3</v>
      </c>
      <c r="BJ208" s="37">
        <f t="shared" ref="BJ208:BL208" si="292">BF208+BI208</f>
        <v>6</v>
      </c>
      <c r="BK208" s="37">
        <f t="shared" si="292"/>
        <v>9</v>
      </c>
      <c r="BL208" s="37">
        <f t="shared" si="292"/>
        <v>9</v>
      </c>
      <c r="BM208" s="38">
        <v>2.7999999999999997E-2</v>
      </c>
      <c r="BN208" s="38">
        <v>2.7999999999999997E-2</v>
      </c>
      <c r="BO208" s="38">
        <v>2.7999999999999997E-2</v>
      </c>
      <c r="BP208" s="38">
        <v>2.7999999999999997E-2</v>
      </c>
      <c r="BQ208" s="39">
        <v>2.7999999999999997E-2</v>
      </c>
      <c r="BR208" s="39">
        <v>2.7999999999999997E-2</v>
      </c>
      <c r="BS208" s="39">
        <v>2.7999999999999997E-2</v>
      </c>
      <c r="BT208" s="39" t="s">
        <v>222</v>
      </c>
      <c r="BU208" s="40">
        <v>1</v>
      </c>
      <c r="BV208" s="40">
        <v>1</v>
      </c>
      <c r="BW208" s="40">
        <v>1</v>
      </c>
      <c r="BX208" s="40" t="s">
        <v>222</v>
      </c>
      <c r="BY208" s="41">
        <v>2.7999999999999997E-2</v>
      </c>
      <c r="BZ208" s="41">
        <v>2.7999999999999997E-2</v>
      </c>
      <c r="CA208" s="41">
        <v>2.7999999999999997E-2</v>
      </c>
      <c r="CB208" s="41" t="s">
        <v>222</v>
      </c>
      <c r="CC208" s="42">
        <v>6.9999999999999993E-3</v>
      </c>
      <c r="CD208" s="42">
        <v>1.3999999999999999E-2</v>
      </c>
      <c r="CE208" s="42">
        <v>2.0999999999999998E-2</v>
      </c>
      <c r="CF208" s="42">
        <v>2.7999999999999997E-2</v>
      </c>
      <c r="CG208" s="43">
        <v>6.9999999999999993E-3</v>
      </c>
      <c r="CH208" s="43">
        <v>1.3999999999999999E-2</v>
      </c>
      <c r="CI208" s="43">
        <v>2.0999999999999998E-2</v>
      </c>
      <c r="CJ208" s="43" t="e">
        <f t="shared" si="280"/>
        <v>#REF!</v>
      </c>
      <c r="CQ208" s="22" t="s">
        <v>853</v>
      </c>
      <c r="CS208" s="22" t="s">
        <v>16</v>
      </c>
      <c r="CT208" s="22">
        <v>1</v>
      </c>
      <c r="CU208" s="22">
        <v>1</v>
      </c>
      <c r="CV208" s="22">
        <v>1</v>
      </c>
      <c r="CW208" s="22" t="s">
        <v>222</v>
      </c>
      <c r="CY208" s="22">
        <v>2.7999999999999997E-2</v>
      </c>
      <c r="CZ208" s="22">
        <v>2.7999999999999997E-2</v>
      </c>
      <c r="DA208" s="22">
        <v>2.7999999999999997E-2</v>
      </c>
      <c r="DB208" s="22" t="s">
        <v>222</v>
      </c>
      <c r="DC208" s="22" t="s">
        <v>16</v>
      </c>
      <c r="DD208" s="22">
        <v>2.7999999999999997E-2</v>
      </c>
      <c r="DE208" s="22">
        <v>2.7999999999999997E-2</v>
      </c>
      <c r="DF208" s="22">
        <v>2.7999999999999997E-2</v>
      </c>
      <c r="DG208" s="22">
        <v>2.7999999999999997E-2</v>
      </c>
      <c r="DI208" s="22">
        <v>7.8399999999999987E-4</v>
      </c>
      <c r="DJ208" s="22">
        <v>7.8399999999999987E-4</v>
      </c>
      <c r="DK208" s="22">
        <v>7.8399999999999987E-4</v>
      </c>
      <c r="DL208" s="22" t="e">
        <v>#VALUE!</v>
      </c>
      <c r="DN208" s="22">
        <v>1</v>
      </c>
      <c r="DO208" s="22">
        <v>1</v>
      </c>
      <c r="DP208" s="22">
        <v>1</v>
      </c>
      <c r="DQ208" s="22" t="s">
        <v>222</v>
      </c>
      <c r="EU208" s="30" t="s">
        <v>2871</v>
      </c>
      <c r="EV208" s="85" t="e">
        <f t="shared" si="281"/>
        <v>#REF!</v>
      </c>
      <c r="EW208" s="85"/>
      <c r="EX208" s="30" t="s">
        <v>936</v>
      </c>
      <c r="EY208" s="85" t="e">
        <f t="shared" si="282"/>
        <v>#REF!</v>
      </c>
      <c r="EZ208" s="85"/>
    </row>
    <row r="209" spans="1:156" x14ac:dyDescent="0.25">
      <c r="A209" s="22" t="str">
        <f t="shared" si="273"/>
        <v>1402112</v>
      </c>
      <c r="E209" s="22" t="e">
        <f>IF(T209="","",VLOOKUP(T209,#REF!,4,0))</f>
        <v>#REF!</v>
      </c>
      <c r="F209" s="22" t="e">
        <f>IF(U209="","",VLOOKUP(U209,#REF!,4,0))</f>
        <v>#REF!</v>
      </c>
      <c r="G209" s="22" t="e">
        <f>IF(V209="","",VLOOKUP(V209,#REF!,3,0))</f>
        <v>#REF!</v>
      </c>
      <c r="H209" s="22" t="e">
        <f t="shared" si="270"/>
        <v>#REF!</v>
      </c>
      <c r="I209" s="22" t="e">
        <f t="shared" si="274"/>
        <v>#REF!</v>
      </c>
      <c r="J209" s="22" t="e">
        <f t="shared" si="275"/>
        <v>#REF!</v>
      </c>
      <c r="K209" s="22" t="e">
        <f t="shared" si="276"/>
        <v>#REF!</v>
      </c>
      <c r="M209" s="22">
        <f t="shared" si="277"/>
        <v>33</v>
      </c>
      <c r="R209" s="22" t="str">
        <f t="shared" si="278"/>
        <v>1433</v>
      </c>
      <c r="S209" s="22" t="s">
        <v>30</v>
      </c>
      <c r="T209" s="30" t="s">
        <v>3492</v>
      </c>
      <c r="U209" s="30" t="s">
        <v>3138</v>
      </c>
      <c r="V209" s="30" t="s">
        <v>849</v>
      </c>
      <c r="W209" s="30" t="s">
        <v>854</v>
      </c>
      <c r="X209" s="30" t="s">
        <v>855</v>
      </c>
      <c r="Y209" s="31">
        <v>0.2</v>
      </c>
      <c r="Z209" s="30">
        <v>12</v>
      </c>
      <c r="AA209" s="30">
        <v>1</v>
      </c>
      <c r="AB209" s="30">
        <v>1</v>
      </c>
      <c r="AC209" s="30">
        <v>1</v>
      </c>
      <c r="AD209" s="30">
        <v>1</v>
      </c>
      <c r="AE209" s="30">
        <v>1</v>
      </c>
      <c r="AF209" s="30">
        <v>1</v>
      </c>
      <c r="AG209" s="30">
        <v>1</v>
      </c>
      <c r="AH209" s="30">
        <v>1</v>
      </c>
      <c r="AI209" s="30">
        <v>1</v>
      </c>
      <c r="AJ209" s="30">
        <v>1</v>
      </c>
      <c r="AK209" s="30">
        <v>1</v>
      </c>
      <c r="AL209" s="30">
        <v>1</v>
      </c>
      <c r="AM209" s="30" t="s">
        <v>852</v>
      </c>
      <c r="AN209" s="30" t="s">
        <v>786</v>
      </c>
      <c r="AO209" s="32">
        <f t="shared" si="243"/>
        <v>3</v>
      </c>
      <c r="AP209" s="32">
        <f t="shared" si="244"/>
        <v>3</v>
      </c>
      <c r="AQ209" s="32">
        <f t="shared" si="245"/>
        <v>3</v>
      </c>
      <c r="AR209" s="32">
        <f t="shared" si="246"/>
        <v>3</v>
      </c>
      <c r="AS209" s="33">
        <v>111.02500000000001</v>
      </c>
      <c r="AT209" s="34" t="s">
        <v>222</v>
      </c>
      <c r="AU209" s="34"/>
      <c r="AV209" s="34"/>
      <c r="AW209" s="34"/>
      <c r="AX209" s="34"/>
      <c r="AY209" s="34"/>
      <c r="AZ209" s="34"/>
      <c r="BA209" s="35">
        <f t="shared" si="247"/>
        <v>3</v>
      </c>
      <c r="BB209" s="35">
        <f t="shared" si="248"/>
        <v>6</v>
      </c>
      <c r="BC209" s="35">
        <f t="shared" si="249"/>
        <v>9</v>
      </c>
      <c r="BD209" s="35">
        <f t="shared" si="250"/>
        <v>12</v>
      </c>
      <c r="BE209" s="36">
        <v>3</v>
      </c>
      <c r="BF209" s="36">
        <v>3</v>
      </c>
      <c r="BG209" s="36">
        <v>3</v>
      </c>
      <c r="BH209" s="36"/>
      <c r="BI209" s="37">
        <f t="shared" si="271"/>
        <v>3</v>
      </c>
      <c r="BJ209" s="37">
        <f t="shared" ref="BJ209:BL209" si="293">BF209+BI209</f>
        <v>6</v>
      </c>
      <c r="BK209" s="37">
        <f t="shared" si="293"/>
        <v>9</v>
      </c>
      <c r="BL209" s="37">
        <f t="shared" si="293"/>
        <v>9</v>
      </c>
      <c r="BM209" s="38">
        <v>2.7999999999999997E-2</v>
      </c>
      <c r="BN209" s="38">
        <v>2.7999999999999997E-2</v>
      </c>
      <c r="BO209" s="38">
        <v>2.7999999999999997E-2</v>
      </c>
      <c r="BP209" s="38">
        <v>2.7999999999999997E-2</v>
      </c>
      <c r="BQ209" s="39">
        <v>2.7999999999999997E-2</v>
      </c>
      <c r="BR209" s="39">
        <v>2.7999999999999997E-2</v>
      </c>
      <c r="BS209" s="39">
        <v>2.7999999999999997E-2</v>
      </c>
      <c r="BT209" s="39" t="s">
        <v>222</v>
      </c>
      <c r="BU209" s="40">
        <v>1</v>
      </c>
      <c r="BV209" s="40">
        <v>1</v>
      </c>
      <c r="BW209" s="40">
        <v>1</v>
      </c>
      <c r="BX209" s="40" t="s">
        <v>222</v>
      </c>
      <c r="BY209" s="41">
        <v>2.7999999999999997E-2</v>
      </c>
      <c r="BZ209" s="41">
        <v>2.7999999999999997E-2</v>
      </c>
      <c r="CA209" s="41">
        <v>2.7999999999999997E-2</v>
      </c>
      <c r="CB209" s="41" t="s">
        <v>222</v>
      </c>
      <c r="CC209" s="42">
        <v>6.9999999999999993E-3</v>
      </c>
      <c r="CD209" s="42">
        <v>1.3999999999999999E-2</v>
      </c>
      <c r="CE209" s="42">
        <v>2.0999999999999998E-2</v>
      </c>
      <c r="CF209" s="42">
        <v>2.7999999999999997E-2</v>
      </c>
      <c r="CG209" s="43">
        <v>6.9999999999999993E-3</v>
      </c>
      <c r="CH209" s="43">
        <v>1.3999999999999999E-2</v>
      </c>
      <c r="CI209" s="43">
        <v>2.0999999999999998E-2</v>
      </c>
      <c r="CJ209" s="43" t="e">
        <f t="shared" si="280"/>
        <v>#REF!</v>
      </c>
      <c r="CQ209" s="22" t="s">
        <v>856</v>
      </c>
      <c r="CS209" s="22" t="s">
        <v>16</v>
      </c>
      <c r="CT209" s="22">
        <v>1</v>
      </c>
      <c r="CU209" s="22">
        <v>1</v>
      </c>
      <c r="CV209" s="22">
        <v>1</v>
      </c>
      <c r="CW209" s="22" t="s">
        <v>222</v>
      </c>
      <c r="CY209" s="22">
        <v>2.7999999999999997E-2</v>
      </c>
      <c r="CZ209" s="22">
        <v>2.7999999999999997E-2</v>
      </c>
      <c r="DA209" s="22">
        <v>2.7999999999999997E-2</v>
      </c>
      <c r="DB209" s="22" t="s">
        <v>222</v>
      </c>
      <c r="DC209" s="22" t="s">
        <v>16</v>
      </c>
      <c r="DD209" s="22">
        <v>2.7999999999999997E-2</v>
      </c>
      <c r="DE209" s="22">
        <v>2.7999999999999997E-2</v>
      </c>
      <c r="DF209" s="22">
        <v>2.7999999999999997E-2</v>
      </c>
      <c r="DG209" s="22">
        <v>2.7999999999999997E-2</v>
      </c>
      <c r="DI209" s="22">
        <v>7.8399999999999987E-4</v>
      </c>
      <c r="DJ209" s="22">
        <v>7.8399999999999987E-4</v>
      </c>
      <c r="DK209" s="22">
        <v>7.8399999999999987E-4</v>
      </c>
      <c r="DL209" s="22" t="e">
        <v>#VALUE!</v>
      </c>
      <c r="DN209" s="22">
        <v>1</v>
      </c>
      <c r="DO209" s="22">
        <v>1</v>
      </c>
      <c r="DP209" s="22">
        <v>1</v>
      </c>
      <c r="DQ209" s="22" t="s">
        <v>222</v>
      </c>
      <c r="EU209" s="30" t="s">
        <v>2886</v>
      </c>
      <c r="EV209" s="85" t="e">
        <f t="shared" si="281"/>
        <v>#REF!</v>
      </c>
      <c r="EW209" s="85"/>
      <c r="EX209" s="30" t="s">
        <v>940</v>
      </c>
      <c r="EY209" s="85" t="e">
        <f t="shared" si="282"/>
        <v>#REF!</v>
      </c>
      <c r="EZ209" s="85"/>
    </row>
    <row r="210" spans="1:156" x14ac:dyDescent="0.25">
      <c r="A210" s="22" t="str">
        <f t="shared" si="273"/>
        <v>1402113</v>
      </c>
      <c r="E210" s="22" t="e">
        <f>IF(T210="","",VLOOKUP(T210,#REF!,4,0))</f>
        <v>#REF!</v>
      </c>
      <c r="F210" s="22" t="e">
        <f>IF(U210="","",VLOOKUP(U210,#REF!,4,0))</f>
        <v>#REF!</v>
      </c>
      <c r="G210" s="22" t="e">
        <f>IF(V210="","",VLOOKUP(V210,#REF!,3,0))</f>
        <v>#REF!</v>
      </c>
      <c r="H210" s="22" t="e">
        <f t="shared" si="270"/>
        <v>#REF!</v>
      </c>
      <c r="I210" s="22" t="e">
        <f t="shared" si="274"/>
        <v>#REF!</v>
      </c>
      <c r="J210" s="22" t="e">
        <f t="shared" si="275"/>
        <v>#REF!</v>
      </c>
      <c r="K210" s="22" t="e">
        <f t="shared" si="276"/>
        <v>#REF!</v>
      </c>
      <c r="M210" s="22">
        <f t="shared" si="277"/>
        <v>34</v>
      </c>
      <c r="R210" s="22" t="str">
        <f t="shared" si="278"/>
        <v>1434</v>
      </c>
      <c r="S210" s="22" t="s">
        <v>30</v>
      </c>
      <c r="T210" s="30" t="s">
        <v>3492</v>
      </c>
      <c r="U210" s="30" t="s">
        <v>3138</v>
      </c>
      <c r="V210" s="30" t="s">
        <v>849</v>
      </c>
      <c r="W210" s="30" t="s">
        <v>857</v>
      </c>
      <c r="X210" s="30" t="s">
        <v>858</v>
      </c>
      <c r="Y210" s="31">
        <v>0.2</v>
      </c>
      <c r="Z210" s="30">
        <v>12</v>
      </c>
      <c r="AA210" s="30">
        <v>1</v>
      </c>
      <c r="AB210" s="30">
        <v>1</v>
      </c>
      <c r="AC210" s="30">
        <v>1</v>
      </c>
      <c r="AD210" s="30">
        <v>1</v>
      </c>
      <c r="AE210" s="30">
        <v>1</v>
      </c>
      <c r="AF210" s="30">
        <v>1</v>
      </c>
      <c r="AG210" s="30">
        <v>1</v>
      </c>
      <c r="AH210" s="30">
        <v>1</v>
      </c>
      <c r="AI210" s="30">
        <v>1</v>
      </c>
      <c r="AJ210" s="30">
        <v>1</v>
      </c>
      <c r="AK210" s="30">
        <v>1</v>
      </c>
      <c r="AL210" s="30">
        <v>1</v>
      </c>
      <c r="AM210" s="30" t="s">
        <v>852</v>
      </c>
      <c r="AN210" s="30" t="s">
        <v>786</v>
      </c>
      <c r="AO210" s="32">
        <f t="shared" si="243"/>
        <v>3</v>
      </c>
      <c r="AP210" s="32">
        <f t="shared" si="244"/>
        <v>3</v>
      </c>
      <c r="AQ210" s="32">
        <f t="shared" si="245"/>
        <v>3</v>
      </c>
      <c r="AR210" s="32">
        <f t="shared" si="246"/>
        <v>3</v>
      </c>
      <c r="AS210" s="33">
        <v>112.02500000000001</v>
      </c>
      <c r="AT210" s="34" t="s">
        <v>222</v>
      </c>
      <c r="AU210" s="34"/>
      <c r="AV210" s="34"/>
      <c r="AW210" s="34"/>
      <c r="AX210" s="34"/>
      <c r="AY210" s="34"/>
      <c r="AZ210" s="34"/>
      <c r="BA210" s="35">
        <f t="shared" si="247"/>
        <v>3</v>
      </c>
      <c r="BB210" s="35">
        <f t="shared" si="248"/>
        <v>6</v>
      </c>
      <c r="BC210" s="35">
        <f t="shared" si="249"/>
        <v>9</v>
      </c>
      <c r="BD210" s="35">
        <f t="shared" si="250"/>
        <v>12</v>
      </c>
      <c r="BE210" s="36">
        <v>3</v>
      </c>
      <c r="BF210" s="36">
        <v>3</v>
      </c>
      <c r="BG210" s="36">
        <v>3</v>
      </c>
      <c r="BH210" s="36"/>
      <c r="BI210" s="37">
        <f t="shared" si="271"/>
        <v>3</v>
      </c>
      <c r="BJ210" s="37">
        <f t="shared" ref="BJ210:BL210" si="294">BF210+BI210</f>
        <v>6</v>
      </c>
      <c r="BK210" s="37">
        <f t="shared" si="294"/>
        <v>9</v>
      </c>
      <c r="BL210" s="37">
        <f t="shared" si="294"/>
        <v>9</v>
      </c>
      <c r="BM210" s="38">
        <v>2.7999999999999997E-2</v>
      </c>
      <c r="BN210" s="38">
        <v>2.7999999999999997E-2</v>
      </c>
      <c r="BO210" s="38">
        <v>2.7999999999999997E-2</v>
      </c>
      <c r="BP210" s="38">
        <v>2.7999999999999997E-2</v>
      </c>
      <c r="BQ210" s="39">
        <v>2.7999999999999997E-2</v>
      </c>
      <c r="BR210" s="39">
        <v>2.7999999999999997E-2</v>
      </c>
      <c r="BS210" s="39">
        <v>2.7999999999999997E-2</v>
      </c>
      <c r="BT210" s="39" t="s">
        <v>222</v>
      </c>
      <c r="BU210" s="40">
        <v>1</v>
      </c>
      <c r="BV210" s="40">
        <v>1</v>
      </c>
      <c r="BW210" s="40">
        <v>1</v>
      </c>
      <c r="BX210" s="40" t="s">
        <v>222</v>
      </c>
      <c r="BY210" s="41">
        <v>2.7999999999999997E-2</v>
      </c>
      <c r="BZ210" s="41">
        <v>2.7999999999999997E-2</v>
      </c>
      <c r="CA210" s="41">
        <v>2.7999999999999997E-2</v>
      </c>
      <c r="CB210" s="41" t="s">
        <v>222</v>
      </c>
      <c r="CC210" s="42">
        <v>6.9999999999999993E-3</v>
      </c>
      <c r="CD210" s="42">
        <v>1.3999999999999999E-2</v>
      </c>
      <c r="CE210" s="42">
        <v>2.0999999999999998E-2</v>
      </c>
      <c r="CF210" s="42">
        <v>2.7999999999999997E-2</v>
      </c>
      <c r="CG210" s="43">
        <v>6.9999999999999993E-3</v>
      </c>
      <c r="CH210" s="43">
        <v>1.3999999999999999E-2</v>
      </c>
      <c r="CI210" s="43">
        <v>2.0999999999999998E-2</v>
      </c>
      <c r="CJ210" s="43" t="e">
        <f t="shared" si="280"/>
        <v>#REF!</v>
      </c>
      <c r="CQ210" s="22" t="s">
        <v>859</v>
      </c>
      <c r="CS210" s="22" t="s">
        <v>16</v>
      </c>
      <c r="CT210" s="22">
        <v>1</v>
      </c>
      <c r="CU210" s="22">
        <v>1</v>
      </c>
      <c r="CV210" s="22">
        <v>1</v>
      </c>
      <c r="CW210" s="22" t="s">
        <v>222</v>
      </c>
      <c r="CY210" s="22">
        <v>2.7999999999999997E-2</v>
      </c>
      <c r="CZ210" s="22">
        <v>2.7999999999999997E-2</v>
      </c>
      <c r="DA210" s="22">
        <v>2.7999999999999997E-2</v>
      </c>
      <c r="DB210" s="22" t="s">
        <v>222</v>
      </c>
      <c r="DC210" s="22" t="s">
        <v>16</v>
      </c>
      <c r="DD210" s="22">
        <v>2.7999999999999997E-2</v>
      </c>
      <c r="DE210" s="22">
        <v>2.7999999999999997E-2</v>
      </c>
      <c r="DF210" s="22">
        <v>2.7999999999999997E-2</v>
      </c>
      <c r="DG210" s="22">
        <v>2.7999999999999997E-2</v>
      </c>
      <c r="DI210" s="22">
        <v>7.8399999999999987E-4</v>
      </c>
      <c r="DJ210" s="22">
        <v>7.8399999999999987E-4</v>
      </c>
      <c r="DK210" s="22">
        <v>7.8399999999999987E-4</v>
      </c>
      <c r="DL210" s="22" t="e">
        <v>#VALUE!</v>
      </c>
      <c r="DN210" s="22">
        <v>1</v>
      </c>
      <c r="DO210" s="22">
        <v>1</v>
      </c>
      <c r="DP210" s="22">
        <v>1</v>
      </c>
      <c r="DQ210" s="22" t="s">
        <v>222</v>
      </c>
      <c r="EU210" s="30" t="s">
        <v>2890</v>
      </c>
      <c r="EV210" s="85" t="e">
        <f t="shared" si="281"/>
        <v>#REF!</v>
      </c>
      <c r="EW210" s="85"/>
      <c r="EX210" s="30" t="s">
        <v>945</v>
      </c>
      <c r="EY210" s="85" t="e">
        <f t="shared" si="282"/>
        <v>#REF!</v>
      </c>
      <c r="EZ210" s="85"/>
    </row>
    <row r="211" spans="1:156" x14ac:dyDescent="0.25">
      <c r="A211" s="22" t="str">
        <f t="shared" si="273"/>
        <v>1402114</v>
      </c>
      <c r="E211" s="22" t="e">
        <f>IF(T211="","",VLOOKUP(T211,#REF!,4,0))</f>
        <v>#REF!</v>
      </c>
      <c r="F211" s="22" t="e">
        <f>IF(U211="","",VLOOKUP(U211,#REF!,4,0))</f>
        <v>#REF!</v>
      </c>
      <c r="G211" s="22" t="e">
        <f>IF(V211="","",VLOOKUP(V211,#REF!,3,0))</f>
        <v>#REF!</v>
      </c>
      <c r="H211" s="22" t="e">
        <f t="shared" si="270"/>
        <v>#REF!</v>
      </c>
      <c r="I211" s="22" t="e">
        <f t="shared" si="274"/>
        <v>#REF!</v>
      </c>
      <c r="J211" s="22" t="e">
        <f t="shared" si="275"/>
        <v>#REF!</v>
      </c>
      <c r="K211" s="22" t="e">
        <f t="shared" si="276"/>
        <v>#REF!</v>
      </c>
      <c r="M211" s="22">
        <f t="shared" si="277"/>
        <v>35</v>
      </c>
      <c r="R211" s="22" t="str">
        <f t="shared" si="278"/>
        <v>1435</v>
      </c>
      <c r="S211" s="22" t="s">
        <v>30</v>
      </c>
      <c r="T211" s="30" t="s">
        <v>3492</v>
      </c>
      <c r="U211" s="30" t="s">
        <v>3138</v>
      </c>
      <c r="V211" s="30" t="s">
        <v>849</v>
      </c>
      <c r="W211" s="30" t="s">
        <v>860</v>
      </c>
      <c r="X211" s="30" t="s">
        <v>861</v>
      </c>
      <c r="Y211" s="31">
        <v>0.2</v>
      </c>
      <c r="Z211" s="30">
        <v>12</v>
      </c>
      <c r="AA211" s="30">
        <v>1</v>
      </c>
      <c r="AB211" s="30">
        <v>1</v>
      </c>
      <c r="AC211" s="30">
        <v>1</v>
      </c>
      <c r="AD211" s="30">
        <v>1</v>
      </c>
      <c r="AE211" s="30">
        <v>1</v>
      </c>
      <c r="AF211" s="30">
        <v>1</v>
      </c>
      <c r="AG211" s="30">
        <v>1</v>
      </c>
      <c r="AH211" s="30">
        <v>1</v>
      </c>
      <c r="AI211" s="30">
        <v>1</v>
      </c>
      <c r="AJ211" s="30">
        <v>1</v>
      </c>
      <c r="AK211" s="30">
        <v>1</v>
      </c>
      <c r="AL211" s="30">
        <v>1</v>
      </c>
      <c r="AM211" s="30" t="s">
        <v>852</v>
      </c>
      <c r="AN211" s="30" t="s">
        <v>786</v>
      </c>
      <c r="AO211" s="32">
        <f t="shared" si="243"/>
        <v>3</v>
      </c>
      <c r="AP211" s="32">
        <f t="shared" si="244"/>
        <v>3</v>
      </c>
      <c r="AQ211" s="32">
        <f t="shared" si="245"/>
        <v>3</v>
      </c>
      <c r="AR211" s="32">
        <f t="shared" si="246"/>
        <v>3</v>
      </c>
      <c r="AS211" s="33">
        <v>113.02500000000001</v>
      </c>
      <c r="AT211" s="34" t="s">
        <v>222</v>
      </c>
      <c r="AU211" s="34"/>
      <c r="AV211" s="34"/>
      <c r="AW211" s="34"/>
      <c r="AX211" s="34"/>
      <c r="AY211" s="34"/>
      <c r="AZ211" s="34"/>
      <c r="BA211" s="35">
        <f t="shared" si="247"/>
        <v>3</v>
      </c>
      <c r="BB211" s="35">
        <f t="shared" si="248"/>
        <v>6</v>
      </c>
      <c r="BC211" s="35">
        <f t="shared" si="249"/>
        <v>9</v>
      </c>
      <c r="BD211" s="35">
        <f t="shared" si="250"/>
        <v>12</v>
      </c>
      <c r="BE211" s="36">
        <v>3</v>
      </c>
      <c r="BF211" s="36">
        <v>3</v>
      </c>
      <c r="BG211" s="36">
        <v>3</v>
      </c>
      <c r="BH211" s="36"/>
      <c r="BI211" s="37">
        <f t="shared" si="271"/>
        <v>3</v>
      </c>
      <c r="BJ211" s="37">
        <f t="shared" ref="BJ211:BL211" si="295">BF211+BI211</f>
        <v>6</v>
      </c>
      <c r="BK211" s="37">
        <f t="shared" si="295"/>
        <v>9</v>
      </c>
      <c r="BL211" s="37">
        <f t="shared" si="295"/>
        <v>9</v>
      </c>
      <c r="BM211" s="38">
        <v>2.7999999999999997E-2</v>
      </c>
      <c r="BN211" s="38">
        <v>2.7999999999999997E-2</v>
      </c>
      <c r="BO211" s="38">
        <v>2.7999999999999997E-2</v>
      </c>
      <c r="BP211" s="38">
        <v>2.7999999999999997E-2</v>
      </c>
      <c r="BQ211" s="39">
        <v>2.7999999999999997E-2</v>
      </c>
      <c r="BR211" s="39">
        <v>2.7999999999999997E-2</v>
      </c>
      <c r="BS211" s="39">
        <v>2.7999999999999997E-2</v>
      </c>
      <c r="BT211" s="39" t="s">
        <v>222</v>
      </c>
      <c r="BU211" s="40">
        <v>1</v>
      </c>
      <c r="BV211" s="40">
        <v>1</v>
      </c>
      <c r="BW211" s="40">
        <v>1</v>
      </c>
      <c r="BX211" s="40" t="s">
        <v>222</v>
      </c>
      <c r="BY211" s="41">
        <v>2.7999999999999997E-2</v>
      </c>
      <c r="BZ211" s="41">
        <v>2.7999999999999997E-2</v>
      </c>
      <c r="CA211" s="41">
        <v>2.7999999999999997E-2</v>
      </c>
      <c r="CB211" s="41" t="s">
        <v>222</v>
      </c>
      <c r="CC211" s="42">
        <v>6.9999999999999993E-3</v>
      </c>
      <c r="CD211" s="42">
        <v>1.3999999999999999E-2</v>
      </c>
      <c r="CE211" s="42">
        <v>2.0999999999999998E-2</v>
      </c>
      <c r="CF211" s="42">
        <v>2.7999999999999997E-2</v>
      </c>
      <c r="CG211" s="43">
        <v>6.9999999999999993E-3</v>
      </c>
      <c r="CH211" s="43">
        <v>1.3999999999999999E-2</v>
      </c>
      <c r="CI211" s="43">
        <v>2.0999999999999998E-2</v>
      </c>
      <c r="CJ211" s="43" t="e">
        <f t="shared" si="280"/>
        <v>#REF!</v>
      </c>
      <c r="CQ211" s="22" t="s">
        <v>862</v>
      </c>
      <c r="CS211" s="22" t="s">
        <v>16</v>
      </c>
      <c r="CT211" s="22">
        <v>1</v>
      </c>
      <c r="CU211" s="22">
        <v>1</v>
      </c>
      <c r="CV211" s="22">
        <v>1</v>
      </c>
      <c r="CW211" s="22" t="s">
        <v>222</v>
      </c>
      <c r="CY211" s="22">
        <v>2.7999999999999997E-2</v>
      </c>
      <c r="CZ211" s="22">
        <v>2.7999999999999997E-2</v>
      </c>
      <c r="DA211" s="22">
        <v>2.7999999999999997E-2</v>
      </c>
      <c r="DB211" s="22" t="s">
        <v>222</v>
      </c>
      <c r="DC211" s="22" t="s">
        <v>16</v>
      </c>
      <c r="DD211" s="22">
        <v>2.7999999999999997E-2</v>
      </c>
      <c r="DE211" s="22">
        <v>2.7999999999999997E-2</v>
      </c>
      <c r="DF211" s="22">
        <v>2.7999999999999997E-2</v>
      </c>
      <c r="DG211" s="22">
        <v>2.7999999999999997E-2</v>
      </c>
      <c r="DI211" s="22">
        <v>7.8399999999999987E-4</v>
      </c>
      <c r="DJ211" s="22">
        <v>7.8399999999999987E-4</v>
      </c>
      <c r="DK211" s="22">
        <v>7.8399999999999987E-4</v>
      </c>
      <c r="DL211" s="22" t="e">
        <v>#VALUE!</v>
      </c>
      <c r="DN211" s="22">
        <v>1</v>
      </c>
      <c r="DO211" s="22">
        <v>1</v>
      </c>
      <c r="DP211" s="22">
        <v>1</v>
      </c>
      <c r="DQ211" s="22" t="s">
        <v>222</v>
      </c>
      <c r="EU211" s="30" t="s">
        <v>2903</v>
      </c>
      <c r="EV211" s="85" t="e">
        <f t="shared" si="281"/>
        <v>#REF!</v>
      </c>
      <c r="EW211" s="85"/>
      <c r="EX211" s="30" t="s">
        <v>949</v>
      </c>
      <c r="EY211" s="85" t="e">
        <f t="shared" si="282"/>
        <v>#REF!</v>
      </c>
      <c r="EZ211" s="85"/>
    </row>
    <row r="212" spans="1:156" x14ac:dyDescent="0.25">
      <c r="A212" s="22" t="str">
        <f t="shared" si="273"/>
        <v>1402115</v>
      </c>
      <c r="E212" s="22" t="e">
        <f>IF(T212="","",VLOOKUP(T212,#REF!,4,0))</f>
        <v>#REF!</v>
      </c>
      <c r="F212" s="22" t="e">
        <f>IF(U212="","",VLOOKUP(U212,#REF!,4,0))</f>
        <v>#REF!</v>
      </c>
      <c r="G212" s="22" t="e">
        <f>IF(V212="","",VLOOKUP(V212,#REF!,3,0))</f>
        <v>#REF!</v>
      </c>
      <c r="H212" s="22" t="e">
        <f t="shared" si="270"/>
        <v>#REF!</v>
      </c>
      <c r="I212" s="22" t="e">
        <f t="shared" si="274"/>
        <v>#REF!</v>
      </c>
      <c r="J212" s="22" t="e">
        <f t="shared" si="275"/>
        <v>#REF!</v>
      </c>
      <c r="K212" s="22" t="e">
        <f t="shared" si="276"/>
        <v>#REF!</v>
      </c>
      <c r="M212" s="22">
        <f t="shared" si="277"/>
        <v>36</v>
      </c>
      <c r="R212" s="22" t="str">
        <f t="shared" si="278"/>
        <v>1436</v>
      </c>
      <c r="S212" s="22" t="s">
        <v>30</v>
      </c>
      <c r="T212" s="30" t="s">
        <v>3492</v>
      </c>
      <c r="U212" s="30" t="s">
        <v>3138</v>
      </c>
      <c r="V212" s="30" t="s">
        <v>849</v>
      </c>
      <c r="W212" s="30" t="s">
        <v>863</v>
      </c>
      <c r="X212" s="30" t="s">
        <v>864</v>
      </c>
      <c r="Y212" s="31">
        <v>0.2</v>
      </c>
      <c r="Z212" s="30">
        <v>12</v>
      </c>
      <c r="AA212" s="30">
        <v>1</v>
      </c>
      <c r="AB212" s="30">
        <v>1</v>
      </c>
      <c r="AC212" s="30">
        <v>1</v>
      </c>
      <c r="AD212" s="30">
        <v>1</v>
      </c>
      <c r="AE212" s="30">
        <v>1</v>
      </c>
      <c r="AF212" s="30">
        <v>1</v>
      </c>
      <c r="AG212" s="30">
        <v>1</v>
      </c>
      <c r="AH212" s="30">
        <v>1</v>
      </c>
      <c r="AI212" s="30">
        <v>1</v>
      </c>
      <c r="AJ212" s="30">
        <v>1</v>
      </c>
      <c r="AK212" s="30">
        <v>1</v>
      </c>
      <c r="AL212" s="30">
        <v>1</v>
      </c>
      <c r="AM212" s="30" t="s">
        <v>852</v>
      </c>
      <c r="AN212" s="30" t="s">
        <v>786</v>
      </c>
      <c r="AO212" s="32">
        <f t="shared" si="243"/>
        <v>3</v>
      </c>
      <c r="AP212" s="32">
        <f t="shared" si="244"/>
        <v>3</v>
      </c>
      <c r="AQ212" s="32">
        <f t="shared" si="245"/>
        <v>3</v>
      </c>
      <c r="AR212" s="32">
        <f t="shared" si="246"/>
        <v>3</v>
      </c>
      <c r="AS212" s="33">
        <v>114.02500000000001</v>
      </c>
      <c r="AT212" s="34" t="s">
        <v>222</v>
      </c>
      <c r="AU212" s="34"/>
      <c r="AV212" s="34"/>
      <c r="AW212" s="34"/>
      <c r="AX212" s="34"/>
      <c r="AY212" s="34"/>
      <c r="AZ212" s="34"/>
      <c r="BA212" s="35">
        <f t="shared" si="247"/>
        <v>3</v>
      </c>
      <c r="BB212" s="35">
        <f t="shared" si="248"/>
        <v>6</v>
      </c>
      <c r="BC212" s="35">
        <f t="shared" si="249"/>
        <v>9</v>
      </c>
      <c r="BD212" s="35">
        <f t="shared" si="250"/>
        <v>12</v>
      </c>
      <c r="BE212" s="36">
        <v>3</v>
      </c>
      <c r="BF212" s="36">
        <v>3</v>
      </c>
      <c r="BG212" s="36">
        <v>3</v>
      </c>
      <c r="BH212" s="36"/>
      <c r="BI212" s="37">
        <f t="shared" si="271"/>
        <v>3</v>
      </c>
      <c r="BJ212" s="37">
        <f t="shared" ref="BJ212:BL212" si="296">BF212+BI212</f>
        <v>6</v>
      </c>
      <c r="BK212" s="37">
        <f t="shared" si="296"/>
        <v>9</v>
      </c>
      <c r="BL212" s="37">
        <f t="shared" si="296"/>
        <v>9</v>
      </c>
      <c r="BM212" s="38">
        <v>2.7999999999999997E-2</v>
      </c>
      <c r="BN212" s="38">
        <v>2.7999999999999997E-2</v>
      </c>
      <c r="BO212" s="38">
        <v>2.7999999999999997E-2</v>
      </c>
      <c r="BP212" s="38">
        <v>2.7999999999999997E-2</v>
      </c>
      <c r="BQ212" s="39">
        <v>2.7999999999999997E-2</v>
      </c>
      <c r="BR212" s="39">
        <v>2.7999999999999997E-2</v>
      </c>
      <c r="BS212" s="39">
        <v>2.7999999999999997E-2</v>
      </c>
      <c r="BT212" s="39" t="s">
        <v>222</v>
      </c>
      <c r="BU212" s="40">
        <v>1</v>
      </c>
      <c r="BV212" s="40">
        <v>1</v>
      </c>
      <c r="BW212" s="40">
        <v>1</v>
      </c>
      <c r="BX212" s="40" t="s">
        <v>222</v>
      </c>
      <c r="BY212" s="41">
        <v>2.7999999999999997E-2</v>
      </c>
      <c r="BZ212" s="41">
        <v>2.7999999999999997E-2</v>
      </c>
      <c r="CA212" s="41">
        <v>2.7999999999999997E-2</v>
      </c>
      <c r="CB212" s="41" t="s">
        <v>222</v>
      </c>
      <c r="CC212" s="42">
        <v>6.9999999999999993E-3</v>
      </c>
      <c r="CD212" s="42">
        <v>1.3999999999999999E-2</v>
      </c>
      <c r="CE212" s="42">
        <v>2.0999999999999998E-2</v>
      </c>
      <c r="CF212" s="42">
        <v>2.7999999999999997E-2</v>
      </c>
      <c r="CG212" s="43">
        <v>6.9999999999999993E-3</v>
      </c>
      <c r="CH212" s="43">
        <v>1.3999999999999999E-2</v>
      </c>
      <c r="CI212" s="43">
        <v>2.0999999999999998E-2</v>
      </c>
      <c r="CJ212" s="43" t="e">
        <f t="shared" si="280"/>
        <v>#REF!</v>
      </c>
      <c r="CQ212" s="22" t="s">
        <v>865</v>
      </c>
      <c r="CS212" s="22" t="s">
        <v>16</v>
      </c>
      <c r="CT212" s="22">
        <v>1</v>
      </c>
      <c r="CU212" s="22">
        <v>1</v>
      </c>
      <c r="CV212" s="22">
        <v>1</v>
      </c>
      <c r="CW212" s="22" t="s">
        <v>222</v>
      </c>
      <c r="CY212" s="22">
        <v>2.7999999999999997E-2</v>
      </c>
      <c r="CZ212" s="22">
        <v>2.7999999999999997E-2</v>
      </c>
      <c r="DA212" s="22">
        <v>2.7999999999999997E-2</v>
      </c>
      <c r="DB212" s="22" t="s">
        <v>222</v>
      </c>
      <c r="DC212" s="22" t="s">
        <v>16</v>
      </c>
      <c r="DD212" s="22">
        <v>2.7999999999999997E-2</v>
      </c>
      <c r="DE212" s="22">
        <v>2.7999999999999997E-2</v>
      </c>
      <c r="DF212" s="22">
        <v>2.7999999999999997E-2</v>
      </c>
      <c r="DG212" s="22">
        <v>2.7999999999999997E-2</v>
      </c>
      <c r="DI212" s="22">
        <v>7.8399999999999987E-4</v>
      </c>
      <c r="DJ212" s="22">
        <v>7.8399999999999987E-4</v>
      </c>
      <c r="DK212" s="22">
        <v>7.8399999999999987E-4</v>
      </c>
      <c r="DL212" s="22" t="e">
        <v>#VALUE!</v>
      </c>
      <c r="DN212" s="22">
        <v>1</v>
      </c>
      <c r="DO212" s="22">
        <v>1</v>
      </c>
      <c r="DP212" s="22">
        <v>1</v>
      </c>
      <c r="DQ212" s="22" t="s">
        <v>222</v>
      </c>
      <c r="EU212" s="30" t="s">
        <v>2913</v>
      </c>
      <c r="EV212" s="85" t="e">
        <f t="shared" si="281"/>
        <v>#REF!</v>
      </c>
      <c r="EW212" s="85"/>
      <c r="EX212" s="30" t="s">
        <v>952</v>
      </c>
      <c r="EY212" s="85" t="e">
        <f t="shared" si="282"/>
        <v>#REF!</v>
      </c>
      <c r="EZ212" s="85"/>
    </row>
    <row r="213" spans="1:156" x14ac:dyDescent="0.25">
      <c r="A213" s="22" t="str">
        <f t="shared" si="273"/>
        <v>1402121</v>
      </c>
      <c r="E213" s="22" t="e">
        <f>IF(T213="","",VLOOKUP(T213,#REF!,4,0))</f>
        <v>#REF!</v>
      </c>
      <c r="F213" s="22" t="e">
        <f>IF(U213="","",VLOOKUP(U213,#REF!,4,0))</f>
        <v>#REF!</v>
      </c>
      <c r="G213" s="22" t="e">
        <f>IF(V213="","",VLOOKUP(V213,#REF!,3,0))</f>
        <v>#REF!</v>
      </c>
      <c r="H213" s="22" t="e">
        <f t="shared" si="270"/>
        <v>#REF!</v>
      </c>
      <c r="I213" s="22" t="e">
        <f t="shared" si="274"/>
        <v>#REF!</v>
      </c>
      <c r="J213" s="22" t="e">
        <f t="shared" si="275"/>
        <v>#REF!</v>
      </c>
      <c r="K213" s="22" t="e">
        <f t="shared" si="276"/>
        <v>#REF!</v>
      </c>
      <c r="M213" s="22">
        <f t="shared" si="277"/>
        <v>37</v>
      </c>
      <c r="R213" s="22" t="str">
        <f t="shared" si="278"/>
        <v>1437</v>
      </c>
      <c r="S213" s="22" t="s">
        <v>30</v>
      </c>
      <c r="T213" s="30" t="s">
        <v>3492</v>
      </c>
      <c r="U213" s="30" t="s">
        <v>3138</v>
      </c>
      <c r="V213" s="30" t="s">
        <v>866</v>
      </c>
      <c r="W213" s="30" t="s">
        <v>867</v>
      </c>
      <c r="X213" s="30" t="s">
        <v>868</v>
      </c>
      <c r="Y213" s="31">
        <v>0.9</v>
      </c>
      <c r="Z213" s="30">
        <v>12</v>
      </c>
      <c r="AA213" s="30">
        <v>1</v>
      </c>
      <c r="AB213" s="30">
        <v>1</v>
      </c>
      <c r="AC213" s="30">
        <v>1</v>
      </c>
      <c r="AD213" s="30">
        <v>1</v>
      </c>
      <c r="AE213" s="30">
        <v>1</v>
      </c>
      <c r="AF213" s="30">
        <v>1</v>
      </c>
      <c r="AG213" s="30">
        <v>1</v>
      </c>
      <c r="AH213" s="30">
        <v>1</v>
      </c>
      <c r="AI213" s="30">
        <v>1</v>
      </c>
      <c r="AJ213" s="30">
        <v>1</v>
      </c>
      <c r="AK213" s="30">
        <v>1</v>
      </c>
      <c r="AL213" s="30">
        <v>1</v>
      </c>
      <c r="AM213" s="30" t="s">
        <v>869</v>
      </c>
      <c r="AN213" s="30" t="s">
        <v>786</v>
      </c>
      <c r="AO213" s="32">
        <f t="shared" si="243"/>
        <v>3</v>
      </c>
      <c r="AP213" s="32">
        <f t="shared" si="244"/>
        <v>3</v>
      </c>
      <c r="AQ213" s="32">
        <f t="shared" si="245"/>
        <v>3</v>
      </c>
      <c r="AR213" s="32">
        <f t="shared" si="246"/>
        <v>3</v>
      </c>
      <c r="AS213" s="33">
        <v>115.02500000000001</v>
      </c>
      <c r="AT213" s="34" t="s">
        <v>222</v>
      </c>
      <c r="AU213" s="34"/>
      <c r="AV213" s="34"/>
      <c r="AW213" s="34"/>
      <c r="AX213" s="34"/>
      <c r="AY213" s="34"/>
      <c r="AZ213" s="34"/>
      <c r="BA213" s="35">
        <f t="shared" si="247"/>
        <v>3</v>
      </c>
      <c r="BB213" s="35">
        <f t="shared" si="248"/>
        <v>6</v>
      </c>
      <c r="BC213" s="35">
        <f t="shared" si="249"/>
        <v>9</v>
      </c>
      <c r="BD213" s="35">
        <f t="shared" si="250"/>
        <v>12</v>
      </c>
      <c r="BE213" s="36">
        <v>3</v>
      </c>
      <c r="BF213" s="36">
        <v>3</v>
      </c>
      <c r="BG213" s="36">
        <v>3</v>
      </c>
      <c r="BH213" s="36"/>
      <c r="BI213" s="37">
        <f t="shared" si="271"/>
        <v>3</v>
      </c>
      <c r="BJ213" s="37">
        <f t="shared" ref="BJ213:BL213" si="297">BF213+BI213</f>
        <v>6</v>
      </c>
      <c r="BK213" s="37">
        <f t="shared" si="297"/>
        <v>9</v>
      </c>
      <c r="BL213" s="37">
        <f t="shared" si="297"/>
        <v>9</v>
      </c>
      <c r="BM213" s="38">
        <v>6.3E-2</v>
      </c>
      <c r="BN213" s="38">
        <v>6.3E-2</v>
      </c>
      <c r="BO213" s="38">
        <v>6.3E-2</v>
      </c>
      <c r="BP213" s="38">
        <v>6.3E-2</v>
      </c>
      <c r="BQ213" s="39">
        <v>6.3E-2</v>
      </c>
      <c r="BR213" s="39">
        <v>6.3E-2</v>
      </c>
      <c r="BS213" s="39">
        <v>6.3E-2</v>
      </c>
      <c r="BT213" s="39" t="s">
        <v>222</v>
      </c>
      <c r="BU213" s="40">
        <v>1</v>
      </c>
      <c r="BV213" s="40">
        <v>1</v>
      </c>
      <c r="BW213" s="40">
        <v>1</v>
      </c>
      <c r="BX213" s="40" t="s">
        <v>222</v>
      </c>
      <c r="BY213" s="41">
        <v>6.3E-2</v>
      </c>
      <c r="BZ213" s="41">
        <v>6.3E-2</v>
      </c>
      <c r="CA213" s="41">
        <v>6.3E-2</v>
      </c>
      <c r="CB213" s="41" t="s">
        <v>222</v>
      </c>
      <c r="CC213" s="42">
        <v>1.575E-2</v>
      </c>
      <c r="CD213" s="42">
        <v>3.15E-2</v>
      </c>
      <c r="CE213" s="42">
        <v>4.725E-2</v>
      </c>
      <c r="CF213" s="42">
        <v>6.3E-2</v>
      </c>
      <c r="CG213" s="43">
        <v>1.575E-2</v>
      </c>
      <c r="CH213" s="43">
        <v>3.15E-2</v>
      </c>
      <c r="CI213" s="43">
        <v>4.725E-2</v>
      </c>
      <c r="CJ213" s="43" t="e">
        <f t="shared" si="280"/>
        <v>#REF!</v>
      </c>
      <c r="CQ213" s="22" t="s">
        <v>870</v>
      </c>
      <c r="CS213" s="22" t="s">
        <v>16</v>
      </c>
      <c r="CT213" s="22">
        <v>1</v>
      </c>
      <c r="CU213" s="22">
        <v>1</v>
      </c>
      <c r="CV213" s="22">
        <v>1</v>
      </c>
      <c r="CW213" s="22" t="s">
        <v>222</v>
      </c>
      <c r="CY213" s="22">
        <v>6.3E-2</v>
      </c>
      <c r="CZ213" s="22">
        <v>6.3E-2</v>
      </c>
      <c r="DA213" s="22">
        <v>6.3E-2</v>
      </c>
      <c r="DB213" s="22" t="s">
        <v>222</v>
      </c>
      <c r="DC213" s="22" t="s">
        <v>16</v>
      </c>
      <c r="DD213" s="22">
        <v>6.3E-2</v>
      </c>
      <c r="DE213" s="22">
        <v>6.3E-2</v>
      </c>
      <c r="DF213" s="22">
        <v>6.3E-2</v>
      </c>
      <c r="DG213" s="22">
        <v>6.3E-2</v>
      </c>
      <c r="DI213" s="22">
        <v>3.9690000000000003E-3</v>
      </c>
      <c r="DJ213" s="22">
        <v>3.9690000000000003E-3</v>
      </c>
      <c r="DK213" s="22">
        <v>3.9690000000000003E-3</v>
      </c>
      <c r="DL213" s="22" t="e">
        <v>#VALUE!</v>
      </c>
      <c r="DN213" s="22">
        <v>1</v>
      </c>
      <c r="DO213" s="22">
        <v>1</v>
      </c>
      <c r="DP213" s="22">
        <v>1</v>
      </c>
      <c r="DQ213" s="22" t="s">
        <v>222</v>
      </c>
      <c r="EU213" s="30" t="s">
        <v>2924</v>
      </c>
      <c r="EV213" s="85" t="e">
        <f t="shared" si="281"/>
        <v>#REF!</v>
      </c>
      <c r="EW213" s="85"/>
      <c r="EX213" s="30" t="s">
        <v>954</v>
      </c>
      <c r="EY213" s="85" t="e">
        <f t="shared" si="282"/>
        <v>#REF!</v>
      </c>
      <c r="EZ213" s="85"/>
    </row>
    <row r="214" spans="1:156" x14ac:dyDescent="0.25">
      <c r="A214" s="22" t="str">
        <f t="shared" si="273"/>
        <v>1402122</v>
      </c>
      <c r="E214" s="22" t="e">
        <f>IF(T214="","",VLOOKUP(T214,#REF!,4,0))</f>
        <v>#REF!</v>
      </c>
      <c r="F214" s="22" t="e">
        <f>IF(U214="","",VLOOKUP(U214,#REF!,4,0))</f>
        <v>#REF!</v>
      </c>
      <c r="G214" s="22" t="e">
        <f>IF(V214="","",VLOOKUP(V214,#REF!,3,0))</f>
        <v>#REF!</v>
      </c>
      <c r="H214" s="22" t="e">
        <f t="shared" si="270"/>
        <v>#REF!</v>
      </c>
      <c r="I214" s="22" t="e">
        <f t="shared" si="274"/>
        <v>#REF!</v>
      </c>
      <c r="J214" s="22" t="e">
        <f t="shared" si="275"/>
        <v>#REF!</v>
      </c>
      <c r="K214" s="22" t="e">
        <f t="shared" si="276"/>
        <v>#REF!</v>
      </c>
      <c r="M214" s="22">
        <f t="shared" si="277"/>
        <v>38</v>
      </c>
      <c r="R214" s="22" t="str">
        <f t="shared" si="278"/>
        <v>1438</v>
      </c>
      <c r="S214" s="22" t="s">
        <v>30</v>
      </c>
      <c r="T214" s="30" t="s">
        <v>3492</v>
      </c>
      <c r="U214" s="30" t="s">
        <v>3138</v>
      </c>
      <c r="V214" s="30" t="s">
        <v>866</v>
      </c>
      <c r="W214" s="30" t="s">
        <v>871</v>
      </c>
      <c r="X214" s="30" t="s">
        <v>872</v>
      </c>
      <c r="Y214" s="31">
        <v>0.1</v>
      </c>
      <c r="Z214" s="30">
        <v>12</v>
      </c>
      <c r="AA214" s="30">
        <v>1</v>
      </c>
      <c r="AB214" s="30">
        <v>1</v>
      </c>
      <c r="AC214" s="30">
        <v>1</v>
      </c>
      <c r="AD214" s="30">
        <v>1</v>
      </c>
      <c r="AE214" s="30">
        <v>1</v>
      </c>
      <c r="AF214" s="30">
        <v>1</v>
      </c>
      <c r="AG214" s="30">
        <v>1</v>
      </c>
      <c r="AH214" s="30">
        <v>1</v>
      </c>
      <c r="AI214" s="30">
        <v>1</v>
      </c>
      <c r="AJ214" s="30">
        <v>1</v>
      </c>
      <c r="AK214" s="30">
        <v>1</v>
      </c>
      <c r="AL214" s="30">
        <v>1</v>
      </c>
      <c r="AM214" s="30" t="s">
        <v>873</v>
      </c>
      <c r="AN214" s="30" t="s">
        <v>786</v>
      </c>
      <c r="AO214" s="32">
        <f t="shared" si="243"/>
        <v>3</v>
      </c>
      <c r="AP214" s="32">
        <f t="shared" si="244"/>
        <v>3</v>
      </c>
      <c r="AQ214" s="32">
        <f t="shared" si="245"/>
        <v>3</v>
      </c>
      <c r="AR214" s="32">
        <f t="shared" si="246"/>
        <v>3</v>
      </c>
      <c r="AS214" s="33">
        <v>116.02500000000001</v>
      </c>
      <c r="AT214" s="34" t="s">
        <v>222</v>
      </c>
      <c r="AU214" s="34"/>
      <c r="AV214" s="34"/>
      <c r="AW214" s="34"/>
      <c r="AX214" s="34"/>
      <c r="AY214" s="34"/>
      <c r="AZ214" s="34"/>
      <c r="BA214" s="35">
        <f t="shared" si="247"/>
        <v>3</v>
      </c>
      <c r="BB214" s="35">
        <f t="shared" si="248"/>
        <v>6</v>
      </c>
      <c r="BC214" s="35">
        <f t="shared" si="249"/>
        <v>9</v>
      </c>
      <c r="BD214" s="35">
        <f t="shared" si="250"/>
        <v>12</v>
      </c>
      <c r="BE214" s="36">
        <v>3</v>
      </c>
      <c r="BF214" s="36">
        <v>3</v>
      </c>
      <c r="BG214" s="36">
        <v>3</v>
      </c>
      <c r="BH214" s="36"/>
      <c r="BI214" s="37">
        <f t="shared" si="271"/>
        <v>3</v>
      </c>
      <c r="BJ214" s="37">
        <f t="shared" ref="BJ214:BL214" si="298">BF214+BI214</f>
        <v>6</v>
      </c>
      <c r="BK214" s="37">
        <f t="shared" si="298"/>
        <v>9</v>
      </c>
      <c r="BL214" s="37">
        <f t="shared" si="298"/>
        <v>9</v>
      </c>
      <c r="BM214" s="38">
        <v>6.9999999999999993E-3</v>
      </c>
      <c r="BN214" s="38">
        <v>6.9999999999999993E-3</v>
      </c>
      <c r="BO214" s="38">
        <v>6.9999999999999993E-3</v>
      </c>
      <c r="BP214" s="38">
        <v>6.9999999999999993E-3</v>
      </c>
      <c r="BQ214" s="39">
        <v>6.9999999999999993E-3</v>
      </c>
      <c r="BR214" s="39">
        <v>6.9999999999999993E-3</v>
      </c>
      <c r="BS214" s="39">
        <v>6.9999999999999993E-3</v>
      </c>
      <c r="BT214" s="39" t="s">
        <v>222</v>
      </c>
      <c r="BU214" s="40">
        <v>1</v>
      </c>
      <c r="BV214" s="40">
        <v>1</v>
      </c>
      <c r="BW214" s="40">
        <v>1</v>
      </c>
      <c r="BX214" s="40" t="s">
        <v>222</v>
      </c>
      <c r="BY214" s="41">
        <v>6.9999999999999993E-3</v>
      </c>
      <c r="BZ214" s="41">
        <v>6.9999999999999993E-3</v>
      </c>
      <c r="CA214" s="41">
        <v>6.9999999999999993E-3</v>
      </c>
      <c r="CB214" s="41" t="s">
        <v>222</v>
      </c>
      <c r="CC214" s="42">
        <v>1.7499999999999998E-3</v>
      </c>
      <c r="CD214" s="42">
        <v>3.4999999999999996E-3</v>
      </c>
      <c r="CE214" s="42">
        <v>5.2499999999999995E-3</v>
      </c>
      <c r="CF214" s="42">
        <v>6.9999999999999993E-3</v>
      </c>
      <c r="CG214" s="43">
        <v>1.7499999999999998E-3</v>
      </c>
      <c r="CH214" s="43">
        <v>3.4999999999999996E-3</v>
      </c>
      <c r="CI214" s="43">
        <v>5.2499999999999995E-3</v>
      </c>
      <c r="CJ214" s="43" t="e">
        <f t="shared" si="280"/>
        <v>#REF!</v>
      </c>
      <c r="CQ214" s="22" t="s">
        <v>874</v>
      </c>
      <c r="CS214" s="22" t="s">
        <v>16</v>
      </c>
      <c r="CT214" s="22">
        <v>1</v>
      </c>
      <c r="CU214" s="22">
        <v>1</v>
      </c>
      <c r="CV214" s="22">
        <v>1</v>
      </c>
      <c r="CW214" s="22" t="s">
        <v>222</v>
      </c>
      <c r="CY214" s="22">
        <v>6.9999999999999993E-3</v>
      </c>
      <c r="CZ214" s="22">
        <v>6.9999999999999993E-3</v>
      </c>
      <c r="DA214" s="22">
        <v>6.9999999999999993E-3</v>
      </c>
      <c r="DB214" s="22" t="s">
        <v>222</v>
      </c>
      <c r="DC214" s="22" t="s">
        <v>16</v>
      </c>
      <c r="DD214" s="22">
        <v>6.9999999999999993E-3</v>
      </c>
      <c r="DE214" s="22">
        <v>6.9999999999999993E-3</v>
      </c>
      <c r="DF214" s="22">
        <v>6.9999999999999993E-3</v>
      </c>
      <c r="DG214" s="22">
        <v>6.9999999999999993E-3</v>
      </c>
      <c r="DI214" s="22">
        <v>4.8999999999999992E-5</v>
      </c>
      <c r="DJ214" s="22">
        <v>4.8999999999999992E-5</v>
      </c>
      <c r="DK214" s="22">
        <v>4.8999999999999992E-5</v>
      </c>
      <c r="DL214" s="22" t="e">
        <v>#VALUE!</v>
      </c>
      <c r="DN214" s="22">
        <v>1</v>
      </c>
      <c r="DO214" s="22">
        <v>1</v>
      </c>
      <c r="DP214" s="22">
        <v>1</v>
      </c>
      <c r="DQ214" s="22" t="s">
        <v>222</v>
      </c>
      <c r="EU214" s="30" t="s">
        <v>2936</v>
      </c>
      <c r="EV214" s="85" t="e">
        <f t="shared" si="281"/>
        <v>#REF!</v>
      </c>
      <c r="EW214" s="85"/>
      <c r="EX214" s="30" t="s">
        <v>957</v>
      </c>
      <c r="EY214" s="85" t="e">
        <f t="shared" si="282"/>
        <v>#REF!</v>
      </c>
      <c r="EZ214" s="85"/>
    </row>
    <row r="215" spans="1:156" x14ac:dyDescent="0.25">
      <c r="A215" s="22" t="str">
        <f t="shared" si="273"/>
        <v>1402131</v>
      </c>
      <c r="E215" s="22" t="e">
        <f>IF(T215="","",VLOOKUP(T215,#REF!,4,0))</f>
        <v>#REF!</v>
      </c>
      <c r="F215" s="22" t="e">
        <f>IF(U215="","",VLOOKUP(U215,#REF!,4,0))</f>
        <v>#REF!</v>
      </c>
      <c r="G215" s="22" t="e">
        <f>IF(V215="","",VLOOKUP(V215,#REF!,3,0))</f>
        <v>#REF!</v>
      </c>
      <c r="H215" s="22" t="e">
        <f t="shared" si="270"/>
        <v>#REF!</v>
      </c>
      <c r="I215" s="22" t="e">
        <f t="shared" si="274"/>
        <v>#REF!</v>
      </c>
      <c r="J215" s="22" t="e">
        <f t="shared" si="275"/>
        <v>#REF!</v>
      </c>
      <c r="K215" s="22" t="e">
        <f t="shared" si="276"/>
        <v>#REF!</v>
      </c>
      <c r="M215" s="22">
        <f t="shared" si="277"/>
        <v>39</v>
      </c>
      <c r="R215" s="22" t="str">
        <f t="shared" si="278"/>
        <v>1439</v>
      </c>
      <c r="S215" s="22" t="s">
        <v>30</v>
      </c>
      <c r="T215" s="30" t="s">
        <v>3492</v>
      </c>
      <c r="U215" s="30" t="s">
        <v>3138</v>
      </c>
      <c r="V215" s="30" t="s">
        <v>875</v>
      </c>
      <c r="W215" s="30" t="s">
        <v>876</v>
      </c>
      <c r="X215" s="30" t="s">
        <v>877</v>
      </c>
      <c r="Y215" s="31">
        <v>0.5</v>
      </c>
      <c r="Z215" s="30">
        <v>12</v>
      </c>
      <c r="AA215" s="30">
        <v>1</v>
      </c>
      <c r="AB215" s="30">
        <v>1</v>
      </c>
      <c r="AC215" s="30">
        <v>1</v>
      </c>
      <c r="AD215" s="30">
        <v>1</v>
      </c>
      <c r="AE215" s="30">
        <v>1</v>
      </c>
      <c r="AF215" s="30">
        <v>1</v>
      </c>
      <c r="AG215" s="30">
        <v>1</v>
      </c>
      <c r="AH215" s="30">
        <v>1</v>
      </c>
      <c r="AI215" s="30">
        <v>1</v>
      </c>
      <c r="AJ215" s="30">
        <v>1</v>
      </c>
      <c r="AK215" s="30">
        <v>1</v>
      </c>
      <c r="AL215" s="30">
        <v>1</v>
      </c>
      <c r="AM215" s="30" t="s">
        <v>869</v>
      </c>
      <c r="AN215" s="30" t="s">
        <v>786</v>
      </c>
      <c r="AO215" s="32">
        <f t="shared" si="243"/>
        <v>3</v>
      </c>
      <c r="AP215" s="32">
        <f t="shared" si="244"/>
        <v>3</v>
      </c>
      <c r="AQ215" s="32">
        <f t="shared" si="245"/>
        <v>3</v>
      </c>
      <c r="AR215" s="32">
        <f t="shared" si="246"/>
        <v>3</v>
      </c>
      <c r="AS215" s="33">
        <v>117.02500000000001</v>
      </c>
      <c r="AT215" s="34" t="s">
        <v>222</v>
      </c>
      <c r="AU215" s="34"/>
      <c r="AV215" s="34"/>
      <c r="AW215" s="34"/>
      <c r="AX215" s="34"/>
      <c r="AY215" s="34"/>
      <c r="AZ215" s="34"/>
      <c r="BA215" s="35">
        <f t="shared" si="247"/>
        <v>3</v>
      </c>
      <c r="BB215" s="35">
        <f t="shared" si="248"/>
        <v>6</v>
      </c>
      <c r="BC215" s="35">
        <f t="shared" si="249"/>
        <v>9</v>
      </c>
      <c r="BD215" s="35">
        <f t="shared" si="250"/>
        <v>12</v>
      </c>
      <c r="BE215" s="36">
        <v>3</v>
      </c>
      <c r="BF215" s="36">
        <v>3</v>
      </c>
      <c r="BG215" s="36">
        <v>3</v>
      </c>
      <c r="BH215" s="36"/>
      <c r="BI215" s="37">
        <f t="shared" si="271"/>
        <v>3</v>
      </c>
      <c r="BJ215" s="37">
        <f t="shared" ref="BJ215:BL215" si="299">BF215+BI215</f>
        <v>6</v>
      </c>
      <c r="BK215" s="37">
        <f t="shared" si="299"/>
        <v>9</v>
      </c>
      <c r="BL215" s="37">
        <f t="shared" si="299"/>
        <v>9</v>
      </c>
      <c r="BM215" s="38">
        <v>6.9999999999999993E-2</v>
      </c>
      <c r="BN215" s="38">
        <v>6.9999999999999993E-2</v>
      </c>
      <c r="BO215" s="38">
        <v>6.9999999999999993E-2</v>
      </c>
      <c r="BP215" s="38">
        <v>6.9999999999999993E-2</v>
      </c>
      <c r="BQ215" s="39">
        <v>6.9999999999999993E-2</v>
      </c>
      <c r="BR215" s="39">
        <v>6.9999999999999993E-2</v>
      </c>
      <c r="BS215" s="39">
        <v>6.9999999999999993E-2</v>
      </c>
      <c r="BT215" s="39" t="s">
        <v>222</v>
      </c>
      <c r="BU215" s="40">
        <v>1</v>
      </c>
      <c r="BV215" s="40">
        <v>1</v>
      </c>
      <c r="BW215" s="40">
        <v>1</v>
      </c>
      <c r="BX215" s="40" t="s">
        <v>222</v>
      </c>
      <c r="BY215" s="41">
        <v>6.9999999999999993E-2</v>
      </c>
      <c r="BZ215" s="41">
        <v>6.9999999999999993E-2</v>
      </c>
      <c r="CA215" s="41">
        <v>6.9999999999999993E-2</v>
      </c>
      <c r="CB215" s="41" t="s">
        <v>222</v>
      </c>
      <c r="CC215" s="42">
        <v>1.7499999999999998E-2</v>
      </c>
      <c r="CD215" s="42">
        <v>3.4999999999999996E-2</v>
      </c>
      <c r="CE215" s="42">
        <v>5.2499999999999991E-2</v>
      </c>
      <c r="CF215" s="42">
        <v>6.9999999999999993E-2</v>
      </c>
      <c r="CG215" s="43">
        <v>1.7499999999999998E-2</v>
      </c>
      <c r="CH215" s="43">
        <v>3.4999999999999996E-2</v>
      </c>
      <c r="CI215" s="43">
        <v>5.2499999999999991E-2</v>
      </c>
      <c r="CJ215" s="43" t="e">
        <f t="shared" si="280"/>
        <v>#REF!</v>
      </c>
      <c r="CQ215" s="22" t="s">
        <v>878</v>
      </c>
      <c r="CS215" s="22" t="s">
        <v>16</v>
      </c>
      <c r="CT215" s="22">
        <v>1</v>
      </c>
      <c r="CU215" s="22">
        <v>1</v>
      </c>
      <c r="CV215" s="22">
        <v>1</v>
      </c>
      <c r="CW215" s="22" t="s">
        <v>222</v>
      </c>
      <c r="CY215" s="22">
        <v>6.9999999999999993E-2</v>
      </c>
      <c r="CZ215" s="22">
        <v>6.9999999999999993E-2</v>
      </c>
      <c r="DA215" s="22">
        <v>6.9999999999999993E-2</v>
      </c>
      <c r="DB215" s="22" t="s">
        <v>222</v>
      </c>
      <c r="DC215" s="22" t="s">
        <v>16</v>
      </c>
      <c r="DD215" s="22">
        <v>6.9999999999999993E-2</v>
      </c>
      <c r="DE215" s="22">
        <v>6.9999999999999993E-2</v>
      </c>
      <c r="DF215" s="22">
        <v>6.9999999999999993E-2</v>
      </c>
      <c r="DG215" s="22">
        <v>6.9999999999999993E-2</v>
      </c>
      <c r="DI215" s="22">
        <v>4.899999999999999E-3</v>
      </c>
      <c r="DJ215" s="22">
        <v>4.899999999999999E-3</v>
      </c>
      <c r="DK215" s="22">
        <v>4.899999999999999E-3</v>
      </c>
      <c r="DL215" s="22" t="e">
        <v>#VALUE!</v>
      </c>
      <c r="DN215" s="22">
        <v>1</v>
      </c>
      <c r="DO215" s="22">
        <v>1</v>
      </c>
      <c r="DP215" s="22">
        <v>1</v>
      </c>
      <c r="DQ215" s="22" t="s">
        <v>222</v>
      </c>
      <c r="EU215" s="30" t="s">
        <v>2946</v>
      </c>
      <c r="EV215" s="85" t="e">
        <f t="shared" si="281"/>
        <v>#REF!</v>
      </c>
      <c r="EW215" s="85"/>
      <c r="EX215" s="30" t="s">
        <v>961</v>
      </c>
      <c r="EY215" s="85" t="e">
        <f t="shared" si="282"/>
        <v>#REF!</v>
      </c>
      <c r="EZ215" s="85"/>
    </row>
    <row r="216" spans="1:156" x14ac:dyDescent="0.25">
      <c r="A216" s="22" t="str">
        <f t="shared" si="273"/>
        <v>1402132</v>
      </c>
      <c r="E216" s="22" t="e">
        <f>IF(T216="","",VLOOKUP(T216,#REF!,4,0))</f>
        <v>#REF!</v>
      </c>
      <c r="F216" s="22" t="e">
        <f>IF(U216="","",VLOOKUP(U216,#REF!,4,0))</f>
        <v>#REF!</v>
      </c>
      <c r="G216" s="22" t="e">
        <f>IF(V216="","",VLOOKUP(V216,#REF!,3,0))</f>
        <v>#REF!</v>
      </c>
      <c r="H216" s="22" t="e">
        <f t="shared" si="270"/>
        <v>#REF!</v>
      </c>
      <c r="I216" s="22" t="e">
        <f t="shared" si="274"/>
        <v>#REF!</v>
      </c>
      <c r="J216" s="22" t="e">
        <f t="shared" si="275"/>
        <v>#REF!</v>
      </c>
      <c r="K216" s="22" t="e">
        <f t="shared" si="276"/>
        <v>#REF!</v>
      </c>
      <c r="M216" s="22">
        <f t="shared" si="277"/>
        <v>40</v>
      </c>
      <c r="R216" s="22" t="str">
        <f t="shared" si="278"/>
        <v>1440</v>
      </c>
      <c r="S216" s="22" t="s">
        <v>30</v>
      </c>
      <c r="T216" s="30" t="s">
        <v>3492</v>
      </c>
      <c r="U216" s="30" t="s">
        <v>3138</v>
      </c>
      <c r="V216" s="30" t="s">
        <v>875</v>
      </c>
      <c r="W216" s="30" t="s">
        <v>879</v>
      </c>
      <c r="X216" s="30" t="s">
        <v>880</v>
      </c>
      <c r="Y216" s="31">
        <v>0.1</v>
      </c>
      <c r="Z216" s="30">
        <v>12</v>
      </c>
      <c r="AA216" s="30">
        <v>1</v>
      </c>
      <c r="AB216" s="30">
        <v>1</v>
      </c>
      <c r="AC216" s="30">
        <v>1</v>
      </c>
      <c r="AD216" s="30">
        <v>1</v>
      </c>
      <c r="AE216" s="30">
        <v>1</v>
      </c>
      <c r="AF216" s="30">
        <v>1</v>
      </c>
      <c r="AG216" s="30">
        <v>1</v>
      </c>
      <c r="AH216" s="30">
        <v>1</v>
      </c>
      <c r="AI216" s="30">
        <v>1</v>
      </c>
      <c r="AJ216" s="30">
        <v>1</v>
      </c>
      <c r="AK216" s="30">
        <v>1</v>
      </c>
      <c r="AL216" s="30">
        <v>1</v>
      </c>
      <c r="AM216" s="30" t="s">
        <v>873</v>
      </c>
      <c r="AN216" s="30" t="s">
        <v>786</v>
      </c>
      <c r="AO216" s="32">
        <f t="shared" si="243"/>
        <v>3</v>
      </c>
      <c r="AP216" s="32">
        <f t="shared" si="244"/>
        <v>3</v>
      </c>
      <c r="AQ216" s="32">
        <f t="shared" si="245"/>
        <v>3</v>
      </c>
      <c r="AR216" s="32">
        <f t="shared" si="246"/>
        <v>3</v>
      </c>
      <c r="AS216" s="33">
        <v>118.02500000000001</v>
      </c>
      <c r="AT216" s="34" t="s">
        <v>222</v>
      </c>
      <c r="AU216" s="34"/>
      <c r="AV216" s="34"/>
      <c r="AW216" s="34"/>
      <c r="AX216" s="34"/>
      <c r="AY216" s="34"/>
      <c r="AZ216" s="34"/>
      <c r="BA216" s="35">
        <f t="shared" si="247"/>
        <v>3</v>
      </c>
      <c r="BB216" s="35">
        <f t="shared" si="248"/>
        <v>6</v>
      </c>
      <c r="BC216" s="35">
        <f t="shared" si="249"/>
        <v>9</v>
      </c>
      <c r="BD216" s="35">
        <f t="shared" si="250"/>
        <v>12</v>
      </c>
      <c r="BE216" s="36">
        <v>3</v>
      </c>
      <c r="BF216" s="36">
        <v>3</v>
      </c>
      <c r="BG216" s="36">
        <v>3</v>
      </c>
      <c r="BH216" s="36"/>
      <c r="BI216" s="37">
        <f t="shared" si="271"/>
        <v>3</v>
      </c>
      <c r="BJ216" s="37">
        <f t="shared" ref="BJ216:BL216" si="300">BF216+BI216</f>
        <v>6</v>
      </c>
      <c r="BK216" s="37">
        <f t="shared" si="300"/>
        <v>9</v>
      </c>
      <c r="BL216" s="37">
        <f t="shared" si="300"/>
        <v>9</v>
      </c>
      <c r="BM216" s="38">
        <v>1.3999999999999999E-2</v>
      </c>
      <c r="BN216" s="38">
        <v>1.3999999999999999E-2</v>
      </c>
      <c r="BO216" s="38">
        <v>1.3999999999999999E-2</v>
      </c>
      <c r="BP216" s="38">
        <v>1.3999999999999999E-2</v>
      </c>
      <c r="BQ216" s="39">
        <v>1.3999999999999999E-2</v>
      </c>
      <c r="BR216" s="39">
        <v>1.3999999999999999E-2</v>
      </c>
      <c r="BS216" s="39">
        <v>1.3999999999999999E-2</v>
      </c>
      <c r="BT216" s="39" t="s">
        <v>222</v>
      </c>
      <c r="BU216" s="40">
        <v>1</v>
      </c>
      <c r="BV216" s="40">
        <v>1</v>
      </c>
      <c r="BW216" s="40">
        <v>1</v>
      </c>
      <c r="BX216" s="40" t="s">
        <v>222</v>
      </c>
      <c r="BY216" s="41">
        <v>1.3999999999999999E-2</v>
      </c>
      <c r="BZ216" s="41">
        <v>1.3999999999999999E-2</v>
      </c>
      <c r="CA216" s="41">
        <v>1.3999999999999999E-2</v>
      </c>
      <c r="CB216" s="41" t="s">
        <v>222</v>
      </c>
      <c r="CC216" s="42">
        <v>3.4999999999999996E-3</v>
      </c>
      <c r="CD216" s="42">
        <v>6.9999999999999993E-3</v>
      </c>
      <c r="CE216" s="42">
        <v>1.0499999999999999E-2</v>
      </c>
      <c r="CF216" s="42">
        <v>1.3999999999999999E-2</v>
      </c>
      <c r="CG216" s="43">
        <v>3.4999999999999996E-3</v>
      </c>
      <c r="CH216" s="43">
        <v>6.9999999999999993E-3</v>
      </c>
      <c r="CI216" s="43">
        <v>1.0499999999999999E-2</v>
      </c>
      <c r="CJ216" s="43" t="e">
        <f t="shared" si="280"/>
        <v>#REF!</v>
      </c>
      <c r="CQ216" s="22" t="s">
        <v>881</v>
      </c>
      <c r="CS216" s="22" t="s">
        <v>16</v>
      </c>
      <c r="CT216" s="22">
        <v>1</v>
      </c>
      <c r="CU216" s="22">
        <v>1</v>
      </c>
      <c r="CV216" s="22">
        <v>1</v>
      </c>
      <c r="CW216" s="22" t="s">
        <v>222</v>
      </c>
      <c r="CY216" s="22">
        <v>1.3999999999999999E-2</v>
      </c>
      <c r="CZ216" s="22">
        <v>1.3999999999999999E-2</v>
      </c>
      <c r="DA216" s="22">
        <v>1.3999999999999999E-2</v>
      </c>
      <c r="DB216" s="22" t="s">
        <v>222</v>
      </c>
      <c r="DC216" s="22" t="s">
        <v>16</v>
      </c>
      <c r="DD216" s="22">
        <v>1.3999999999999999E-2</v>
      </c>
      <c r="DE216" s="22">
        <v>1.3999999999999999E-2</v>
      </c>
      <c r="DF216" s="22">
        <v>1.3999999999999999E-2</v>
      </c>
      <c r="DG216" s="22">
        <v>1.3999999999999999E-2</v>
      </c>
      <c r="DI216" s="22">
        <v>1.9599999999999997E-4</v>
      </c>
      <c r="DJ216" s="22">
        <v>1.9599999999999997E-4</v>
      </c>
      <c r="DK216" s="22">
        <v>1.9599999999999997E-4</v>
      </c>
      <c r="DL216" s="22" t="e">
        <v>#VALUE!</v>
      </c>
      <c r="DN216" s="22">
        <v>1</v>
      </c>
      <c r="DO216" s="22">
        <v>1</v>
      </c>
      <c r="DP216" s="22">
        <v>1</v>
      </c>
      <c r="DQ216" s="22" t="s">
        <v>222</v>
      </c>
      <c r="EU216" s="30" t="s">
        <v>2962</v>
      </c>
      <c r="EV216" s="85" t="e">
        <f t="shared" si="281"/>
        <v>#REF!</v>
      </c>
      <c r="EW216" s="85"/>
      <c r="EX216" s="30" t="s">
        <v>964</v>
      </c>
      <c r="EY216" s="85" t="e">
        <f t="shared" si="282"/>
        <v>#REF!</v>
      </c>
      <c r="EZ216" s="85"/>
    </row>
    <row r="217" spans="1:156" x14ac:dyDescent="0.25">
      <c r="A217" s="22" t="str">
        <f t="shared" si="273"/>
        <v>1402133</v>
      </c>
      <c r="E217" s="22" t="e">
        <f>IF(T217="","",VLOOKUP(T217,#REF!,4,0))</f>
        <v>#REF!</v>
      </c>
      <c r="F217" s="22" t="e">
        <f>IF(U217="","",VLOOKUP(U217,#REF!,4,0))</f>
        <v>#REF!</v>
      </c>
      <c r="G217" s="22" t="e">
        <f>IF(V217="","",VLOOKUP(V217,#REF!,3,0))</f>
        <v>#REF!</v>
      </c>
      <c r="H217" s="22" t="e">
        <f t="shared" si="270"/>
        <v>#REF!</v>
      </c>
      <c r="I217" s="22" t="e">
        <f t="shared" si="274"/>
        <v>#REF!</v>
      </c>
      <c r="J217" s="22" t="e">
        <f t="shared" si="275"/>
        <v>#REF!</v>
      </c>
      <c r="K217" s="22" t="e">
        <f t="shared" si="276"/>
        <v>#REF!</v>
      </c>
      <c r="M217" s="22">
        <f t="shared" si="277"/>
        <v>41</v>
      </c>
      <c r="R217" s="22" t="str">
        <f t="shared" si="278"/>
        <v>1441</v>
      </c>
      <c r="S217" s="22" t="s">
        <v>30</v>
      </c>
      <c r="T217" s="30" t="s">
        <v>3492</v>
      </c>
      <c r="U217" s="30" t="s">
        <v>3138</v>
      </c>
      <c r="V217" s="30" t="s">
        <v>875</v>
      </c>
      <c r="W217" s="30" t="s">
        <v>882</v>
      </c>
      <c r="X217" s="30" t="s">
        <v>883</v>
      </c>
      <c r="Y217" s="31">
        <v>0.4</v>
      </c>
      <c r="Z217" s="30">
        <v>12</v>
      </c>
      <c r="AA217" s="30">
        <v>1</v>
      </c>
      <c r="AB217" s="30">
        <v>1</v>
      </c>
      <c r="AC217" s="30">
        <v>1</v>
      </c>
      <c r="AD217" s="30">
        <v>1</v>
      </c>
      <c r="AE217" s="30">
        <v>1</v>
      </c>
      <c r="AF217" s="30">
        <v>1</v>
      </c>
      <c r="AG217" s="30">
        <v>1</v>
      </c>
      <c r="AH217" s="30">
        <v>1</v>
      </c>
      <c r="AI217" s="30">
        <v>1</v>
      </c>
      <c r="AJ217" s="30">
        <v>1</v>
      </c>
      <c r="AK217" s="30">
        <v>1</v>
      </c>
      <c r="AL217" s="30">
        <v>1</v>
      </c>
      <c r="AM217" s="30" t="s">
        <v>852</v>
      </c>
      <c r="AN217" s="30" t="s">
        <v>786</v>
      </c>
      <c r="AO217" s="32">
        <f t="shared" si="243"/>
        <v>3</v>
      </c>
      <c r="AP217" s="32">
        <f t="shared" si="244"/>
        <v>3</v>
      </c>
      <c r="AQ217" s="32">
        <f t="shared" si="245"/>
        <v>3</v>
      </c>
      <c r="AR217" s="32">
        <f t="shared" si="246"/>
        <v>3</v>
      </c>
      <c r="AS217" s="33">
        <v>119.02500000000001</v>
      </c>
      <c r="AT217" s="34" t="s">
        <v>222</v>
      </c>
      <c r="AU217" s="34"/>
      <c r="AV217" s="34"/>
      <c r="AW217" s="34"/>
      <c r="AX217" s="34"/>
      <c r="AY217" s="34"/>
      <c r="AZ217" s="34"/>
      <c r="BA217" s="35">
        <f t="shared" si="247"/>
        <v>3</v>
      </c>
      <c r="BB217" s="35">
        <f t="shared" si="248"/>
        <v>6</v>
      </c>
      <c r="BC217" s="35">
        <f t="shared" si="249"/>
        <v>9</v>
      </c>
      <c r="BD217" s="35">
        <f t="shared" si="250"/>
        <v>12</v>
      </c>
      <c r="BE217" s="36">
        <v>3</v>
      </c>
      <c r="BF217" s="36">
        <v>3</v>
      </c>
      <c r="BG217" s="36">
        <v>3</v>
      </c>
      <c r="BH217" s="36"/>
      <c r="BI217" s="37">
        <f t="shared" si="271"/>
        <v>3</v>
      </c>
      <c r="BJ217" s="37">
        <f t="shared" ref="BJ217:BL217" si="301">BF217+BI217</f>
        <v>6</v>
      </c>
      <c r="BK217" s="37">
        <f t="shared" si="301"/>
        <v>9</v>
      </c>
      <c r="BL217" s="37">
        <f t="shared" si="301"/>
        <v>9</v>
      </c>
      <c r="BM217" s="38">
        <v>5.5999999999999994E-2</v>
      </c>
      <c r="BN217" s="38">
        <v>5.5999999999999994E-2</v>
      </c>
      <c r="BO217" s="38">
        <v>5.5999999999999994E-2</v>
      </c>
      <c r="BP217" s="38">
        <v>5.5999999999999994E-2</v>
      </c>
      <c r="BQ217" s="39">
        <v>5.5999999999999994E-2</v>
      </c>
      <c r="BR217" s="39">
        <v>5.5999999999999994E-2</v>
      </c>
      <c r="BS217" s="39">
        <v>5.5999999999999994E-2</v>
      </c>
      <c r="BT217" s="39" t="s">
        <v>222</v>
      </c>
      <c r="BU217" s="40">
        <v>1</v>
      </c>
      <c r="BV217" s="40">
        <v>1</v>
      </c>
      <c r="BW217" s="40">
        <v>1</v>
      </c>
      <c r="BX217" s="40" t="s">
        <v>222</v>
      </c>
      <c r="BY217" s="41">
        <v>5.5999999999999994E-2</v>
      </c>
      <c r="BZ217" s="41">
        <v>5.5999999999999994E-2</v>
      </c>
      <c r="CA217" s="41">
        <v>5.5999999999999994E-2</v>
      </c>
      <c r="CB217" s="41" t="s">
        <v>222</v>
      </c>
      <c r="CC217" s="42">
        <v>1.3999999999999999E-2</v>
      </c>
      <c r="CD217" s="42">
        <v>2.7999999999999997E-2</v>
      </c>
      <c r="CE217" s="42">
        <v>4.1999999999999996E-2</v>
      </c>
      <c r="CF217" s="42">
        <v>5.5999999999999994E-2</v>
      </c>
      <c r="CG217" s="43">
        <v>1.3999999999999999E-2</v>
      </c>
      <c r="CH217" s="43">
        <v>2.7999999999999997E-2</v>
      </c>
      <c r="CI217" s="43">
        <v>4.1999999999999996E-2</v>
      </c>
      <c r="CJ217" s="43" t="e">
        <f t="shared" si="280"/>
        <v>#REF!</v>
      </c>
      <c r="CQ217" s="22" t="s">
        <v>884</v>
      </c>
      <c r="CS217" s="22" t="s">
        <v>16</v>
      </c>
      <c r="CT217" s="22">
        <v>1</v>
      </c>
      <c r="CU217" s="22">
        <v>1</v>
      </c>
      <c r="CV217" s="22">
        <v>1</v>
      </c>
      <c r="CW217" s="22" t="s">
        <v>222</v>
      </c>
      <c r="CY217" s="22">
        <v>5.5999999999999994E-2</v>
      </c>
      <c r="CZ217" s="22">
        <v>5.5999999999999994E-2</v>
      </c>
      <c r="DA217" s="22">
        <v>5.5999999999999994E-2</v>
      </c>
      <c r="DB217" s="22" t="s">
        <v>222</v>
      </c>
      <c r="DC217" s="22" t="s">
        <v>16</v>
      </c>
      <c r="DD217" s="22">
        <v>5.5999999999999994E-2</v>
      </c>
      <c r="DE217" s="22">
        <v>5.5999999999999994E-2</v>
      </c>
      <c r="DF217" s="22">
        <v>5.5999999999999994E-2</v>
      </c>
      <c r="DG217" s="22">
        <v>5.5999999999999994E-2</v>
      </c>
      <c r="DI217" s="22">
        <v>3.1359999999999995E-3</v>
      </c>
      <c r="DJ217" s="22">
        <v>3.1359999999999995E-3</v>
      </c>
      <c r="DK217" s="22">
        <v>3.1359999999999995E-3</v>
      </c>
      <c r="DL217" s="22" t="e">
        <v>#VALUE!</v>
      </c>
      <c r="DN217" s="22">
        <v>1</v>
      </c>
      <c r="DO217" s="22">
        <v>1</v>
      </c>
      <c r="DP217" s="22">
        <v>1</v>
      </c>
      <c r="DQ217" s="22" t="s">
        <v>222</v>
      </c>
      <c r="EU217" s="30" t="s">
        <v>2980</v>
      </c>
      <c r="EV217" s="85" t="e">
        <f t="shared" si="281"/>
        <v>#REF!</v>
      </c>
      <c r="EW217" s="85"/>
      <c r="EX217" s="30" t="s">
        <v>967</v>
      </c>
      <c r="EY217" s="85" t="e">
        <f t="shared" si="282"/>
        <v>#REF!</v>
      </c>
      <c r="EZ217" s="85"/>
    </row>
    <row r="218" spans="1:156" x14ac:dyDescent="0.25">
      <c r="A218" s="22">
        <f t="shared" si="273"/>
        <v>0</v>
      </c>
      <c r="E218" s="22" t="str">
        <f>IF(T218="","",VLOOKUP(T218,#REF!,4,0))</f>
        <v/>
      </c>
      <c r="F218" s="22" t="str">
        <f>IF(U218="","",VLOOKUP(U218,#REF!,4,0))</f>
        <v/>
      </c>
      <c r="G218" s="22" t="str">
        <f>IF(V218="","",VLOOKUP(V218,#REF!,3,0))</f>
        <v/>
      </c>
      <c r="H218" s="22" t="str">
        <f t="shared" si="270"/>
        <v/>
      </c>
      <c r="I218" s="22" t="str">
        <f t="shared" si="274"/>
        <v/>
      </c>
      <c r="J218" s="22" t="str">
        <f t="shared" si="275"/>
        <v/>
      </c>
      <c r="K218" s="22" t="str">
        <f t="shared" si="276"/>
        <v/>
      </c>
      <c r="M218" s="22" t="str">
        <f t="shared" si="277"/>
        <v/>
      </c>
      <c r="R218" s="22" t="str">
        <f t="shared" si="278"/>
        <v/>
      </c>
      <c r="S218" s="22" t="s">
        <v>222</v>
      </c>
      <c r="T218" s="30" t="s">
        <v>222</v>
      </c>
      <c r="U218" s="30" t="s">
        <v>222</v>
      </c>
      <c r="V218" s="30"/>
      <c r="W218" s="30"/>
      <c r="X218" s="30"/>
      <c r="Y218" s="31"/>
      <c r="Z218" s="30"/>
      <c r="AA218" s="30"/>
      <c r="AB218" s="30"/>
      <c r="AC218" s="30"/>
      <c r="AD218" s="30"/>
      <c r="AE218" s="30"/>
      <c r="AF218" s="30"/>
      <c r="AG218" s="30"/>
      <c r="AH218" s="30"/>
      <c r="AI218" s="30"/>
      <c r="AJ218" s="30"/>
      <c r="AK218" s="30"/>
      <c r="AL218" s="30"/>
      <c r="AM218" s="30"/>
      <c r="AN218" s="30"/>
      <c r="AO218" s="32" t="s">
        <v>222</v>
      </c>
      <c r="AP218" s="32" t="s">
        <v>222</v>
      </c>
      <c r="AQ218" s="32" t="s">
        <v>222</v>
      </c>
      <c r="AR218" s="32" t="s">
        <v>222</v>
      </c>
      <c r="AS218" s="33" t="s">
        <v>222</v>
      </c>
      <c r="AT218" s="34" t="s">
        <v>222</v>
      </c>
      <c r="AU218" s="45"/>
      <c r="AV218" s="45"/>
      <c r="AW218" s="45"/>
      <c r="AX218" s="45"/>
      <c r="AY218" s="45"/>
      <c r="AZ218" s="45"/>
      <c r="BA218" s="35" t="s">
        <v>222</v>
      </c>
      <c r="BB218" s="35" t="s">
        <v>222</v>
      </c>
      <c r="BC218" s="35" t="s">
        <v>222</v>
      </c>
      <c r="BD218" s="35" t="s">
        <v>222</v>
      </c>
      <c r="BE218" s="36" t="s">
        <v>222</v>
      </c>
      <c r="BF218" s="36"/>
      <c r="BG218" s="36"/>
      <c r="BH218" s="36"/>
      <c r="BI218" s="37"/>
      <c r="BJ218" s="37"/>
      <c r="BK218" s="37"/>
      <c r="BL218" s="37"/>
      <c r="BM218" s="38" t="s">
        <v>222</v>
      </c>
      <c r="BN218" s="38" t="s">
        <v>222</v>
      </c>
      <c r="BO218" s="38" t="s">
        <v>222</v>
      </c>
      <c r="BP218" s="38" t="s">
        <v>222</v>
      </c>
      <c r="BQ218" s="39" t="s">
        <v>222</v>
      </c>
      <c r="BR218" s="39" t="s">
        <v>222</v>
      </c>
      <c r="BS218" s="39" t="s">
        <v>222</v>
      </c>
      <c r="BT218" s="39" t="s">
        <v>222</v>
      </c>
      <c r="BU218" s="40" t="s">
        <v>222</v>
      </c>
      <c r="BV218" s="40" t="s">
        <v>222</v>
      </c>
      <c r="BW218" s="40" t="s">
        <v>222</v>
      </c>
      <c r="BX218" s="40" t="s">
        <v>222</v>
      </c>
      <c r="BY218" s="41" t="s">
        <v>222</v>
      </c>
      <c r="BZ218" s="41" t="s">
        <v>222</v>
      </c>
      <c r="CA218" s="41" t="s">
        <v>222</v>
      </c>
      <c r="CB218" s="41" t="s">
        <v>222</v>
      </c>
      <c r="CC218" s="42" t="s">
        <v>222</v>
      </c>
      <c r="CD218" s="42" t="s">
        <v>222</v>
      </c>
      <c r="CE218" s="42" t="s">
        <v>222</v>
      </c>
      <c r="CF218" s="42" t="s">
        <v>222</v>
      </c>
      <c r="CG218" s="43" t="s">
        <v>222</v>
      </c>
      <c r="CH218" s="43" t="s">
        <v>222</v>
      </c>
      <c r="CI218" s="43" t="s">
        <v>222</v>
      </c>
      <c r="CJ218" s="43" t="str">
        <f t="shared" si="280"/>
        <v/>
      </c>
      <c r="CS218" s="22" t="s">
        <v>16</v>
      </c>
      <c r="CT218" s="22" t="s">
        <v>222</v>
      </c>
      <c r="CU218" s="22" t="s">
        <v>222</v>
      </c>
      <c r="CV218" s="22" t="s">
        <v>222</v>
      </c>
      <c r="CW218" s="22" t="s">
        <v>222</v>
      </c>
      <c r="CY218" s="22" t="s">
        <v>222</v>
      </c>
      <c r="CZ218" s="22" t="s">
        <v>222</v>
      </c>
      <c r="DA218" s="22" t="s">
        <v>222</v>
      </c>
      <c r="DB218" s="22" t="s">
        <v>222</v>
      </c>
      <c r="DC218" s="22" t="s">
        <v>16</v>
      </c>
      <c r="DD218" s="22" t="s">
        <v>222</v>
      </c>
      <c r="DE218" s="22" t="s">
        <v>222</v>
      </c>
      <c r="DF218" s="22" t="s">
        <v>222</v>
      </c>
      <c r="DG218" s="22" t="s">
        <v>222</v>
      </c>
      <c r="DI218" s="22" t="s">
        <v>222</v>
      </c>
      <c r="DJ218" s="22" t="s">
        <v>222</v>
      </c>
      <c r="DK218" s="22" t="s">
        <v>222</v>
      </c>
      <c r="DL218" s="22" t="s">
        <v>222</v>
      </c>
      <c r="DN218" s="22" t="s">
        <v>222</v>
      </c>
      <c r="DO218" s="22" t="s">
        <v>222</v>
      </c>
      <c r="DP218" s="22" t="s">
        <v>222</v>
      </c>
      <c r="DQ218" s="22" t="s">
        <v>222</v>
      </c>
      <c r="EU218" s="30" t="s">
        <v>2987</v>
      </c>
      <c r="EV218" s="85" t="e">
        <f t="shared" si="281"/>
        <v>#REF!</v>
      </c>
      <c r="EW218" s="85"/>
      <c r="EX218" s="30" t="s">
        <v>969</v>
      </c>
      <c r="EY218" s="85" t="e">
        <f t="shared" si="282"/>
        <v>#REF!</v>
      </c>
      <c r="EZ218" s="85"/>
    </row>
    <row r="219" spans="1:156" x14ac:dyDescent="0.25">
      <c r="A219" s="22">
        <f t="shared" si="273"/>
        <v>0</v>
      </c>
      <c r="E219" s="22" t="str">
        <f>IF(T219="","",VLOOKUP(T219,#REF!,4,0))</f>
        <v/>
      </c>
      <c r="F219" s="22" t="str">
        <f>IF(U219="","",VLOOKUP(U219,#REF!,4,0))</f>
        <v/>
      </c>
      <c r="G219" s="22" t="str">
        <f>IF(V219="","",VLOOKUP(V219,#REF!,3,0))</f>
        <v/>
      </c>
      <c r="H219" s="22" t="str">
        <f t="shared" si="270"/>
        <v/>
      </c>
      <c r="I219" s="22" t="str">
        <f t="shared" si="274"/>
        <v/>
      </c>
      <c r="J219" s="22" t="str">
        <f t="shared" si="275"/>
        <v/>
      </c>
      <c r="K219" s="22" t="str">
        <f t="shared" si="276"/>
        <v/>
      </c>
      <c r="M219" s="22" t="str">
        <f t="shared" si="277"/>
        <v/>
      </c>
      <c r="R219" s="22" t="str">
        <f t="shared" si="278"/>
        <v/>
      </c>
      <c r="S219" s="22" t="s">
        <v>222</v>
      </c>
      <c r="T219" s="30" t="s">
        <v>222</v>
      </c>
      <c r="U219" s="30" t="s">
        <v>222</v>
      </c>
      <c r="V219" s="30"/>
      <c r="W219" s="30"/>
      <c r="X219" s="30"/>
      <c r="Y219" s="31"/>
      <c r="Z219" s="30"/>
      <c r="AA219" s="30"/>
      <c r="AB219" s="30"/>
      <c r="AC219" s="30"/>
      <c r="AD219" s="30"/>
      <c r="AE219" s="30"/>
      <c r="AF219" s="30"/>
      <c r="AG219" s="30"/>
      <c r="AH219" s="30"/>
      <c r="AI219" s="30"/>
      <c r="AJ219" s="30"/>
      <c r="AK219" s="30"/>
      <c r="AL219" s="30"/>
      <c r="AM219" s="30"/>
      <c r="AN219" s="30"/>
      <c r="AO219" s="32" t="s">
        <v>222</v>
      </c>
      <c r="AP219" s="32" t="s">
        <v>222</v>
      </c>
      <c r="AQ219" s="32" t="s">
        <v>222</v>
      </c>
      <c r="AR219" s="32" t="s">
        <v>222</v>
      </c>
      <c r="AS219" s="33" t="s">
        <v>222</v>
      </c>
      <c r="AT219" s="34" t="s">
        <v>222</v>
      </c>
      <c r="AU219" s="45"/>
      <c r="AV219" s="45"/>
      <c r="AW219" s="45"/>
      <c r="AX219" s="45"/>
      <c r="AY219" s="45"/>
      <c r="AZ219" s="45"/>
      <c r="BA219" s="35" t="s">
        <v>222</v>
      </c>
      <c r="BB219" s="35" t="s">
        <v>222</v>
      </c>
      <c r="BC219" s="35" t="s">
        <v>222</v>
      </c>
      <c r="BD219" s="35" t="s">
        <v>222</v>
      </c>
      <c r="BE219" s="36" t="s">
        <v>222</v>
      </c>
      <c r="BF219" s="36"/>
      <c r="BG219" s="36"/>
      <c r="BH219" s="36"/>
      <c r="BI219" s="37"/>
      <c r="BJ219" s="37"/>
      <c r="BK219" s="37"/>
      <c r="BL219" s="37"/>
      <c r="BM219" s="38" t="s">
        <v>222</v>
      </c>
      <c r="BN219" s="38" t="s">
        <v>222</v>
      </c>
      <c r="BO219" s="38" t="s">
        <v>222</v>
      </c>
      <c r="BP219" s="38" t="s">
        <v>222</v>
      </c>
      <c r="BQ219" s="39" t="s">
        <v>222</v>
      </c>
      <c r="BR219" s="39" t="s">
        <v>222</v>
      </c>
      <c r="BS219" s="39" t="s">
        <v>222</v>
      </c>
      <c r="BT219" s="39" t="s">
        <v>222</v>
      </c>
      <c r="BU219" s="40" t="s">
        <v>222</v>
      </c>
      <c r="BV219" s="40" t="s">
        <v>222</v>
      </c>
      <c r="BW219" s="40" t="s">
        <v>222</v>
      </c>
      <c r="BX219" s="40" t="s">
        <v>222</v>
      </c>
      <c r="BY219" s="41" t="s">
        <v>222</v>
      </c>
      <c r="BZ219" s="41" t="s">
        <v>222</v>
      </c>
      <c r="CA219" s="41" t="s">
        <v>222</v>
      </c>
      <c r="CB219" s="41" t="s">
        <v>222</v>
      </c>
      <c r="CC219" s="42" t="s">
        <v>222</v>
      </c>
      <c r="CD219" s="42" t="s">
        <v>222</v>
      </c>
      <c r="CE219" s="42" t="s">
        <v>222</v>
      </c>
      <c r="CF219" s="42" t="s">
        <v>222</v>
      </c>
      <c r="CG219" s="43" t="s">
        <v>222</v>
      </c>
      <c r="CH219" s="43" t="s">
        <v>222</v>
      </c>
      <c r="CI219" s="43" t="s">
        <v>222</v>
      </c>
      <c r="CJ219" s="43" t="str">
        <f t="shared" si="280"/>
        <v/>
      </c>
      <c r="CS219" s="22" t="s">
        <v>16</v>
      </c>
      <c r="CT219" s="22" t="s">
        <v>222</v>
      </c>
      <c r="CU219" s="22" t="s">
        <v>222</v>
      </c>
      <c r="CV219" s="22" t="s">
        <v>222</v>
      </c>
      <c r="CW219" s="22" t="s">
        <v>222</v>
      </c>
      <c r="CY219" s="22" t="s">
        <v>222</v>
      </c>
      <c r="CZ219" s="22" t="s">
        <v>222</v>
      </c>
      <c r="DA219" s="22" t="s">
        <v>222</v>
      </c>
      <c r="DB219" s="22" t="s">
        <v>222</v>
      </c>
      <c r="DC219" s="22" t="s">
        <v>16</v>
      </c>
      <c r="DD219" s="22" t="s">
        <v>222</v>
      </c>
      <c r="DE219" s="22" t="s">
        <v>222</v>
      </c>
      <c r="DF219" s="22" t="s">
        <v>222</v>
      </c>
      <c r="DG219" s="22" t="s">
        <v>222</v>
      </c>
      <c r="DI219" s="22" t="s">
        <v>222</v>
      </c>
      <c r="DJ219" s="22" t="s">
        <v>222</v>
      </c>
      <c r="DK219" s="22" t="s">
        <v>222</v>
      </c>
      <c r="DL219" s="22" t="s">
        <v>222</v>
      </c>
      <c r="DN219" s="22" t="s">
        <v>222</v>
      </c>
      <c r="DO219" s="22" t="s">
        <v>222</v>
      </c>
      <c r="DP219" s="22" t="s">
        <v>222</v>
      </c>
      <c r="DQ219" s="22" t="s">
        <v>222</v>
      </c>
      <c r="EU219" s="30" t="s">
        <v>3001</v>
      </c>
      <c r="EV219" s="85" t="e">
        <f t="shared" si="281"/>
        <v>#REF!</v>
      </c>
      <c r="EW219" s="85"/>
      <c r="EX219" s="30" t="s">
        <v>971</v>
      </c>
      <c r="EY219" s="85" t="e">
        <f t="shared" si="282"/>
        <v>#REF!</v>
      </c>
      <c r="EZ219" s="85"/>
    </row>
    <row r="220" spans="1:156" x14ac:dyDescent="0.25">
      <c r="A220" s="22">
        <f t="shared" si="273"/>
        <v>0</v>
      </c>
      <c r="E220" s="22" t="str">
        <f>IF(T220="","",VLOOKUP(T220,#REF!,4,0))</f>
        <v/>
      </c>
      <c r="F220" s="22" t="str">
        <f>IF(U220="","",VLOOKUP(U220,#REF!,4,0))</f>
        <v/>
      </c>
      <c r="G220" s="22" t="str">
        <f>IF(V220="","",VLOOKUP(V220,#REF!,3,0))</f>
        <v/>
      </c>
      <c r="H220" s="22" t="str">
        <f t="shared" si="270"/>
        <v/>
      </c>
      <c r="I220" s="22" t="str">
        <f t="shared" si="274"/>
        <v/>
      </c>
      <c r="J220" s="22" t="str">
        <f t="shared" si="275"/>
        <v/>
      </c>
      <c r="K220" s="22" t="str">
        <f t="shared" si="276"/>
        <v/>
      </c>
      <c r="M220" s="22" t="str">
        <f t="shared" si="277"/>
        <v/>
      </c>
      <c r="R220" s="22" t="str">
        <f t="shared" si="278"/>
        <v/>
      </c>
      <c r="S220" s="22" t="s">
        <v>222</v>
      </c>
      <c r="T220" s="30" t="s">
        <v>222</v>
      </c>
      <c r="U220" s="30" t="s">
        <v>222</v>
      </c>
      <c r="V220" s="30"/>
      <c r="W220" s="30"/>
      <c r="X220" s="30"/>
      <c r="Y220" s="31"/>
      <c r="Z220" s="30"/>
      <c r="AA220" s="30"/>
      <c r="AB220" s="30"/>
      <c r="AC220" s="30"/>
      <c r="AD220" s="30"/>
      <c r="AE220" s="30"/>
      <c r="AF220" s="30"/>
      <c r="AG220" s="30"/>
      <c r="AH220" s="30"/>
      <c r="AI220" s="30"/>
      <c r="AJ220" s="30"/>
      <c r="AK220" s="30"/>
      <c r="AL220" s="30"/>
      <c r="AM220" s="30"/>
      <c r="AN220" s="30"/>
      <c r="AO220" s="32" t="s">
        <v>222</v>
      </c>
      <c r="AP220" s="32" t="s">
        <v>222</v>
      </c>
      <c r="AQ220" s="32" t="s">
        <v>222</v>
      </c>
      <c r="AR220" s="32" t="s">
        <v>222</v>
      </c>
      <c r="AS220" s="33" t="s">
        <v>222</v>
      </c>
      <c r="AT220" s="34" t="s">
        <v>222</v>
      </c>
      <c r="AU220" s="45"/>
      <c r="AV220" s="45"/>
      <c r="AW220" s="45"/>
      <c r="AX220" s="45"/>
      <c r="AY220" s="45"/>
      <c r="AZ220" s="45"/>
      <c r="BA220" s="35" t="s">
        <v>222</v>
      </c>
      <c r="BB220" s="35" t="s">
        <v>222</v>
      </c>
      <c r="BC220" s="35" t="s">
        <v>222</v>
      </c>
      <c r="BD220" s="35" t="s">
        <v>222</v>
      </c>
      <c r="BE220" s="36" t="s">
        <v>222</v>
      </c>
      <c r="BF220" s="36"/>
      <c r="BG220" s="36"/>
      <c r="BH220" s="36"/>
      <c r="BI220" s="37"/>
      <c r="BJ220" s="37"/>
      <c r="BK220" s="37"/>
      <c r="BL220" s="37"/>
      <c r="BM220" s="38" t="s">
        <v>222</v>
      </c>
      <c r="BN220" s="38" t="s">
        <v>222</v>
      </c>
      <c r="BO220" s="38" t="s">
        <v>222</v>
      </c>
      <c r="BP220" s="38" t="s">
        <v>222</v>
      </c>
      <c r="BQ220" s="39" t="s">
        <v>222</v>
      </c>
      <c r="BR220" s="39" t="s">
        <v>222</v>
      </c>
      <c r="BS220" s="39" t="s">
        <v>222</v>
      </c>
      <c r="BT220" s="39" t="s">
        <v>222</v>
      </c>
      <c r="BU220" s="40" t="s">
        <v>222</v>
      </c>
      <c r="BV220" s="40" t="s">
        <v>222</v>
      </c>
      <c r="BW220" s="40" t="s">
        <v>222</v>
      </c>
      <c r="BX220" s="40" t="s">
        <v>222</v>
      </c>
      <c r="BY220" s="41" t="s">
        <v>222</v>
      </c>
      <c r="BZ220" s="41" t="s">
        <v>222</v>
      </c>
      <c r="CA220" s="41" t="s">
        <v>222</v>
      </c>
      <c r="CB220" s="41" t="s">
        <v>222</v>
      </c>
      <c r="CC220" s="42" t="s">
        <v>222</v>
      </c>
      <c r="CD220" s="42" t="s">
        <v>222</v>
      </c>
      <c r="CE220" s="42" t="s">
        <v>222</v>
      </c>
      <c r="CF220" s="42" t="s">
        <v>222</v>
      </c>
      <c r="CG220" s="43" t="s">
        <v>222</v>
      </c>
      <c r="CH220" s="43" t="s">
        <v>222</v>
      </c>
      <c r="CI220" s="43" t="s">
        <v>222</v>
      </c>
      <c r="CJ220" s="43" t="str">
        <f t="shared" si="280"/>
        <v/>
      </c>
      <c r="CS220" s="22" t="s">
        <v>16</v>
      </c>
      <c r="CT220" s="22" t="s">
        <v>222</v>
      </c>
      <c r="CU220" s="22" t="s">
        <v>222</v>
      </c>
      <c r="CV220" s="22" t="s">
        <v>222</v>
      </c>
      <c r="CW220" s="22" t="s">
        <v>222</v>
      </c>
      <c r="CY220" s="22" t="s">
        <v>222</v>
      </c>
      <c r="CZ220" s="22" t="s">
        <v>222</v>
      </c>
      <c r="DA220" s="22" t="s">
        <v>222</v>
      </c>
      <c r="DB220" s="22" t="s">
        <v>222</v>
      </c>
      <c r="DC220" s="22" t="s">
        <v>16</v>
      </c>
      <c r="DD220" s="22" t="s">
        <v>222</v>
      </c>
      <c r="DE220" s="22" t="s">
        <v>222</v>
      </c>
      <c r="DF220" s="22" t="s">
        <v>222</v>
      </c>
      <c r="DG220" s="22" t="s">
        <v>222</v>
      </c>
      <c r="DI220" s="22" t="s">
        <v>222</v>
      </c>
      <c r="DJ220" s="22" t="s">
        <v>222</v>
      </c>
      <c r="DK220" s="22" t="s">
        <v>222</v>
      </c>
      <c r="DL220" s="22" t="s">
        <v>222</v>
      </c>
      <c r="DN220" s="22" t="s">
        <v>222</v>
      </c>
      <c r="DO220" s="22" t="s">
        <v>222</v>
      </c>
      <c r="DP220" s="22" t="s">
        <v>222</v>
      </c>
      <c r="DQ220" s="22" t="s">
        <v>222</v>
      </c>
      <c r="EU220" s="30" t="s">
        <v>3010</v>
      </c>
      <c r="EV220" s="85" t="e">
        <f t="shared" si="281"/>
        <v>#REF!</v>
      </c>
      <c r="EW220" s="85"/>
      <c r="EX220" s="30" t="s">
        <v>974</v>
      </c>
      <c r="EY220" s="85" t="e">
        <f t="shared" si="282"/>
        <v>#REF!</v>
      </c>
      <c r="EZ220" s="85"/>
    </row>
    <row r="221" spans="1:156" x14ac:dyDescent="0.25">
      <c r="A221" s="22">
        <f t="shared" si="273"/>
        <v>0</v>
      </c>
      <c r="E221" s="22" t="str">
        <f>IF(T221="","",VLOOKUP(T221,#REF!,4,0))</f>
        <v/>
      </c>
      <c r="F221" s="22" t="str">
        <f>IF(U221="","",VLOOKUP(U221,#REF!,4,0))</f>
        <v/>
      </c>
      <c r="G221" s="22" t="str">
        <f>IF(V221="","",VLOOKUP(V221,#REF!,3,0))</f>
        <v/>
      </c>
      <c r="H221" s="22" t="str">
        <f t="shared" si="270"/>
        <v/>
      </c>
      <c r="I221" s="22" t="str">
        <f t="shared" si="274"/>
        <v/>
      </c>
      <c r="J221" s="22" t="str">
        <f t="shared" si="275"/>
        <v/>
      </c>
      <c r="K221" s="22" t="str">
        <f t="shared" si="276"/>
        <v/>
      </c>
      <c r="M221" s="22" t="str">
        <f t="shared" si="277"/>
        <v/>
      </c>
      <c r="R221" s="22" t="str">
        <f t="shared" si="278"/>
        <v/>
      </c>
      <c r="S221" s="22" t="s">
        <v>222</v>
      </c>
      <c r="T221" s="30" t="s">
        <v>222</v>
      </c>
      <c r="U221" s="30" t="s">
        <v>222</v>
      </c>
      <c r="V221" s="30"/>
      <c r="W221" s="30"/>
      <c r="X221" s="30"/>
      <c r="Y221" s="31"/>
      <c r="Z221" s="30"/>
      <c r="AA221" s="30"/>
      <c r="AB221" s="30"/>
      <c r="AC221" s="30"/>
      <c r="AD221" s="30"/>
      <c r="AE221" s="30"/>
      <c r="AF221" s="30"/>
      <c r="AG221" s="30"/>
      <c r="AH221" s="30"/>
      <c r="AI221" s="30"/>
      <c r="AJ221" s="30"/>
      <c r="AK221" s="30"/>
      <c r="AL221" s="30"/>
      <c r="AM221" s="30"/>
      <c r="AN221" s="30"/>
      <c r="AO221" s="32" t="s">
        <v>222</v>
      </c>
      <c r="AP221" s="32" t="s">
        <v>222</v>
      </c>
      <c r="AQ221" s="32" t="s">
        <v>222</v>
      </c>
      <c r="AR221" s="32" t="s">
        <v>222</v>
      </c>
      <c r="AS221" s="33" t="s">
        <v>222</v>
      </c>
      <c r="AT221" s="34" t="s">
        <v>222</v>
      </c>
      <c r="AU221" s="45"/>
      <c r="AV221" s="45"/>
      <c r="AW221" s="45"/>
      <c r="AX221" s="45"/>
      <c r="AY221" s="45"/>
      <c r="AZ221" s="45"/>
      <c r="BA221" s="35" t="s">
        <v>222</v>
      </c>
      <c r="BB221" s="35" t="s">
        <v>222</v>
      </c>
      <c r="BC221" s="35" t="s">
        <v>222</v>
      </c>
      <c r="BD221" s="35" t="s">
        <v>222</v>
      </c>
      <c r="BE221" s="36" t="s">
        <v>222</v>
      </c>
      <c r="BF221" s="36"/>
      <c r="BG221" s="36"/>
      <c r="BH221" s="36"/>
      <c r="BI221" s="37"/>
      <c r="BJ221" s="37"/>
      <c r="BK221" s="37"/>
      <c r="BL221" s="37"/>
      <c r="BM221" s="38" t="s">
        <v>222</v>
      </c>
      <c r="BN221" s="38" t="s">
        <v>222</v>
      </c>
      <c r="BO221" s="38" t="s">
        <v>222</v>
      </c>
      <c r="BP221" s="38" t="s">
        <v>222</v>
      </c>
      <c r="BQ221" s="39" t="s">
        <v>222</v>
      </c>
      <c r="BR221" s="39" t="s">
        <v>222</v>
      </c>
      <c r="BS221" s="39" t="s">
        <v>222</v>
      </c>
      <c r="BT221" s="39" t="s">
        <v>222</v>
      </c>
      <c r="BU221" s="40" t="s">
        <v>222</v>
      </c>
      <c r="BV221" s="40" t="s">
        <v>222</v>
      </c>
      <c r="BW221" s="40" t="s">
        <v>222</v>
      </c>
      <c r="BX221" s="40" t="s">
        <v>222</v>
      </c>
      <c r="BY221" s="41" t="s">
        <v>222</v>
      </c>
      <c r="BZ221" s="41" t="s">
        <v>222</v>
      </c>
      <c r="CA221" s="41" t="s">
        <v>222</v>
      </c>
      <c r="CB221" s="41" t="s">
        <v>222</v>
      </c>
      <c r="CC221" s="42" t="s">
        <v>222</v>
      </c>
      <c r="CD221" s="42" t="s">
        <v>222</v>
      </c>
      <c r="CE221" s="42" t="s">
        <v>222</v>
      </c>
      <c r="CF221" s="42" t="s">
        <v>222</v>
      </c>
      <c r="CG221" s="43" t="s">
        <v>222</v>
      </c>
      <c r="CH221" s="43" t="s">
        <v>222</v>
      </c>
      <c r="CI221" s="43" t="s">
        <v>222</v>
      </c>
      <c r="CJ221" s="43" t="str">
        <f t="shared" si="280"/>
        <v/>
      </c>
      <c r="CS221" s="22" t="s">
        <v>16</v>
      </c>
      <c r="CT221" s="22" t="s">
        <v>222</v>
      </c>
      <c r="CU221" s="22" t="s">
        <v>222</v>
      </c>
      <c r="CV221" s="22" t="s">
        <v>222</v>
      </c>
      <c r="CW221" s="22" t="s">
        <v>222</v>
      </c>
      <c r="CY221" s="22" t="s">
        <v>222</v>
      </c>
      <c r="CZ221" s="22" t="s">
        <v>222</v>
      </c>
      <c r="DA221" s="22" t="s">
        <v>222</v>
      </c>
      <c r="DB221" s="22" t="s">
        <v>222</v>
      </c>
      <c r="DC221" s="22" t="s">
        <v>16</v>
      </c>
      <c r="DD221" s="22" t="s">
        <v>222</v>
      </c>
      <c r="DE221" s="22" t="s">
        <v>222</v>
      </c>
      <c r="DF221" s="22" t="s">
        <v>222</v>
      </c>
      <c r="DG221" s="22" t="s">
        <v>222</v>
      </c>
      <c r="DI221" s="22" t="s">
        <v>222</v>
      </c>
      <c r="DJ221" s="22" t="s">
        <v>222</v>
      </c>
      <c r="DK221" s="22" t="s">
        <v>222</v>
      </c>
      <c r="DL221" s="22" t="s">
        <v>222</v>
      </c>
      <c r="DN221" s="22" t="s">
        <v>222</v>
      </c>
      <c r="DO221" s="22" t="s">
        <v>222</v>
      </c>
      <c r="DP221" s="22" t="s">
        <v>222</v>
      </c>
      <c r="DQ221" s="22" t="s">
        <v>222</v>
      </c>
      <c r="EX221" s="30" t="s">
        <v>977</v>
      </c>
      <c r="EY221" s="85" t="e">
        <f t="shared" si="282"/>
        <v>#REF!</v>
      </c>
      <c r="EZ221" s="85"/>
    </row>
    <row r="222" spans="1:156" x14ac:dyDescent="0.25">
      <c r="A222" s="22" t="str">
        <f t="shared" si="273"/>
        <v>1500111</v>
      </c>
      <c r="E222" s="22" t="e">
        <f>IF(T222="","",VLOOKUP(T222,#REF!,4,0))</f>
        <v>#REF!</v>
      </c>
      <c r="F222" s="22" t="e">
        <f>IF(U222="","",VLOOKUP(U222,#REF!,4,0))</f>
        <v>#REF!</v>
      </c>
      <c r="G222" s="22" t="e">
        <f>IF(V222="","",VLOOKUP(V222,#REF!,3,0))</f>
        <v>#REF!</v>
      </c>
      <c r="H222" s="22" t="e">
        <f t="shared" si="270"/>
        <v>#REF!</v>
      </c>
      <c r="I222" s="22" t="e">
        <f t="shared" si="274"/>
        <v>#REF!</v>
      </c>
      <c r="J222" s="22" t="e">
        <f t="shared" si="275"/>
        <v>#REF!</v>
      </c>
      <c r="K222" s="22" t="e">
        <f t="shared" si="276"/>
        <v>#REF!</v>
      </c>
      <c r="M222" s="22">
        <f t="shared" si="277"/>
        <v>1</v>
      </c>
      <c r="R222" s="22" t="str">
        <f t="shared" si="278"/>
        <v>151</v>
      </c>
      <c r="S222" s="22" t="s">
        <v>34</v>
      </c>
      <c r="T222" s="30" t="s">
        <v>3494</v>
      </c>
      <c r="U222" s="30" t="s">
        <v>3142</v>
      </c>
      <c r="V222" s="30" t="s">
        <v>885</v>
      </c>
      <c r="W222" s="30" t="s">
        <v>886</v>
      </c>
      <c r="X222" s="30" t="s">
        <v>112</v>
      </c>
      <c r="Y222" s="31">
        <v>1</v>
      </c>
      <c r="Z222" s="30">
        <v>4</v>
      </c>
      <c r="AA222" s="30"/>
      <c r="AB222" s="30"/>
      <c r="AC222" s="30">
        <v>1</v>
      </c>
      <c r="AD222" s="30"/>
      <c r="AE222" s="30"/>
      <c r="AF222" s="30">
        <v>1</v>
      </c>
      <c r="AG222" s="30"/>
      <c r="AH222" s="30"/>
      <c r="AI222" s="30">
        <v>1</v>
      </c>
      <c r="AJ222" s="30"/>
      <c r="AK222" s="30"/>
      <c r="AL222" s="30">
        <v>1</v>
      </c>
      <c r="AM222" s="30" t="s">
        <v>113</v>
      </c>
      <c r="AN222" s="30" t="s">
        <v>114</v>
      </c>
      <c r="AO222" s="32">
        <f t="shared" ref="AO222" si="302">SUM(AA222:AC222)</f>
        <v>1</v>
      </c>
      <c r="AP222" s="32">
        <f t="shared" ref="AP222" si="303">SUM(AD222:AF222)</f>
        <v>1</v>
      </c>
      <c r="AQ222" s="32">
        <f t="shared" ref="AQ222" si="304">SUM(AG222:AI222)</f>
        <v>1</v>
      </c>
      <c r="AR222" s="32">
        <f t="shared" ref="AR222" si="305">SUM(AJ222:AL222)</f>
        <v>1</v>
      </c>
      <c r="AS222" s="33">
        <v>119.02500000000001</v>
      </c>
      <c r="AT222" s="34" t="s">
        <v>222</v>
      </c>
      <c r="AU222" s="34"/>
      <c r="AV222" s="34"/>
      <c r="AW222" s="34"/>
      <c r="AX222" s="34"/>
      <c r="AY222" s="34"/>
      <c r="AZ222" s="34"/>
      <c r="BA222" s="35">
        <f t="shared" ref="BA222" si="306">AO222</f>
        <v>1</v>
      </c>
      <c r="BB222" s="35">
        <f t="shared" ref="BB222" si="307">BA222+AP222</f>
        <v>2</v>
      </c>
      <c r="BC222" s="35">
        <f t="shared" ref="BC222" si="308">BB222+AQ222</f>
        <v>3</v>
      </c>
      <c r="BD222" s="35">
        <f t="shared" ref="BD222" si="309">BC222+AR222</f>
        <v>4</v>
      </c>
      <c r="BE222" s="36">
        <v>1</v>
      </c>
      <c r="BF222" s="36">
        <v>1</v>
      </c>
      <c r="BG222" s="36">
        <v>1</v>
      </c>
      <c r="BH222" s="36"/>
      <c r="BI222" s="37">
        <f t="shared" si="271"/>
        <v>1</v>
      </c>
      <c r="BJ222" s="37">
        <f t="shared" ref="BJ222:BL222" si="310">BF222+BI222</f>
        <v>2</v>
      </c>
      <c r="BK222" s="37">
        <f t="shared" si="310"/>
        <v>3</v>
      </c>
      <c r="BL222" s="37">
        <f t="shared" si="310"/>
        <v>3</v>
      </c>
      <c r="BM222" s="38">
        <v>2.5000000000000001E-2</v>
      </c>
      <c r="BN222" s="38">
        <v>2.5000000000000001E-2</v>
      </c>
      <c r="BO222" s="38">
        <v>2.5000000000000001E-2</v>
      </c>
      <c r="BP222" s="38">
        <v>2.5000000000000001E-2</v>
      </c>
      <c r="BQ222" s="39">
        <v>2.5000000000000001E-2</v>
      </c>
      <c r="BR222" s="39">
        <v>2.5000000000000001E-2</v>
      </c>
      <c r="BS222" s="39">
        <v>2.5000000000000001E-2</v>
      </c>
      <c r="BT222" s="39" t="s">
        <v>222</v>
      </c>
      <c r="BU222" s="40">
        <v>1</v>
      </c>
      <c r="BV222" s="40">
        <v>1</v>
      </c>
      <c r="BW222" s="40">
        <v>1</v>
      </c>
      <c r="BX222" s="40" t="s">
        <v>222</v>
      </c>
      <c r="BY222" s="41">
        <v>2.5000000000000001E-2</v>
      </c>
      <c r="BZ222" s="41">
        <v>2.5000000000000001E-2</v>
      </c>
      <c r="CA222" s="41">
        <v>2.5000000000000001E-2</v>
      </c>
      <c r="CB222" s="41" t="s">
        <v>222</v>
      </c>
      <c r="CC222" s="42">
        <v>6.2500000000000003E-3</v>
      </c>
      <c r="CD222" s="42">
        <v>1.2500000000000001E-2</v>
      </c>
      <c r="CE222" s="42">
        <v>1.8750000000000003E-2</v>
      </c>
      <c r="CF222" s="42">
        <v>2.5000000000000001E-2</v>
      </c>
      <c r="CG222" s="43">
        <v>6.2500000000000003E-3</v>
      </c>
      <c r="CH222" s="43">
        <v>1.2500000000000001E-2</v>
      </c>
      <c r="CI222" s="43">
        <v>1.8750000000000003E-2</v>
      </c>
      <c r="CJ222" s="43" t="e">
        <f t="shared" si="280"/>
        <v>#REF!</v>
      </c>
      <c r="CQ222" s="22" t="s">
        <v>887</v>
      </c>
      <c r="CS222" s="22" t="s">
        <v>16</v>
      </c>
      <c r="CT222" s="22">
        <v>1</v>
      </c>
      <c r="CU222" s="22">
        <v>1</v>
      </c>
      <c r="CV222" s="22">
        <v>1</v>
      </c>
      <c r="CW222" s="22" t="s">
        <v>222</v>
      </c>
      <c r="CY222" s="22">
        <v>2.5000000000000001E-2</v>
      </c>
      <c r="CZ222" s="22">
        <v>2.5000000000000001E-2</v>
      </c>
      <c r="DA222" s="22">
        <v>2.5000000000000001E-2</v>
      </c>
      <c r="DB222" s="22" t="s">
        <v>222</v>
      </c>
      <c r="DC222" s="22" t="s">
        <v>16</v>
      </c>
      <c r="DD222" s="22">
        <v>2.5000000000000001E-2</v>
      </c>
      <c r="DE222" s="22">
        <v>2.5000000000000001E-2</v>
      </c>
      <c r="DF222" s="22">
        <v>2.5000000000000001E-2</v>
      </c>
      <c r="DG222" s="22">
        <v>2.5000000000000001E-2</v>
      </c>
      <c r="DI222" s="22">
        <v>6.2500000000000012E-4</v>
      </c>
      <c r="DJ222" s="22">
        <v>6.2500000000000012E-4</v>
      </c>
      <c r="DK222" s="22">
        <v>6.2500000000000012E-4</v>
      </c>
      <c r="DL222" s="22" t="e">
        <v>#VALUE!</v>
      </c>
      <c r="DN222" s="22">
        <v>1</v>
      </c>
      <c r="DO222" s="22">
        <v>1</v>
      </c>
      <c r="DP222" s="22">
        <v>1</v>
      </c>
      <c r="DQ222" s="22" t="s">
        <v>222</v>
      </c>
      <c r="EX222" s="30" t="s">
        <v>979</v>
      </c>
      <c r="EY222" s="85" t="e">
        <f t="shared" si="282"/>
        <v>#REF!</v>
      </c>
      <c r="EZ222" s="85"/>
    </row>
    <row r="223" spans="1:156" x14ac:dyDescent="0.25">
      <c r="A223" s="22" t="str">
        <f t="shared" si="273"/>
        <v>1500211</v>
      </c>
      <c r="E223" s="22" t="e">
        <f>IF(T223="","",VLOOKUP(T223,#REF!,4,0))</f>
        <v>#REF!</v>
      </c>
      <c r="F223" s="22" t="e">
        <f>IF(U223="","",VLOOKUP(U223,#REF!,4,0))</f>
        <v>#REF!</v>
      </c>
      <c r="G223" s="22" t="e">
        <f>IF(V223="","",VLOOKUP(V223,#REF!,3,0))</f>
        <v>#REF!</v>
      </c>
      <c r="H223" s="22" t="e">
        <f t="shared" si="270"/>
        <v>#REF!</v>
      </c>
      <c r="I223" s="22" t="e">
        <f t="shared" si="274"/>
        <v>#REF!</v>
      </c>
      <c r="J223" s="22" t="e">
        <f t="shared" si="275"/>
        <v>#REF!</v>
      </c>
      <c r="K223" s="22" t="e">
        <f t="shared" si="276"/>
        <v>#REF!</v>
      </c>
      <c r="M223" s="22">
        <f t="shared" si="277"/>
        <v>2</v>
      </c>
      <c r="R223" s="22" t="str">
        <f t="shared" si="278"/>
        <v>152</v>
      </c>
      <c r="S223" s="22" t="s">
        <v>34</v>
      </c>
      <c r="T223" s="30" t="s">
        <v>3494</v>
      </c>
      <c r="U223" s="30" t="s">
        <v>3144</v>
      </c>
      <c r="V223" s="30" t="s">
        <v>888</v>
      </c>
      <c r="W223" s="30" t="s">
        <v>889</v>
      </c>
      <c r="X223" s="30" t="s">
        <v>119</v>
      </c>
      <c r="Y223" s="31">
        <v>0.25</v>
      </c>
      <c r="Z223" s="30">
        <v>12</v>
      </c>
      <c r="AA223" s="30">
        <v>1</v>
      </c>
      <c r="AB223" s="30">
        <v>1</v>
      </c>
      <c r="AC223" s="30">
        <v>1</v>
      </c>
      <c r="AD223" s="30">
        <v>1</v>
      </c>
      <c r="AE223" s="30">
        <v>1</v>
      </c>
      <c r="AF223" s="30">
        <v>1</v>
      </c>
      <c r="AG223" s="30">
        <v>1</v>
      </c>
      <c r="AH223" s="30">
        <v>1</v>
      </c>
      <c r="AI223" s="30">
        <v>1</v>
      </c>
      <c r="AJ223" s="30">
        <v>1</v>
      </c>
      <c r="AK223" s="30">
        <v>1</v>
      </c>
      <c r="AL223" s="30">
        <v>1</v>
      </c>
      <c r="AM223" s="30" t="s">
        <v>120</v>
      </c>
      <c r="AN223" s="30" t="s">
        <v>121</v>
      </c>
      <c r="AO223" s="32">
        <f t="shared" ref="AO223:AO243" si="311">SUM(AA223:AC223)</f>
        <v>3</v>
      </c>
      <c r="AP223" s="32">
        <f t="shared" ref="AP223:AP243" si="312">SUM(AD223:AF223)</f>
        <v>3</v>
      </c>
      <c r="AQ223" s="32">
        <f t="shared" ref="AQ223:AQ243" si="313">SUM(AG223:AI223)</f>
        <v>3</v>
      </c>
      <c r="AR223" s="32">
        <f t="shared" ref="AR223:AR243" si="314">SUM(AJ223:AL223)</f>
        <v>3</v>
      </c>
      <c r="AS223" s="33">
        <v>120.02500000000001</v>
      </c>
      <c r="AT223" s="34" t="s">
        <v>222</v>
      </c>
      <c r="AU223" s="34"/>
      <c r="AV223" s="34"/>
      <c r="AW223" s="34"/>
      <c r="AX223" s="34"/>
      <c r="AY223" s="34"/>
      <c r="AZ223" s="34"/>
      <c r="BA223" s="35">
        <f t="shared" ref="BA223:BA243" si="315">AO223</f>
        <v>3</v>
      </c>
      <c r="BB223" s="35">
        <f t="shared" ref="BB223:BB243" si="316">BA223+AP223</f>
        <v>6</v>
      </c>
      <c r="BC223" s="35">
        <f t="shared" ref="BC223:BC243" si="317">BB223+AQ223</f>
        <v>9</v>
      </c>
      <c r="BD223" s="35">
        <f t="shared" ref="BD223:BD243" si="318">BC223+AR223</f>
        <v>12</v>
      </c>
      <c r="BE223" s="36">
        <v>3</v>
      </c>
      <c r="BF223" s="36">
        <v>3</v>
      </c>
      <c r="BG223" s="36">
        <v>3</v>
      </c>
      <c r="BH223" s="36"/>
      <c r="BI223" s="37">
        <f t="shared" si="271"/>
        <v>3</v>
      </c>
      <c r="BJ223" s="37">
        <f t="shared" ref="BJ223:BL223" si="319">BF223+BI223</f>
        <v>6</v>
      </c>
      <c r="BK223" s="37">
        <f t="shared" si="319"/>
        <v>9</v>
      </c>
      <c r="BL223" s="37">
        <f t="shared" si="319"/>
        <v>9</v>
      </c>
      <c r="BM223" s="38">
        <v>6.2500000000000003E-3</v>
      </c>
      <c r="BN223" s="38">
        <v>6.2500000000000003E-3</v>
      </c>
      <c r="BO223" s="38">
        <v>6.2500000000000003E-3</v>
      </c>
      <c r="BP223" s="38">
        <v>6.2500000000000003E-3</v>
      </c>
      <c r="BQ223" s="39">
        <v>6.2500000000000003E-3</v>
      </c>
      <c r="BR223" s="39">
        <v>6.2500000000000003E-3</v>
      </c>
      <c r="BS223" s="39">
        <v>6.2500000000000003E-3</v>
      </c>
      <c r="BT223" s="39" t="s">
        <v>222</v>
      </c>
      <c r="BU223" s="40">
        <v>1</v>
      </c>
      <c r="BV223" s="40">
        <v>1</v>
      </c>
      <c r="BW223" s="40">
        <v>1</v>
      </c>
      <c r="BX223" s="40" t="s">
        <v>222</v>
      </c>
      <c r="BY223" s="41">
        <v>6.2500000000000003E-3</v>
      </c>
      <c r="BZ223" s="41">
        <v>6.2500000000000003E-3</v>
      </c>
      <c r="CA223" s="41">
        <v>6.2500000000000003E-3</v>
      </c>
      <c r="CB223" s="41" t="s">
        <v>222</v>
      </c>
      <c r="CC223" s="42">
        <v>1.5625000000000001E-3</v>
      </c>
      <c r="CD223" s="42">
        <v>3.1250000000000002E-3</v>
      </c>
      <c r="CE223" s="42">
        <v>4.6875000000000007E-3</v>
      </c>
      <c r="CF223" s="42">
        <v>6.2500000000000003E-3</v>
      </c>
      <c r="CG223" s="43">
        <v>1.5625000000000001E-3</v>
      </c>
      <c r="CH223" s="43">
        <v>3.1250000000000002E-3</v>
      </c>
      <c r="CI223" s="43">
        <v>4.6875000000000007E-3</v>
      </c>
      <c r="CJ223" s="43" t="e">
        <f t="shared" si="280"/>
        <v>#REF!</v>
      </c>
      <c r="CQ223" s="22" t="s">
        <v>890</v>
      </c>
      <c r="CS223" s="22" t="s">
        <v>16</v>
      </c>
      <c r="CT223" s="22">
        <v>1</v>
      </c>
      <c r="CU223" s="22">
        <v>1</v>
      </c>
      <c r="CV223" s="22">
        <v>1</v>
      </c>
      <c r="CW223" s="22" t="s">
        <v>222</v>
      </c>
      <c r="CY223" s="22">
        <v>6.2500000000000003E-3</v>
      </c>
      <c r="CZ223" s="22">
        <v>6.2500000000000003E-3</v>
      </c>
      <c r="DA223" s="22">
        <v>6.2500000000000003E-3</v>
      </c>
      <c r="DB223" s="22" t="s">
        <v>222</v>
      </c>
      <c r="DC223" s="22" t="s">
        <v>16</v>
      </c>
      <c r="DD223" s="22">
        <v>6.2500000000000003E-3</v>
      </c>
      <c r="DE223" s="22">
        <v>6.2500000000000003E-3</v>
      </c>
      <c r="DF223" s="22">
        <v>6.2500000000000003E-3</v>
      </c>
      <c r="DG223" s="22">
        <v>6.2500000000000003E-3</v>
      </c>
      <c r="DI223" s="22">
        <v>3.9062500000000008E-5</v>
      </c>
      <c r="DJ223" s="22">
        <v>3.9062500000000008E-5</v>
      </c>
      <c r="DK223" s="22">
        <v>3.9062500000000008E-5</v>
      </c>
      <c r="DL223" s="22" t="e">
        <v>#VALUE!</v>
      </c>
      <c r="DN223" s="22">
        <v>1</v>
      </c>
      <c r="DO223" s="22">
        <v>1</v>
      </c>
      <c r="DP223" s="22">
        <v>1</v>
      </c>
      <c r="DQ223" s="22" t="s">
        <v>222</v>
      </c>
      <c r="EX223" s="30" t="s">
        <v>983</v>
      </c>
      <c r="EY223" s="85" t="e">
        <f t="shared" si="282"/>
        <v>#REF!</v>
      </c>
      <c r="EZ223" s="85"/>
    </row>
    <row r="224" spans="1:156" x14ac:dyDescent="0.25">
      <c r="A224" s="22" t="str">
        <f t="shared" si="273"/>
        <v>1500212</v>
      </c>
      <c r="E224" s="22" t="e">
        <f>IF(T224="","",VLOOKUP(T224,#REF!,4,0))</f>
        <v>#REF!</v>
      </c>
      <c r="F224" s="22" t="e">
        <f>IF(U224="","",VLOOKUP(U224,#REF!,4,0))</f>
        <v>#REF!</v>
      </c>
      <c r="G224" s="22" t="e">
        <f>IF(V224="","",VLOOKUP(V224,#REF!,3,0))</f>
        <v>#REF!</v>
      </c>
      <c r="H224" s="22" t="e">
        <f t="shared" si="270"/>
        <v>#REF!</v>
      </c>
      <c r="I224" s="22" t="e">
        <f t="shared" si="274"/>
        <v>#REF!</v>
      </c>
      <c r="J224" s="22" t="e">
        <f t="shared" si="275"/>
        <v>#REF!</v>
      </c>
      <c r="K224" s="22" t="e">
        <f t="shared" si="276"/>
        <v>#REF!</v>
      </c>
      <c r="M224" s="22">
        <f t="shared" si="277"/>
        <v>3</v>
      </c>
      <c r="R224" s="22" t="str">
        <f t="shared" si="278"/>
        <v>153</v>
      </c>
      <c r="S224" s="22" t="s">
        <v>34</v>
      </c>
      <c r="T224" s="30" t="s">
        <v>3494</v>
      </c>
      <c r="U224" s="30" t="s">
        <v>3144</v>
      </c>
      <c r="V224" s="30" t="s">
        <v>888</v>
      </c>
      <c r="W224" s="30" t="s">
        <v>891</v>
      </c>
      <c r="X224" s="30" t="s">
        <v>125</v>
      </c>
      <c r="Y224" s="31">
        <v>0.25</v>
      </c>
      <c r="Z224" s="30">
        <v>1</v>
      </c>
      <c r="AA224" s="30"/>
      <c r="AB224" s="30"/>
      <c r="AC224" s="30">
        <v>1</v>
      </c>
      <c r="AD224" s="30"/>
      <c r="AE224" s="30"/>
      <c r="AF224" s="30"/>
      <c r="AG224" s="30"/>
      <c r="AH224" s="30"/>
      <c r="AI224" s="30"/>
      <c r="AJ224" s="30"/>
      <c r="AK224" s="30"/>
      <c r="AL224" s="30"/>
      <c r="AM224" s="30" t="s">
        <v>126</v>
      </c>
      <c r="AN224" s="30" t="s">
        <v>121</v>
      </c>
      <c r="AO224" s="32">
        <f t="shared" si="311"/>
        <v>1</v>
      </c>
      <c r="AP224" s="32">
        <f t="shared" si="312"/>
        <v>0</v>
      </c>
      <c r="AQ224" s="32">
        <f t="shared" si="313"/>
        <v>0</v>
      </c>
      <c r="AR224" s="32">
        <f t="shared" si="314"/>
        <v>0</v>
      </c>
      <c r="AS224" s="33">
        <v>121.02500000000001</v>
      </c>
      <c r="AT224" s="34" t="s">
        <v>222</v>
      </c>
      <c r="AU224" s="34"/>
      <c r="AV224" s="34"/>
      <c r="AW224" s="34"/>
      <c r="AX224" s="34"/>
      <c r="AY224" s="34"/>
      <c r="AZ224" s="34"/>
      <c r="BA224" s="35">
        <f t="shared" si="315"/>
        <v>1</v>
      </c>
      <c r="BB224" s="35">
        <f t="shared" si="316"/>
        <v>1</v>
      </c>
      <c r="BC224" s="35">
        <f t="shared" si="317"/>
        <v>1</v>
      </c>
      <c r="BD224" s="35">
        <f t="shared" si="318"/>
        <v>1</v>
      </c>
      <c r="BE224" s="36">
        <v>1</v>
      </c>
      <c r="BF224" s="36">
        <v>0</v>
      </c>
      <c r="BG224" s="36">
        <v>0</v>
      </c>
      <c r="BH224" s="36"/>
      <c r="BI224" s="37">
        <f t="shared" si="271"/>
        <v>1</v>
      </c>
      <c r="BJ224" s="37">
        <f t="shared" ref="BJ224:BL224" si="320">BF224+BI224</f>
        <v>1</v>
      </c>
      <c r="BK224" s="37">
        <f t="shared" si="320"/>
        <v>1</v>
      </c>
      <c r="BL224" s="37">
        <f t="shared" si="320"/>
        <v>1</v>
      </c>
      <c r="BM224" s="38">
        <v>6.2500000000000003E-3</v>
      </c>
      <c r="BN224" s="38" t="s">
        <v>222</v>
      </c>
      <c r="BO224" s="38" t="s">
        <v>222</v>
      </c>
      <c r="BP224" s="38" t="s">
        <v>222</v>
      </c>
      <c r="BQ224" s="39">
        <v>6.2500000000000003E-3</v>
      </c>
      <c r="BR224" s="39" t="s">
        <v>222</v>
      </c>
      <c r="BS224" s="39" t="s">
        <v>222</v>
      </c>
      <c r="BT224" s="39" t="s">
        <v>222</v>
      </c>
      <c r="BU224" s="40">
        <v>1</v>
      </c>
      <c r="BV224" s="40" t="s">
        <v>222</v>
      </c>
      <c r="BW224" s="40" t="s">
        <v>222</v>
      </c>
      <c r="BX224" s="40" t="s">
        <v>222</v>
      </c>
      <c r="BY224" s="41">
        <v>6.2500000000000003E-3</v>
      </c>
      <c r="BZ224" s="41">
        <v>6.2500000000000003E-3</v>
      </c>
      <c r="CA224" s="41">
        <v>6.2500000000000003E-3</v>
      </c>
      <c r="CB224" s="41" t="s">
        <v>222</v>
      </c>
      <c r="CC224" s="42">
        <v>6.2500000000000003E-3</v>
      </c>
      <c r="CD224" s="42">
        <v>6.2500000000000003E-3</v>
      </c>
      <c r="CE224" s="42">
        <v>6.2500000000000003E-3</v>
      </c>
      <c r="CF224" s="42">
        <v>6.2500000000000003E-3</v>
      </c>
      <c r="CG224" s="43">
        <v>6.2500000000000003E-3</v>
      </c>
      <c r="CH224" s="43">
        <v>6.2500000000000003E-3</v>
      </c>
      <c r="CI224" s="43">
        <v>6.2500000000000003E-3</v>
      </c>
      <c r="CJ224" s="43" t="e">
        <f t="shared" si="280"/>
        <v>#REF!</v>
      </c>
      <c r="CQ224" s="22" t="s">
        <v>892</v>
      </c>
      <c r="CS224" s="22" t="s">
        <v>16</v>
      </c>
      <c r="CT224" s="22">
        <v>1</v>
      </c>
      <c r="CU224" s="22">
        <v>1</v>
      </c>
      <c r="CV224" s="22">
        <v>1</v>
      </c>
      <c r="CW224" s="22" t="s">
        <v>222</v>
      </c>
      <c r="CY224" s="22">
        <v>6.2500000000000003E-3</v>
      </c>
      <c r="CZ224" s="22">
        <v>6.2500000000000003E-3</v>
      </c>
      <c r="DA224" s="22">
        <v>6.2500000000000003E-3</v>
      </c>
      <c r="DB224" s="22" t="s">
        <v>222</v>
      </c>
      <c r="DC224" s="22" t="s">
        <v>16</v>
      </c>
      <c r="DD224" s="22">
        <v>6.2500000000000003E-3</v>
      </c>
      <c r="DE224" s="22">
        <v>6.2500000000000003E-3</v>
      </c>
      <c r="DF224" s="22">
        <v>6.2500000000000003E-3</v>
      </c>
      <c r="DG224" s="22">
        <v>6.2500000000000003E-3</v>
      </c>
      <c r="DI224" s="22">
        <v>3.9062500000000008E-5</v>
      </c>
      <c r="DJ224" s="22">
        <v>3.9062500000000008E-5</v>
      </c>
      <c r="DK224" s="22">
        <v>3.9062500000000008E-5</v>
      </c>
      <c r="DL224" s="22" t="e">
        <v>#VALUE!</v>
      </c>
      <c r="DN224" s="22">
        <v>1</v>
      </c>
      <c r="DO224" s="22">
        <v>1</v>
      </c>
      <c r="DP224" s="22">
        <v>1</v>
      </c>
      <c r="DQ224" s="22" t="s">
        <v>222</v>
      </c>
      <c r="EX224" s="30" t="s">
        <v>990</v>
      </c>
      <c r="EY224" s="85" t="e">
        <f t="shared" si="282"/>
        <v>#REF!</v>
      </c>
      <c r="EZ224" s="85"/>
    </row>
    <row r="225" spans="1:156" x14ac:dyDescent="0.25">
      <c r="A225" s="22" t="str">
        <f t="shared" si="273"/>
        <v>1500213</v>
      </c>
      <c r="E225" s="22" t="e">
        <f>IF(T225="","",VLOOKUP(T225,#REF!,4,0))</f>
        <v>#REF!</v>
      </c>
      <c r="F225" s="22" t="e">
        <f>IF(U225="","",VLOOKUP(U225,#REF!,4,0))</f>
        <v>#REF!</v>
      </c>
      <c r="G225" s="22" t="e">
        <f>IF(V225="","",VLOOKUP(V225,#REF!,3,0))</f>
        <v>#REF!</v>
      </c>
      <c r="H225" s="22" t="e">
        <f t="shared" si="270"/>
        <v>#REF!</v>
      </c>
      <c r="I225" s="22" t="e">
        <f t="shared" si="274"/>
        <v>#REF!</v>
      </c>
      <c r="J225" s="22" t="e">
        <f t="shared" si="275"/>
        <v>#REF!</v>
      </c>
      <c r="K225" s="22" t="e">
        <f t="shared" si="276"/>
        <v>#REF!</v>
      </c>
      <c r="M225" s="22">
        <f t="shared" si="277"/>
        <v>4</v>
      </c>
      <c r="R225" s="22" t="str">
        <f t="shared" si="278"/>
        <v>154</v>
      </c>
      <c r="S225" s="22" t="s">
        <v>34</v>
      </c>
      <c r="T225" s="30" t="s">
        <v>3494</v>
      </c>
      <c r="U225" s="30" t="s">
        <v>3144</v>
      </c>
      <c r="V225" s="30" t="s">
        <v>888</v>
      </c>
      <c r="W225" s="30" t="s">
        <v>893</v>
      </c>
      <c r="X225" s="30" t="s">
        <v>130</v>
      </c>
      <c r="Y225" s="31">
        <v>0.25</v>
      </c>
      <c r="Z225" s="30">
        <v>4</v>
      </c>
      <c r="AA225" s="30"/>
      <c r="AB225" s="30"/>
      <c r="AC225" s="30">
        <v>1</v>
      </c>
      <c r="AD225" s="30"/>
      <c r="AE225" s="30"/>
      <c r="AF225" s="30">
        <v>1</v>
      </c>
      <c r="AG225" s="30"/>
      <c r="AH225" s="30"/>
      <c r="AI225" s="30">
        <v>1</v>
      </c>
      <c r="AJ225" s="30"/>
      <c r="AK225" s="30"/>
      <c r="AL225" s="30">
        <v>1</v>
      </c>
      <c r="AM225" s="30" t="s">
        <v>131</v>
      </c>
      <c r="AN225" s="30" t="s">
        <v>121</v>
      </c>
      <c r="AO225" s="32">
        <f t="shared" si="311"/>
        <v>1</v>
      </c>
      <c r="AP225" s="32">
        <f t="shared" si="312"/>
        <v>1</v>
      </c>
      <c r="AQ225" s="32">
        <f t="shared" si="313"/>
        <v>1</v>
      </c>
      <c r="AR225" s="32">
        <f t="shared" si="314"/>
        <v>1</v>
      </c>
      <c r="AS225" s="33">
        <v>122.02500000000001</v>
      </c>
      <c r="AT225" s="34" t="s">
        <v>222</v>
      </c>
      <c r="AU225" s="34"/>
      <c r="AV225" s="34"/>
      <c r="AW225" s="34"/>
      <c r="AX225" s="34"/>
      <c r="AY225" s="34"/>
      <c r="AZ225" s="34"/>
      <c r="BA225" s="35">
        <f t="shared" si="315"/>
        <v>1</v>
      </c>
      <c r="BB225" s="35">
        <f t="shared" si="316"/>
        <v>2</v>
      </c>
      <c r="BC225" s="35">
        <f t="shared" si="317"/>
        <v>3</v>
      </c>
      <c r="BD225" s="35">
        <f t="shared" si="318"/>
        <v>4</v>
      </c>
      <c r="BE225" s="36">
        <v>1</v>
      </c>
      <c r="BF225" s="36">
        <v>1</v>
      </c>
      <c r="BG225" s="36">
        <v>1</v>
      </c>
      <c r="BH225" s="36"/>
      <c r="BI225" s="37">
        <f t="shared" si="271"/>
        <v>1</v>
      </c>
      <c r="BJ225" s="37">
        <f t="shared" ref="BJ225:BL225" si="321">BF225+BI225</f>
        <v>2</v>
      </c>
      <c r="BK225" s="37">
        <f t="shared" si="321"/>
        <v>3</v>
      </c>
      <c r="BL225" s="37">
        <f t="shared" si="321"/>
        <v>3</v>
      </c>
      <c r="BM225" s="38">
        <v>6.2500000000000003E-3</v>
      </c>
      <c r="BN225" s="38">
        <v>6.2500000000000003E-3</v>
      </c>
      <c r="BO225" s="38">
        <v>6.2500000000000003E-3</v>
      </c>
      <c r="BP225" s="38">
        <v>6.2500000000000003E-3</v>
      </c>
      <c r="BQ225" s="39">
        <v>6.2500000000000003E-3</v>
      </c>
      <c r="BR225" s="39">
        <v>6.2500000000000003E-3</v>
      </c>
      <c r="BS225" s="39">
        <v>6.2500000000000003E-3</v>
      </c>
      <c r="BT225" s="39" t="s">
        <v>222</v>
      </c>
      <c r="BU225" s="40">
        <v>1</v>
      </c>
      <c r="BV225" s="40">
        <v>1</v>
      </c>
      <c r="BW225" s="40">
        <v>1</v>
      </c>
      <c r="BX225" s="40" t="s">
        <v>222</v>
      </c>
      <c r="BY225" s="41">
        <v>6.2500000000000003E-3</v>
      </c>
      <c r="BZ225" s="41">
        <v>6.2500000000000003E-3</v>
      </c>
      <c r="CA225" s="41">
        <v>6.2500000000000003E-3</v>
      </c>
      <c r="CB225" s="41" t="s">
        <v>222</v>
      </c>
      <c r="CC225" s="42">
        <v>1.5625000000000001E-3</v>
      </c>
      <c r="CD225" s="42">
        <v>3.1250000000000002E-3</v>
      </c>
      <c r="CE225" s="42">
        <v>4.6875000000000007E-3</v>
      </c>
      <c r="CF225" s="42">
        <v>6.2500000000000003E-3</v>
      </c>
      <c r="CG225" s="43">
        <v>1.5625000000000001E-3</v>
      </c>
      <c r="CH225" s="43">
        <v>3.1250000000000002E-3</v>
      </c>
      <c r="CI225" s="43">
        <v>4.6875000000000007E-3</v>
      </c>
      <c r="CJ225" s="43" t="e">
        <f t="shared" si="280"/>
        <v>#REF!</v>
      </c>
      <c r="CQ225" s="22" t="s">
        <v>894</v>
      </c>
      <c r="CS225" s="22" t="s">
        <v>16</v>
      </c>
      <c r="CT225" s="22">
        <v>1</v>
      </c>
      <c r="CU225" s="22">
        <v>1</v>
      </c>
      <c r="CV225" s="22">
        <v>1</v>
      </c>
      <c r="CW225" s="22" t="s">
        <v>222</v>
      </c>
      <c r="CY225" s="22">
        <v>6.2500000000000003E-3</v>
      </c>
      <c r="CZ225" s="22">
        <v>6.2500000000000003E-3</v>
      </c>
      <c r="DA225" s="22">
        <v>6.2500000000000003E-3</v>
      </c>
      <c r="DB225" s="22" t="s">
        <v>222</v>
      </c>
      <c r="DC225" s="22" t="s">
        <v>16</v>
      </c>
      <c r="DD225" s="22">
        <v>6.2500000000000003E-3</v>
      </c>
      <c r="DE225" s="22">
        <v>6.2500000000000003E-3</v>
      </c>
      <c r="DF225" s="22">
        <v>6.2500000000000003E-3</v>
      </c>
      <c r="DG225" s="22">
        <v>6.2500000000000003E-3</v>
      </c>
      <c r="DI225" s="22">
        <v>3.9062500000000008E-5</v>
      </c>
      <c r="DJ225" s="22">
        <v>3.9062500000000008E-5</v>
      </c>
      <c r="DK225" s="22">
        <v>3.9062500000000008E-5</v>
      </c>
      <c r="DL225" s="22" t="e">
        <v>#VALUE!</v>
      </c>
      <c r="DN225" s="22">
        <v>1</v>
      </c>
      <c r="DO225" s="22">
        <v>1</v>
      </c>
      <c r="DP225" s="22">
        <v>1</v>
      </c>
      <c r="DQ225" s="22" t="s">
        <v>222</v>
      </c>
      <c r="EX225" s="30" t="s">
        <v>995</v>
      </c>
      <c r="EY225" s="85" t="e">
        <f t="shared" si="282"/>
        <v>#REF!</v>
      </c>
      <c r="EZ225" s="85"/>
    </row>
    <row r="226" spans="1:156" x14ac:dyDescent="0.25">
      <c r="A226" s="22" t="str">
        <f t="shared" si="273"/>
        <v>1500214</v>
      </c>
      <c r="E226" s="22" t="e">
        <f>IF(T226="","",VLOOKUP(T226,#REF!,4,0))</f>
        <v>#REF!</v>
      </c>
      <c r="F226" s="22" t="e">
        <f>IF(U226="","",VLOOKUP(U226,#REF!,4,0))</f>
        <v>#REF!</v>
      </c>
      <c r="G226" s="22" t="e">
        <f>IF(V226="","",VLOOKUP(V226,#REF!,3,0))</f>
        <v>#REF!</v>
      </c>
      <c r="H226" s="22" t="e">
        <f t="shared" si="270"/>
        <v>#REF!</v>
      </c>
      <c r="I226" s="22" t="e">
        <f t="shared" si="274"/>
        <v>#REF!</v>
      </c>
      <c r="J226" s="22" t="e">
        <f t="shared" si="275"/>
        <v>#REF!</v>
      </c>
      <c r="K226" s="22" t="e">
        <f t="shared" si="276"/>
        <v>#REF!</v>
      </c>
      <c r="M226" s="22">
        <f t="shared" si="277"/>
        <v>5</v>
      </c>
      <c r="R226" s="22" t="str">
        <f t="shared" si="278"/>
        <v>155</v>
      </c>
      <c r="S226" s="22" t="s">
        <v>34</v>
      </c>
      <c r="T226" s="30" t="s">
        <v>3494</v>
      </c>
      <c r="U226" s="30" t="s">
        <v>3144</v>
      </c>
      <c r="V226" s="30" t="s">
        <v>888</v>
      </c>
      <c r="W226" s="30" t="s">
        <v>895</v>
      </c>
      <c r="X226" s="30" t="s">
        <v>135</v>
      </c>
      <c r="Y226" s="31">
        <v>0.25</v>
      </c>
      <c r="Z226" s="30">
        <v>4</v>
      </c>
      <c r="AA226" s="30"/>
      <c r="AB226" s="30"/>
      <c r="AC226" s="30">
        <v>1</v>
      </c>
      <c r="AD226" s="30"/>
      <c r="AE226" s="30"/>
      <c r="AF226" s="30">
        <v>1</v>
      </c>
      <c r="AG226" s="30"/>
      <c r="AH226" s="30"/>
      <c r="AI226" s="30">
        <v>1</v>
      </c>
      <c r="AJ226" s="30"/>
      <c r="AK226" s="30"/>
      <c r="AL226" s="30">
        <v>1</v>
      </c>
      <c r="AM226" s="30" t="s">
        <v>136</v>
      </c>
      <c r="AN226" s="30" t="s">
        <v>121</v>
      </c>
      <c r="AO226" s="32">
        <f t="shared" si="311"/>
        <v>1</v>
      </c>
      <c r="AP226" s="32">
        <f t="shared" si="312"/>
        <v>1</v>
      </c>
      <c r="AQ226" s="32">
        <f t="shared" si="313"/>
        <v>1</v>
      </c>
      <c r="AR226" s="32">
        <f t="shared" si="314"/>
        <v>1</v>
      </c>
      <c r="AS226" s="33">
        <v>123.02500000000001</v>
      </c>
      <c r="AT226" s="34" t="s">
        <v>222</v>
      </c>
      <c r="AU226" s="34"/>
      <c r="AV226" s="34"/>
      <c r="AW226" s="34"/>
      <c r="AX226" s="34"/>
      <c r="AY226" s="34"/>
      <c r="AZ226" s="34"/>
      <c r="BA226" s="35">
        <f t="shared" si="315"/>
        <v>1</v>
      </c>
      <c r="BB226" s="35">
        <f t="shared" si="316"/>
        <v>2</v>
      </c>
      <c r="BC226" s="35">
        <f t="shared" si="317"/>
        <v>3</v>
      </c>
      <c r="BD226" s="35">
        <f t="shared" si="318"/>
        <v>4</v>
      </c>
      <c r="BE226" s="36">
        <v>1</v>
      </c>
      <c r="BF226" s="36">
        <v>1</v>
      </c>
      <c r="BG226" s="36">
        <v>1</v>
      </c>
      <c r="BH226" s="36"/>
      <c r="BI226" s="37">
        <f t="shared" si="271"/>
        <v>1</v>
      </c>
      <c r="BJ226" s="37">
        <f t="shared" ref="BJ226:BL226" si="322">BF226+BI226</f>
        <v>2</v>
      </c>
      <c r="BK226" s="37">
        <f t="shared" si="322"/>
        <v>3</v>
      </c>
      <c r="BL226" s="37">
        <f t="shared" si="322"/>
        <v>3</v>
      </c>
      <c r="BM226" s="38">
        <v>6.2500000000000003E-3</v>
      </c>
      <c r="BN226" s="38">
        <v>6.2500000000000003E-3</v>
      </c>
      <c r="BO226" s="38">
        <v>6.2500000000000003E-3</v>
      </c>
      <c r="BP226" s="38">
        <v>6.2500000000000003E-3</v>
      </c>
      <c r="BQ226" s="39">
        <v>6.2500000000000003E-3</v>
      </c>
      <c r="BR226" s="39">
        <v>6.2500000000000003E-3</v>
      </c>
      <c r="BS226" s="39">
        <v>6.2500000000000003E-3</v>
      </c>
      <c r="BT226" s="39" t="s">
        <v>222</v>
      </c>
      <c r="BU226" s="40">
        <v>1</v>
      </c>
      <c r="BV226" s="40">
        <v>1</v>
      </c>
      <c r="BW226" s="40">
        <v>1</v>
      </c>
      <c r="BX226" s="40" t="s">
        <v>222</v>
      </c>
      <c r="BY226" s="41">
        <v>6.2500000000000003E-3</v>
      </c>
      <c r="BZ226" s="41">
        <v>6.2500000000000003E-3</v>
      </c>
      <c r="CA226" s="41">
        <v>6.2500000000000003E-3</v>
      </c>
      <c r="CB226" s="41" t="s">
        <v>222</v>
      </c>
      <c r="CC226" s="42">
        <v>1.5625000000000001E-3</v>
      </c>
      <c r="CD226" s="42">
        <v>3.1250000000000002E-3</v>
      </c>
      <c r="CE226" s="42">
        <v>4.6875000000000007E-3</v>
      </c>
      <c r="CF226" s="42">
        <v>6.2500000000000003E-3</v>
      </c>
      <c r="CG226" s="43">
        <v>1.5625000000000001E-3</v>
      </c>
      <c r="CH226" s="43">
        <v>3.1250000000000002E-3</v>
      </c>
      <c r="CI226" s="43">
        <v>4.6875000000000007E-3</v>
      </c>
      <c r="CJ226" s="43" t="e">
        <f t="shared" si="280"/>
        <v>#REF!</v>
      </c>
      <c r="CQ226" s="22" t="s">
        <v>896</v>
      </c>
      <c r="CS226" s="22" t="s">
        <v>16</v>
      </c>
      <c r="CT226" s="22">
        <v>1</v>
      </c>
      <c r="CU226" s="22">
        <v>1</v>
      </c>
      <c r="CV226" s="22">
        <v>1</v>
      </c>
      <c r="CW226" s="22" t="s">
        <v>222</v>
      </c>
      <c r="CY226" s="22">
        <v>6.2500000000000003E-3</v>
      </c>
      <c r="CZ226" s="22">
        <v>6.2500000000000003E-3</v>
      </c>
      <c r="DA226" s="22">
        <v>6.2500000000000003E-3</v>
      </c>
      <c r="DB226" s="22" t="s">
        <v>222</v>
      </c>
      <c r="DC226" s="22" t="s">
        <v>16</v>
      </c>
      <c r="DD226" s="22">
        <v>6.2500000000000003E-3</v>
      </c>
      <c r="DE226" s="22">
        <v>6.2500000000000003E-3</v>
      </c>
      <c r="DF226" s="22">
        <v>6.2500000000000003E-3</v>
      </c>
      <c r="DG226" s="22">
        <v>6.2500000000000003E-3</v>
      </c>
      <c r="DI226" s="22">
        <v>3.9062500000000008E-5</v>
      </c>
      <c r="DJ226" s="22">
        <v>3.9062500000000008E-5</v>
      </c>
      <c r="DK226" s="22">
        <v>3.9062500000000008E-5</v>
      </c>
      <c r="DL226" s="22" t="e">
        <v>#VALUE!</v>
      </c>
      <c r="DN226" s="22">
        <v>1</v>
      </c>
      <c r="DO226" s="22">
        <v>1</v>
      </c>
      <c r="DP226" s="22">
        <v>1</v>
      </c>
      <c r="DQ226" s="22" t="s">
        <v>222</v>
      </c>
      <c r="EX226" s="30" t="s">
        <v>1000</v>
      </c>
      <c r="EY226" s="85" t="e">
        <f t="shared" si="282"/>
        <v>#REF!</v>
      </c>
      <c r="EZ226" s="85"/>
    </row>
    <row r="227" spans="1:156" x14ac:dyDescent="0.25">
      <c r="A227" s="22" t="str">
        <f t="shared" si="273"/>
        <v>1500311</v>
      </c>
      <c r="E227" s="22" t="e">
        <f>IF(T227="","",VLOOKUP(T227,#REF!,4,0))</f>
        <v>#REF!</v>
      </c>
      <c r="F227" s="22" t="e">
        <f>IF(U227="","",VLOOKUP(U227,#REF!,4,0))</f>
        <v>#REF!</v>
      </c>
      <c r="G227" s="22" t="e">
        <f>IF(V227="","",VLOOKUP(V227,#REF!,3,0))</f>
        <v>#REF!</v>
      </c>
      <c r="H227" s="22" t="e">
        <f t="shared" si="270"/>
        <v>#REF!</v>
      </c>
      <c r="I227" s="22" t="e">
        <f t="shared" si="274"/>
        <v>#REF!</v>
      </c>
      <c r="J227" s="22" t="e">
        <f t="shared" si="275"/>
        <v>#REF!</v>
      </c>
      <c r="K227" s="22" t="e">
        <f t="shared" si="276"/>
        <v>#REF!</v>
      </c>
      <c r="M227" s="22">
        <f t="shared" si="277"/>
        <v>6</v>
      </c>
      <c r="R227" s="22" t="str">
        <f t="shared" si="278"/>
        <v>156</v>
      </c>
      <c r="S227" s="22" t="s">
        <v>34</v>
      </c>
      <c r="T227" s="30" t="s">
        <v>3494</v>
      </c>
      <c r="U227" s="30" t="s">
        <v>3146</v>
      </c>
      <c r="V227" s="30" t="s">
        <v>897</v>
      </c>
      <c r="W227" s="30" t="s">
        <v>898</v>
      </c>
      <c r="X227" s="30" t="s">
        <v>141</v>
      </c>
      <c r="Y227" s="31">
        <v>0.15</v>
      </c>
      <c r="Z227" s="30">
        <v>1</v>
      </c>
      <c r="AA227" s="30">
        <v>1</v>
      </c>
      <c r="AB227" s="30"/>
      <c r="AC227" s="30"/>
      <c r="AD227" s="30"/>
      <c r="AE227" s="30"/>
      <c r="AF227" s="30"/>
      <c r="AG227" s="30"/>
      <c r="AH227" s="30"/>
      <c r="AI227" s="30"/>
      <c r="AJ227" s="30"/>
      <c r="AK227" s="30"/>
      <c r="AL227" s="30"/>
      <c r="AM227" s="30" t="s">
        <v>142</v>
      </c>
      <c r="AN227" s="30" t="s">
        <v>143</v>
      </c>
      <c r="AO227" s="32">
        <f t="shared" si="311"/>
        <v>1</v>
      </c>
      <c r="AP227" s="32">
        <f t="shared" si="312"/>
        <v>0</v>
      </c>
      <c r="AQ227" s="32">
        <f t="shared" si="313"/>
        <v>0</v>
      </c>
      <c r="AR227" s="32">
        <f t="shared" si="314"/>
        <v>0</v>
      </c>
      <c r="AS227" s="33">
        <v>124.02500000000001</v>
      </c>
      <c r="AT227" s="34" t="s">
        <v>222</v>
      </c>
      <c r="AU227" s="34"/>
      <c r="AV227" s="34"/>
      <c r="AW227" s="34"/>
      <c r="AX227" s="34"/>
      <c r="AY227" s="34"/>
      <c r="AZ227" s="34"/>
      <c r="BA227" s="35">
        <f t="shared" si="315"/>
        <v>1</v>
      </c>
      <c r="BB227" s="35">
        <f t="shared" si="316"/>
        <v>1</v>
      </c>
      <c r="BC227" s="35">
        <f t="shared" si="317"/>
        <v>1</v>
      </c>
      <c r="BD227" s="35">
        <f t="shared" si="318"/>
        <v>1</v>
      </c>
      <c r="BE227" s="36">
        <v>1</v>
      </c>
      <c r="BF227" s="36">
        <v>0</v>
      </c>
      <c r="BG227" s="36">
        <v>0</v>
      </c>
      <c r="BH227" s="36"/>
      <c r="BI227" s="37">
        <f t="shared" si="271"/>
        <v>1</v>
      </c>
      <c r="BJ227" s="37">
        <f t="shared" ref="BJ227:BL227" si="323">BF227+BI227</f>
        <v>1</v>
      </c>
      <c r="BK227" s="37">
        <f t="shared" si="323"/>
        <v>1</v>
      </c>
      <c r="BL227" s="37">
        <f t="shared" si="323"/>
        <v>1</v>
      </c>
      <c r="BM227" s="38">
        <v>3.7499999999999999E-3</v>
      </c>
      <c r="BN227" s="38" t="s">
        <v>222</v>
      </c>
      <c r="BO227" s="38" t="s">
        <v>222</v>
      </c>
      <c r="BP227" s="38" t="s">
        <v>222</v>
      </c>
      <c r="BQ227" s="39">
        <v>3.7499999999999999E-3</v>
      </c>
      <c r="BR227" s="39" t="s">
        <v>222</v>
      </c>
      <c r="BS227" s="39" t="s">
        <v>222</v>
      </c>
      <c r="BT227" s="39" t="s">
        <v>222</v>
      </c>
      <c r="BU227" s="40">
        <v>1</v>
      </c>
      <c r="BV227" s="40" t="s">
        <v>222</v>
      </c>
      <c r="BW227" s="40" t="s">
        <v>222</v>
      </c>
      <c r="BX227" s="40" t="s">
        <v>222</v>
      </c>
      <c r="BY227" s="41">
        <v>3.7499999999999999E-3</v>
      </c>
      <c r="BZ227" s="41">
        <v>3.7499999999999999E-3</v>
      </c>
      <c r="CA227" s="41">
        <v>3.7499999999999999E-3</v>
      </c>
      <c r="CB227" s="41" t="s">
        <v>222</v>
      </c>
      <c r="CC227" s="42">
        <v>3.7499999999999999E-3</v>
      </c>
      <c r="CD227" s="42">
        <v>3.7499999999999999E-3</v>
      </c>
      <c r="CE227" s="42">
        <v>3.7499999999999999E-3</v>
      </c>
      <c r="CF227" s="42">
        <v>3.7499999999999999E-3</v>
      </c>
      <c r="CG227" s="43">
        <v>3.7499999999999999E-3</v>
      </c>
      <c r="CH227" s="43">
        <v>3.7499999999999999E-3</v>
      </c>
      <c r="CI227" s="43">
        <v>3.7499999999999999E-3</v>
      </c>
      <c r="CJ227" s="43" t="e">
        <f t="shared" si="280"/>
        <v>#REF!</v>
      </c>
      <c r="CQ227" s="22" t="s">
        <v>899</v>
      </c>
      <c r="CS227" s="22" t="s">
        <v>16</v>
      </c>
      <c r="CT227" s="22">
        <v>1</v>
      </c>
      <c r="CU227" s="22">
        <v>1</v>
      </c>
      <c r="CV227" s="22">
        <v>1</v>
      </c>
      <c r="CW227" s="22" t="s">
        <v>222</v>
      </c>
      <c r="CY227" s="22">
        <v>3.7499999999999999E-3</v>
      </c>
      <c r="CZ227" s="22">
        <v>3.7499999999999999E-3</v>
      </c>
      <c r="DA227" s="22">
        <v>3.7499999999999999E-3</v>
      </c>
      <c r="DB227" s="22" t="s">
        <v>222</v>
      </c>
      <c r="DC227" s="22" t="s">
        <v>16</v>
      </c>
      <c r="DD227" s="22">
        <v>3.7499999999999999E-3</v>
      </c>
      <c r="DE227" s="22">
        <v>3.7499999999999999E-3</v>
      </c>
      <c r="DF227" s="22">
        <v>3.7499999999999999E-3</v>
      </c>
      <c r="DG227" s="22">
        <v>3.7499999999999999E-3</v>
      </c>
      <c r="DI227" s="22">
        <v>1.40625E-5</v>
      </c>
      <c r="DJ227" s="22">
        <v>1.40625E-5</v>
      </c>
      <c r="DK227" s="22">
        <v>1.40625E-5</v>
      </c>
      <c r="DL227" s="22" t="e">
        <v>#VALUE!</v>
      </c>
      <c r="DN227" s="22">
        <v>1</v>
      </c>
      <c r="DO227" s="22">
        <v>1</v>
      </c>
      <c r="DP227" s="22">
        <v>1</v>
      </c>
      <c r="DQ227" s="22" t="s">
        <v>222</v>
      </c>
      <c r="EX227" s="30" t="s">
        <v>1005</v>
      </c>
      <c r="EY227" s="85" t="e">
        <f t="shared" si="282"/>
        <v>#REF!</v>
      </c>
      <c r="EZ227" s="85"/>
    </row>
    <row r="228" spans="1:156" x14ac:dyDescent="0.25">
      <c r="A228" s="22" t="str">
        <f t="shared" si="273"/>
        <v>1500312</v>
      </c>
      <c r="E228" s="22" t="e">
        <f>IF(T228="","",VLOOKUP(T228,#REF!,4,0))</f>
        <v>#REF!</v>
      </c>
      <c r="F228" s="22" t="e">
        <f>IF(U228="","",VLOOKUP(U228,#REF!,4,0))</f>
        <v>#REF!</v>
      </c>
      <c r="G228" s="22" t="e">
        <f>IF(V228="","",VLOOKUP(V228,#REF!,3,0))</f>
        <v>#REF!</v>
      </c>
      <c r="H228" s="22" t="e">
        <f t="shared" si="270"/>
        <v>#REF!</v>
      </c>
      <c r="I228" s="22" t="e">
        <f t="shared" si="274"/>
        <v>#REF!</v>
      </c>
      <c r="J228" s="22" t="e">
        <f t="shared" si="275"/>
        <v>#REF!</v>
      </c>
      <c r="K228" s="22" t="e">
        <f t="shared" si="276"/>
        <v>#REF!</v>
      </c>
      <c r="M228" s="22">
        <f t="shared" si="277"/>
        <v>7</v>
      </c>
      <c r="R228" s="22" t="str">
        <f t="shared" si="278"/>
        <v>157</v>
      </c>
      <c r="S228" s="22" t="s">
        <v>34</v>
      </c>
      <c r="T228" s="30" t="s">
        <v>3494</v>
      </c>
      <c r="U228" s="30" t="s">
        <v>3146</v>
      </c>
      <c r="V228" s="30" t="s">
        <v>897</v>
      </c>
      <c r="W228" s="30" t="s">
        <v>900</v>
      </c>
      <c r="X228" s="30" t="s">
        <v>145</v>
      </c>
      <c r="Y228" s="31">
        <v>0.7</v>
      </c>
      <c r="Z228" s="30">
        <v>4</v>
      </c>
      <c r="AA228" s="30"/>
      <c r="AB228" s="30"/>
      <c r="AC228" s="30">
        <v>1</v>
      </c>
      <c r="AD228" s="30"/>
      <c r="AE228" s="30"/>
      <c r="AF228" s="30">
        <v>1</v>
      </c>
      <c r="AG228" s="30"/>
      <c r="AH228" s="30"/>
      <c r="AI228" s="30">
        <v>1</v>
      </c>
      <c r="AJ228" s="30"/>
      <c r="AK228" s="30"/>
      <c r="AL228" s="30">
        <v>1</v>
      </c>
      <c r="AM228" s="30" t="s">
        <v>146</v>
      </c>
      <c r="AN228" s="30" t="s">
        <v>143</v>
      </c>
      <c r="AO228" s="32">
        <f t="shared" si="311"/>
        <v>1</v>
      </c>
      <c r="AP228" s="32">
        <f t="shared" si="312"/>
        <v>1</v>
      </c>
      <c r="AQ228" s="32">
        <f t="shared" si="313"/>
        <v>1</v>
      </c>
      <c r="AR228" s="32">
        <f t="shared" si="314"/>
        <v>1</v>
      </c>
      <c r="AS228" s="33">
        <v>125.02500000000001</v>
      </c>
      <c r="AT228" s="34" t="s">
        <v>222</v>
      </c>
      <c r="AU228" s="34"/>
      <c r="AV228" s="34"/>
      <c r="AW228" s="34"/>
      <c r="AX228" s="34"/>
      <c r="AY228" s="34"/>
      <c r="AZ228" s="34"/>
      <c r="BA228" s="35">
        <f t="shared" si="315"/>
        <v>1</v>
      </c>
      <c r="BB228" s="35">
        <f t="shared" si="316"/>
        <v>2</v>
      </c>
      <c r="BC228" s="35">
        <f t="shared" si="317"/>
        <v>3</v>
      </c>
      <c r="BD228" s="35">
        <f t="shared" si="318"/>
        <v>4</v>
      </c>
      <c r="BE228" s="36">
        <v>1</v>
      </c>
      <c r="BF228" s="36">
        <v>1</v>
      </c>
      <c r="BG228" s="36">
        <v>1</v>
      </c>
      <c r="BH228" s="36"/>
      <c r="BI228" s="37">
        <f t="shared" si="271"/>
        <v>1</v>
      </c>
      <c r="BJ228" s="37">
        <f t="shared" ref="BJ228:BL228" si="324">BF228+BI228</f>
        <v>2</v>
      </c>
      <c r="BK228" s="37">
        <f t="shared" si="324"/>
        <v>3</v>
      </c>
      <c r="BL228" s="37">
        <f t="shared" si="324"/>
        <v>3</v>
      </c>
      <c r="BM228" s="38">
        <v>1.7499999999999998E-2</v>
      </c>
      <c r="BN228" s="38">
        <v>1.7499999999999998E-2</v>
      </c>
      <c r="BO228" s="38">
        <v>1.7499999999999998E-2</v>
      </c>
      <c r="BP228" s="38">
        <v>1.7499999999999998E-2</v>
      </c>
      <c r="BQ228" s="39">
        <v>1.7499999999999998E-2</v>
      </c>
      <c r="BR228" s="39">
        <v>1.7499999999999998E-2</v>
      </c>
      <c r="BS228" s="39">
        <v>1.7499999999999998E-2</v>
      </c>
      <c r="BT228" s="39" t="s">
        <v>222</v>
      </c>
      <c r="BU228" s="40">
        <v>1</v>
      </c>
      <c r="BV228" s="40">
        <v>1</v>
      </c>
      <c r="BW228" s="40">
        <v>1</v>
      </c>
      <c r="BX228" s="40" t="s">
        <v>222</v>
      </c>
      <c r="BY228" s="41">
        <v>1.7499999999999998E-2</v>
      </c>
      <c r="BZ228" s="41">
        <v>1.7499999999999998E-2</v>
      </c>
      <c r="CA228" s="41">
        <v>1.7499999999999998E-2</v>
      </c>
      <c r="CB228" s="41" t="s">
        <v>222</v>
      </c>
      <c r="CC228" s="42">
        <v>4.3749999999999995E-3</v>
      </c>
      <c r="CD228" s="42">
        <v>8.7499999999999991E-3</v>
      </c>
      <c r="CE228" s="42">
        <v>1.3124999999999998E-2</v>
      </c>
      <c r="CF228" s="42">
        <v>1.7499999999999998E-2</v>
      </c>
      <c r="CG228" s="43">
        <v>4.3749999999999995E-3</v>
      </c>
      <c r="CH228" s="43">
        <v>8.7499999999999991E-3</v>
      </c>
      <c r="CI228" s="43">
        <v>1.3124999999999998E-2</v>
      </c>
      <c r="CJ228" s="43" t="e">
        <f t="shared" si="280"/>
        <v>#REF!</v>
      </c>
      <c r="CQ228" s="22" t="s">
        <v>901</v>
      </c>
      <c r="CS228" s="22" t="s">
        <v>16</v>
      </c>
      <c r="CT228" s="22">
        <v>1</v>
      </c>
      <c r="CU228" s="22">
        <v>1</v>
      </c>
      <c r="CV228" s="22">
        <v>1</v>
      </c>
      <c r="CW228" s="22" t="s">
        <v>222</v>
      </c>
      <c r="CY228" s="22">
        <v>1.7499999999999998E-2</v>
      </c>
      <c r="CZ228" s="22">
        <v>1.7499999999999998E-2</v>
      </c>
      <c r="DA228" s="22">
        <v>1.7499999999999998E-2</v>
      </c>
      <c r="DB228" s="22" t="s">
        <v>222</v>
      </c>
      <c r="DC228" s="22" t="s">
        <v>16</v>
      </c>
      <c r="DD228" s="22">
        <v>1.7499999999999998E-2</v>
      </c>
      <c r="DE228" s="22">
        <v>1.7499999999999998E-2</v>
      </c>
      <c r="DF228" s="22">
        <v>1.7499999999999998E-2</v>
      </c>
      <c r="DG228" s="22">
        <v>1.7499999999999998E-2</v>
      </c>
      <c r="DI228" s="22">
        <v>3.0624999999999994E-4</v>
      </c>
      <c r="DJ228" s="22">
        <v>3.0624999999999994E-4</v>
      </c>
      <c r="DK228" s="22">
        <v>3.0624999999999994E-4</v>
      </c>
      <c r="DL228" s="22" t="e">
        <v>#VALUE!</v>
      </c>
      <c r="DN228" s="22">
        <v>1</v>
      </c>
      <c r="DO228" s="22">
        <v>1</v>
      </c>
      <c r="DP228" s="22">
        <v>1</v>
      </c>
      <c r="DQ228" s="22" t="s">
        <v>222</v>
      </c>
      <c r="EX228" s="30" t="s">
        <v>1011</v>
      </c>
      <c r="EY228" s="85" t="e">
        <f t="shared" si="282"/>
        <v>#REF!</v>
      </c>
      <c r="EZ228" s="85"/>
    </row>
    <row r="229" spans="1:156" x14ac:dyDescent="0.25">
      <c r="A229" s="22" t="str">
        <f t="shared" si="273"/>
        <v>1500313</v>
      </c>
      <c r="E229" s="22" t="e">
        <f>IF(T229="","",VLOOKUP(T229,#REF!,4,0))</f>
        <v>#REF!</v>
      </c>
      <c r="F229" s="22" t="e">
        <f>IF(U229="","",VLOOKUP(U229,#REF!,4,0))</f>
        <v>#REF!</v>
      </c>
      <c r="G229" s="22" t="e">
        <f>IF(V229="","",VLOOKUP(V229,#REF!,3,0))</f>
        <v>#REF!</v>
      </c>
      <c r="H229" s="22" t="e">
        <f t="shared" si="270"/>
        <v>#REF!</v>
      </c>
      <c r="I229" s="22" t="e">
        <f t="shared" si="274"/>
        <v>#REF!</v>
      </c>
      <c r="J229" s="22" t="e">
        <f t="shared" si="275"/>
        <v>#REF!</v>
      </c>
      <c r="K229" s="22" t="e">
        <f t="shared" si="276"/>
        <v>#REF!</v>
      </c>
      <c r="M229" s="22">
        <f t="shared" si="277"/>
        <v>8</v>
      </c>
      <c r="R229" s="22" t="str">
        <f t="shared" si="278"/>
        <v>158</v>
      </c>
      <c r="S229" s="22" t="s">
        <v>34</v>
      </c>
      <c r="T229" s="30" t="s">
        <v>3494</v>
      </c>
      <c r="U229" s="30" t="s">
        <v>3146</v>
      </c>
      <c r="V229" s="30" t="s">
        <v>897</v>
      </c>
      <c r="W229" s="30" t="s">
        <v>902</v>
      </c>
      <c r="X229" s="30" t="s">
        <v>150</v>
      </c>
      <c r="Y229" s="31">
        <v>0.05</v>
      </c>
      <c r="Z229" s="30">
        <v>1</v>
      </c>
      <c r="AA229" s="30"/>
      <c r="AB229" s="30"/>
      <c r="AC229" s="30"/>
      <c r="AD229" s="30"/>
      <c r="AE229" s="30"/>
      <c r="AF229" s="30"/>
      <c r="AG229" s="30"/>
      <c r="AH229" s="30"/>
      <c r="AI229" s="30"/>
      <c r="AJ229" s="30"/>
      <c r="AK229" s="30">
        <v>1</v>
      </c>
      <c r="AL229" s="30"/>
      <c r="AM229" s="30" t="s">
        <v>151</v>
      </c>
      <c r="AN229" s="30" t="s">
        <v>143</v>
      </c>
      <c r="AO229" s="32">
        <f t="shared" si="311"/>
        <v>0</v>
      </c>
      <c r="AP229" s="32">
        <f t="shared" si="312"/>
        <v>0</v>
      </c>
      <c r="AQ229" s="32">
        <f t="shared" si="313"/>
        <v>0</v>
      </c>
      <c r="AR229" s="32">
        <f t="shared" si="314"/>
        <v>1</v>
      </c>
      <c r="AS229" s="33">
        <v>126.02500000000001</v>
      </c>
      <c r="AT229" s="34" t="s">
        <v>222</v>
      </c>
      <c r="AU229" s="34"/>
      <c r="AV229" s="34"/>
      <c r="AW229" s="34"/>
      <c r="AX229" s="34"/>
      <c r="AY229" s="34"/>
      <c r="AZ229" s="34"/>
      <c r="BA229" s="35">
        <f t="shared" si="315"/>
        <v>0</v>
      </c>
      <c r="BB229" s="35">
        <f t="shared" si="316"/>
        <v>0</v>
      </c>
      <c r="BC229" s="35">
        <f t="shared" si="317"/>
        <v>0</v>
      </c>
      <c r="BD229" s="35">
        <f t="shared" si="318"/>
        <v>1</v>
      </c>
      <c r="BE229" s="36">
        <v>0</v>
      </c>
      <c r="BF229" s="36">
        <v>0</v>
      </c>
      <c r="BG229" s="36">
        <v>0</v>
      </c>
      <c r="BH229" s="36"/>
      <c r="BI229" s="37">
        <f t="shared" si="271"/>
        <v>0</v>
      </c>
      <c r="BJ229" s="37">
        <f t="shared" ref="BJ229:BL229" si="325">BF229+BI229</f>
        <v>0</v>
      </c>
      <c r="BK229" s="37">
        <f t="shared" si="325"/>
        <v>0</v>
      </c>
      <c r="BL229" s="37">
        <f t="shared" si="325"/>
        <v>0</v>
      </c>
      <c r="BM229" s="38" t="s">
        <v>222</v>
      </c>
      <c r="BN229" s="38" t="s">
        <v>222</v>
      </c>
      <c r="BO229" s="38" t="s">
        <v>222</v>
      </c>
      <c r="BP229" s="38">
        <v>1.2500000000000002E-3</v>
      </c>
      <c r="BQ229" s="39" t="s">
        <v>222</v>
      </c>
      <c r="BR229" s="39" t="s">
        <v>222</v>
      </c>
      <c r="BS229" s="39" t="s">
        <v>222</v>
      </c>
      <c r="BT229" s="39" t="s">
        <v>222</v>
      </c>
      <c r="BU229" s="40" t="s">
        <v>222</v>
      </c>
      <c r="BV229" s="40" t="s">
        <v>222</v>
      </c>
      <c r="BW229" s="40" t="s">
        <v>222</v>
      </c>
      <c r="BX229" s="40" t="s">
        <v>222</v>
      </c>
      <c r="BY229" s="41" t="s">
        <v>222</v>
      </c>
      <c r="BZ229" s="41" t="s">
        <v>222</v>
      </c>
      <c r="CA229" s="41" t="s">
        <v>222</v>
      </c>
      <c r="CB229" s="41" t="s">
        <v>222</v>
      </c>
      <c r="CC229" s="42" t="s">
        <v>222</v>
      </c>
      <c r="CD229" s="42" t="s">
        <v>222</v>
      </c>
      <c r="CE229" s="42" t="s">
        <v>222</v>
      </c>
      <c r="CF229" s="42">
        <v>1.2500000000000002E-3</v>
      </c>
      <c r="CG229" s="43" t="s">
        <v>222</v>
      </c>
      <c r="CH229" s="43" t="s">
        <v>222</v>
      </c>
      <c r="CI229" s="43" t="s">
        <v>222</v>
      </c>
      <c r="CJ229" s="43" t="str">
        <f t="shared" si="280"/>
        <v/>
      </c>
      <c r="CQ229" s="22" t="s">
        <v>903</v>
      </c>
      <c r="CS229" s="22" t="s">
        <v>16</v>
      </c>
      <c r="CT229" s="22" t="s">
        <v>222</v>
      </c>
      <c r="CU229" s="22" t="s">
        <v>222</v>
      </c>
      <c r="CV229" s="22" t="s">
        <v>222</v>
      </c>
      <c r="CW229" s="22" t="s">
        <v>222</v>
      </c>
      <c r="CY229" s="22" t="s">
        <v>222</v>
      </c>
      <c r="CZ229" s="22" t="s">
        <v>222</v>
      </c>
      <c r="DA229" s="22" t="s">
        <v>222</v>
      </c>
      <c r="DB229" s="22" t="s">
        <v>222</v>
      </c>
      <c r="DC229" s="22" t="s">
        <v>16</v>
      </c>
      <c r="DD229" s="22" t="s">
        <v>222</v>
      </c>
      <c r="DE229" s="22" t="s">
        <v>222</v>
      </c>
      <c r="DF229" s="22" t="s">
        <v>222</v>
      </c>
      <c r="DG229" s="22">
        <v>1.2500000000000002E-3</v>
      </c>
      <c r="DI229" s="22" t="e">
        <v>#VALUE!</v>
      </c>
      <c r="DJ229" s="22" t="e">
        <v>#VALUE!</v>
      </c>
      <c r="DK229" s="22" t="e">
        <v>#VALUE!</v>
      </c>
      <c r="DL229" s="22" t="e">
        <v>#VALUE!</v>
      </c>
      <c r="DN229" s="22">
        <v>0</v>
      </c>
      <c r="DO229" s="22">
        <v>0</v>
      </c>
      <c r="DP229" s="22">
        <v>0</v>
      </c>
      <c r="DQ229" s="22" t="s">
        <v>222</v>
      </c>
      <c r="EX229" s="30" t="s">
        <v>1015</v>
      </c>
      <c r="EY229" s="85" t="e">
        <f t="shared" si="282"/>
        <v>#REF!</v>
      </c>
      <c r="EZ229" s="85"/>
    </row>
    <row r="230" spans="1:156" x14ac:dyDescent="0.25">
      <c r="A230" s="22" t="str">
        <f t="shared" si="273"/>
        <v>1500314</v>
      </c>
      <c r="E230" s="22" t="e">
        <f>IF(T230="","",VLOOKUP(T230,#REF!,4,0))</f>
        <v>#REF!</v>
      </c>
      <c r="F230" s="22" t="e">
        <f>IF(U230="","",VLOOKUP(U230,#REF!,4,0))</f>
        <v>#REF!</v>
      </c>
      <c r="G230" s="22" t="e">
        <f>IF(V230="","",VLOOKUP(V230,#REF!,3,0))</f>
        <v>#REF!</v>
      </c>
      <c r="H230" s="22" t="e">
        <f t="shared" si="270"/>
        <v>#REF!</v>
      </c>
      <c r="I230" s="22" t="e">
        <f t="shared" si="274"/>
        <v>#REF!</v>
      </c>
      <c r="J230" s="22" t="e">
        <f t="shared" si="275"/>
        <v>#REF!</v>
      </c>
      <c r="K230" s="22" t="e">
        <f t="shared" si="276"/>
        <v>#REF!</v>
      </c>
      <c r="M230" s="22">
        <f t="shared" si="277"/>
        <v>9</v>
      </c>
      <c r="R230" s="22" t="str">
        <f t="shared" si="278"/>
        <v>159</v>
      </c>
      <c r="S230" s="22" t="s">
        <v>34</v>
      </c>
      <c r="T230" s="30" t="s">
        <v>3494</v>
      </c>
      <c r="U230" s="30" t="s">
        <v>3146</v>
      </c>
      <c r="V230" s="30" t="s">
        <v>897</v>
      </c>
      <c r="W230" s="30" t="s">
        <v>904</v>
      </c>
      <c r="X230" s="30" t="s">
        <v>154</v>
      </c>
      <c r="Y230" s="31">
        <v>0.1</v>
      </c>
      <c r="Z230" s="30">
        <v>1</v>
      </c>
      <c r="AA230" s="30"/>
      <c r="AB230" s="30"/>
      <c r="AC230" s="30"/>
      <c r="AD230" s="30"/>
      <c r="AE230" s="30"/>
      <c r="AF230" s="30"/>
      <c r="AG230" s="30"/>
      <c r="AH230" s="30"/>
      <c r="AI230" s="30"/>
      <c r="AJ230" s="30"/>
      <c r="AK230" s="30"/>
      <c r="AL230" s="30">
        <v>1</v>
      </c>
      <c r="AM230" s="30" t="s">
        <v>155</v>
      </c>
      <c r="AN230" s="30" t="s">
        <v>143</v>
      </c>
      <c r="AO230" s="32">
        <f t="shared" si="311"/>
        <v>0</v>
      </c>
      <c r="AP230" s="32">
        <f t="shared" si="312"/>
        <v>0</v>
      </c>
      <c r="AQ230" s="32">
        <f t="shared" si="313"/>
        <v>0</v>
      </c>
      <c r="AR230" s="32">
        <f t="shared" si="314"/>
        <v>1</v>
      </c>
      <c r="AS230" s="33">
        <v>127.02500000000001</v>
      </c>
      <c r="AT230" s="34" t="s">
        <v>222</v>
      </c>
      <c r="AU230" s="34"/>
      <c r="AV230" s="34"/>
      <c r="AW230" s="34"/>
      <c r="AX230" s="34"/>
      <c r="AY230" s="34"/>
      <c r="AZ230" s="34"/>
      <c r="BA230" s="35">
        <f t="shared" si="315"/>
        <v>0</v>
      </c>
      <c r="BB230" s="35">
        <f t="shared" si="316"/>
        <v>0</v>
      </c>
      <c r="BC230" s="35">
        <f t="shared" si="317"/>
        <v>0</v>
      </c>
      <c r="BD230" s="35">
        <f t="shared" si="318"/>
        <v>1</v>
      </c>
      <c r="BE230" s="36">
        <v>0</v>
      </c>
      <c r="BF230" s="36">
        <v>0</v>
      </c>
      <c r="BG230" s="36">
        <v>0</v>
      </c>
      <c r="BH230" s="36"/>
      <c r="BI230" s="37">
        <f t="shared" si="271"/>
        <v>0</v>
      </c>
      <c r="BJ230" s="37">
        <f t="shared" ref="BJ230:BL230" si="326">BF230+BI230</f>
        <v>0</v>
      </c>
      <c r="BK230" s="37">
        <f t="shared" si="326"/>
        <v>0</v>
      </c>
      <c r="BL230" s="37">
        <f t="shared" si="326"/>
        <v>0</v>
      </c>
      <c r="BM230" s="38" t="s">
        <v>222</v>
      </c>
      <c r="BN230" s="38" t="s">
        <v>222</v>
      </c>
      <c r="BO230" s="38" t="s">
        <v>222</v>
      </c>
      <c r="BP230" s="38">
        <v>2.5000000000000005E-3</v>
      </c>
      <c r="BQ230" s="39" t="s">
        <v>222</v>
      </c>
      <c r="BR230" s="39" t="s">
        <v>222</v>
      </c>
      <c r="BS230" s="39" t="s">
        <v>222</v>
      </c>
      <c r="BT230" s="39" t="s">
        <v>222</v>
      </c>
      <c r="BU230" s="40" t="s">
        <v>222</v>
      </c>
      <c r="BV230" s="40" t="s">
        <v>222</v>
      </c>
      <c r="BW230" s="40" t="s">
        <v>222</v>
      </c>
      <c r="BX230" s="40" t="s">
        <v>222</v>
      </c>
      <c r="BY230" s="41" t="s">
        <v>222</v>
      </c>
      <c r="BZ230" s="41" t="s">
        <v>222</v>
      </c>
      <c r="CA230" s="41" t="s">
        <v>222</v>
      </c>
      <c r="CB230" s="41" t="s">
        <v>222</v>
      </c>
      <c r="CC230" s="42" t="s">
        <v>222</v>
      </c>
      <c r="CD230" s="42" t="s">
        <v>222</v>
      </c>
      <c r="CE230" s="42" t="s">
        <v>222</v>
      </c>
      <c r="CF230" s="42">
        <v>2.5000000000000005E-3</v>
      </c>
      <c r="CG230" s="43" t="s">
        <v>222</v>
      </c>
      <c r="CH230" s="43" t="s">
        <v>222</v>
      </c>
      <c r="CI230" s="43" t="s">
        <v>222</v>
      </c>
      <c r="CJ230" s="43" t="str">
        <f t="shared" si="280"/>
        <v/>
      </c>
      <c r="CQ230" s="22" t="s">
        <v>903</v>
      </c>
      <c r="CS230" s="22" t="s">
        <v>16</v>
      </c>
      <c r="CT230" s="22" t="s">
        <v>222</v>
      </c>
      <c r="CU230" s="22" t="s">
        <v>222</v>
      </c>
      <c r="CV230" s="22" t="s">
        <v>222</v>
      </c>
      <c r="CW230" s="22" t="s">
        <v>222</v>
      </c>
      <c r="CY230" s="22" t="s">
        <v>222</v>
      </c>
      <c r="CZ230" s="22" t="s">
        <v>222</v>
      </c>
      <c r="DA230" s="22" t="s">
        <v>222</v>
      </c>
      <c r="DB230" s="22" t="s">
        <v>222</v>
      </c>
      <c r="DC230" s="22" t="s">
        <v>16</v>
      </c>
      <c r="DD230" s="22" t="s">
        <v>222</v>
      </c>
      <c r="DE230" s="22" t="s">
        <v>222</v>
      </c>
      <c r="DF230" s="22" t="s">
        <v>222</v>
      </c>
      <c r="DG230" s="22">
        <v>2.5000000000000005E-3</v>
      </c>
      <c r="DI230" s="22" t="e">
        <v>#VALUE!</v>
      </c>
      <c r="DJ230" s="22" t="e">
        <v>#VALUE!</v>
      </c>
      <c r="DK230" s="22" t="e">
        <v>#VALUE!</v>
      </c>
      <c r="DL230" s="22" t="e">
        <v>#VALUE!</v>
      </c>
      <c r="DN230" s="22">
        <v>0</v>
      </c>
      <c r="DO230" s="22">
        <v>0</v>
      </c>
      <c r="DP230" s="22">
        <v>0</v>
      </c>
      <c r="DQ230" s="22" t="s">
        <v>222</v>
      </c>
      <c r="EX230" s="30" t="s">
        <v>1021</v>
      </c>
      <c r="EY230" s="85" t="e">
        <f t="shared" si="282"/>
        <v>#REF!</v>
      </c>
      <c r="EZ230" s="85"/>
    </row>
    <row r="231" spans="1:156" x14ac:dyDescent="0.25">
      <c r="A231" s="22" t="str">
        <f t="shared" si="273"/>
        <v>1500411</v>
      </c>
      <c r="E231" s="22" t="e">
        <f>IF(T231="","",VLOOKUP(T231,#REF!,4,0))</f>
        <v>#REF!</v>
      </c>
      <c r="F231" s="22" t="e">
        <f>IF(U231="","",VLOOKUP(U231,#REF!,4,0))</f>
        <v>#REF!</v>
      </c>
      <c r="G231" s="22" t="e">
        <f>IF(V231="","",VLOOKUP(V231,#REF!,3,0))</f>
        <v>#REF!</v>
      </c>
      <c r="H231" s="22" t="e">
        <f t="shared" si="270"/>
        <v>#REF!</v>
      </c>
      <c r="I231" s="22" t="e">
        <f t="shared" si="274"/>
        <v>#REF!</v>
      </c>
      <c r="J231" s="22" t="e">
        <f t="shared" si="275"/>
        <v>#REF!</v>
      </c>
      <c r="K231" s="22" t="e">
        <f t="shared" si="276"/>
        <v>#REF!</v>
      </c>
      <c r="M231" s="22">
        <f t="shared" si="277"/>
        <v>10</v>
      </c>
      <c r="R231" s="22" t="str">
        <f t="shared" si="278"/>
        <v>1510</v>
      </c>
      <c r="S231" s="22" t="s">
        <v>34</v>
      </c>
      <c r="T231" s="30" t="s">
        <v>3494</v>
      </c>
      <c r="U231" s="30" t="s">
        <v>3148</v>
      </c>
      <c r="V231" s="30" t="s">
        <v>905</v>
      </c>
      <c r="W231" s="30" t="s">
        <v>906</v>
      </c>
      <c r="X231" s="30" t="s">
        <v>158</v>
      </c>
      <c r="Y231" s="31">
        <v>0.25</v>
      </c>
      <c r="Z231" s="30">
        <v>12</v>
      </c>
      <c r="AA231" s="30">
        <v>1</v>
      </c>
      <c r="AB231" s="30">
        <v>1</v>
      </c>
      <c r="AC231" s="30">
        <v>1</v>
      </c>
      <c r="AD231" s="30">
        <v>1</v>
      </c>
      <c r="AE231" s="30">
        <v>1</v>
      </c>
      <c r="AF231" s="30">
        <v>1</v>
      </c>
      <c r="AG231" s="30">
        <v>1</v>
      </c>
      <c r="AH231" s="30">
        <v>1</v>
      </c>
      <c r="AI231" s="30">
        <v>1</v>
      </c>
      <c r="AJ231" s="30">
        <v>1</v>
      </c>
      <c r="AK231" s="30">
        <v>1</v>
      </c>
      <c r="AL231" s="30">
        <v>1</v>
      </c>
      <c r="AM231" s="30" t="s">
        <v>159</v>
      </c>
      <c r="AN231" s="30" t="s">
        <v>121</v>
      </c>
      <c r="AO231" s="32">
        <f t="shared" si="311"/>
        <v>3</v>
      </c>
      <c r="AP231" s="32">
        <f t="shared" si="312"/>
        <v>3</v>
      </c>
      <c r="AQ231" s="32">
        <f t="shared" si="313"/>
        <v>3</v>
      </c>
      <c r="AR231" s="32">
        <f t="shared" si="314"/>
        <v>3</v>
      </c>
      <c r="AS231" s="33">
        <v>128.02500000000001</v>
      </c>
      <c r="AT231" s="34" t="s">
        <v>222</v>
      </c>
      <c r="AU231" s="34"/>
      <c r="AV231" s="34"/>
      <c r="AW231" s="34"/>
      <c r="AX231" s="34"/>
      <c r="AY231" s="34"/>
      <c r="AZ231" s="34"/>
      <c r="BA231" s="35">
        <f t="shared" si="315"/>
        <v>3</v>
      </c>
      <c r="BB231" s="35">
        <f t="shared" si="316"/>
        <v>6</v>
      </c>
      <c r="BC231" s="35">
        <f t="shared" si="317"/>
        <v>9</v>
      </c>
      <c r="BD231" s="35">
        <f t="shared" si="318"/>
        <v>12</v>
      </c>
      <c r="BE231" s="36">
        <v>3</v>
      </c>
      <c r="BF231" s="36">
        <v>3</v>
      </c>
      <c r="BG231" s="36">
        <v>3</v>
      </c>
      <c r="BH231" s="36"/>
      <c r="BI231" s="37">
        <f t="shared" si="271"/>
        <v>3</v>
      </c>
      <c r="BJ231" s="37">
        <f t="shared" ref="BJ231:BL231" si="327">BF231+BI231</f>
        <v>6</v>
      </c>
      <c r="BK231" s="37">
        <f t="shared" si="327"/>
        <v>9</v>
      </c>
      <c r="BL231" s="37">
        <f t="shared" si="327"/>
        <v>9</v>
      </c>
      <c r="BM231" s="38">
        <v>6.2500000000000003E-3</v>
      </c>
      <c r="BN231" s="38">
        <v>6.2500000000000003E-3</v>
      </c>
      <c r="BO231" s="38">
        <v>6.2500000000000003E-3</v>
      </c>
      <c r="BP231" s="38">
        <v>6.2500000000000003E-3</v>
      </c>
      <c r="BQ231" s="39">
        <v>6.2500000000000003E-3</v>
      </c>
      <c r="BR231" s="39">
        <v>6.2500000000000003E-3</v>
      </c>
      <c r="BS231" s="39">
        <v>6.2500000000000003E-3</v>
      </c>
      <c r="BT231" s="39" t="s">
        <v>222</v>
      </c>
      <c r="BU231" s="40">
        <v>1</v>
      </c>
      <c r="BV231" s="40">
        <v>1</v>
      </c>
      <c r="BW231" s="40">
        <v>1</v>
      </c>
      <c r="BX231" s="40" t="s">
        <v>222</v>
      </c>
      <c r="BY231" s="41">
        <v>6.2500000000000003E-3</v>
      </c>
      <c r="BZ231" s="41">
        <v>6.2500000000000003E-3</v>
      </c>
      <c r="CA231" s="41">
        <v>6.2500000000000003E-3</v>
      </c>
      <c r="CB231" s="41" t="s">
        <v>222</v>
      </c>
      <c r="CC231" s="42">
        <v>1.5625000000000001E-3</v>
      </c>
      <c r="CD231" s="42">
        <v>3.1250000000000002E-3</v>
      </c>
      <c r="CE231" s="42">
        <v>4.6875000000000007E-3</v>
      </c>
      <c r="CF231" s="42">
        <v>6.2500000000000003E-3</v>
      </c>
      <c r="CG231" s="43">
        <v>1.5625000000000001E-3</v>
      </c>
      <c r="CH231" s="43">
        <v>3.1250000000000002E-3</v>
      </c>
      <c r="CI231" s="43">
        <v>4.6875000000000007E-3</v>
      </c>
      <c r="CJ231" s="43" t="e">
        <f t="shared" si="280"/>
        <v>#REF!</v>
      </c>
      <c r="CQ231" s="22" t="s">
        <v>907</v>
      </c>
      <c r="CS231" s="22" t="s">
        <v>16</v>
      </c>
      <c r="CT231" s="22">
        <v>1</v>
      </c>
      <c r="CU231" s="22">
        <v>1</v>
      </c>
      <c r="CV231" s="22">
        <v>1</v>
      </c>
      <c r="CW231" s="22" t="s">
        <v>222</v>
      </c>
      <c r="CY231" s="22">
        <v>6.2500000000000003E-3</v>
      </c>
      <c r="CZ231" s="22">
        <v>6.2500000000000003E-3</v>
      </c>
      <c r="DA231" s="22">
        <v>6.2500000000000003E-3</v>
      </c>
      <c r="DB231" s="22" t="s">
        <v>222</v>
      </c>
      <c r="DC231" s="22" t="s">
        <v>16</v>
      </c>
      <c r="DD231" s="22">
        <v>6.2500000000000003E-3</v>
      </c>
      <c r="DE231" s="22">
        <v>6.2500000000000003E-3</v>
      </c>
      <c r="DF231" s="22">
        <v>6.2500000000000003E-3</v>
      </c>
      <c r="DG231" s="22">
        <v>6.2500000000000003E-3</v>
      </c>
      <c r="DI231" s="22">
        <v>3.9062500000000008E-5</v>
      </c>
      <c r="DJ231" s="22">
        <v>3.9062500000000008E-5</v>
      </c>
      <c r="DK231" s="22">
        <v>3.9062500000000008E-5</v>
      </c>
      <c r="DL231" s="22" t="e">
        <v>#VALUE!</v>
      </c>
      <c r="DN231" s="22">
        <v>1</v>
      </c>
      <c r="DO231" s="22">
        <v>1</v>
      </c>
      <c r="DP231" s="22">
        <v>1</v>
      </c>
      <c r="DQ231" s="22" t="s">
        <v>222</v>
      </c>
      <c r="EX231" s="30" t="s">
        <v>1024</v>
      </c>
      <c r="EY231" s="85" t="e">
        <f t="shared" si="282"/>
        <v>#REF!</v>
      </c>
      <c r="EZ231" s="85"/>
    </row>
    <row r="232" spans="1:156" x14ac:dyDescent="0.25">
      <c r="A232" s="22" t="str">
        <f t="shared" si="273"/>
        <v>1500412</v>
      </c>
      <c r="E232" s="22" t="e">
        <f>IF(T232="","",VLOOKUP(T232,#REF!,4,0))</f>
        <v>#REF!</v>
      </c>
      <c r="F232" s="22" t="e">
        <f>IF(U232="","",VLOOKUP(U232,#REF!,4,0))</f>
        <v>#REF!</v>
      </c>
      <c r="G232" s="22" t="e">
        <f>IF(V232="","",VLOOKUP(V232,#REF!,3,0))</f>
        <v>#REF!</v>
      </c>
      <c r="H232" s="22" t="e">
        <f t="shared" si="270"/>
        <v>#REF!</v>
      </c>
      <c r="I232" s="22" t="e">
        <f t="shared" si="274"/>
        <v>#REF!</v>
      </c>
      <c r="J232" s="22" t="e">
        <f t="shared" si="275"/>
        <v>#REF!</v>
      </c>
      <c r="K232" s="22" t="e">
        <f t="shared" si="276"/>
        <v>#REF!</v>
      </c>
      <c r="M232" s="22">
        <f t="shared" si="277"/>
        <v>11</v>
      </c>
      <c r="R232" s="22" t="str">
        <f t="shared" si="278"/>
        <v>1511</v>
      </c>
      <c r="S232" s="22" t="s">
        <v>34</v>
      </c>
      <c r="T232" s="30" t="s">
        <v>3494</v>
      </c>
      <c r="U232" s="30" t="s">
        <v>3148</v>
      </c>
      <c r="V232" s="30" t="s">
        <v>905</v>
      </c>
      <c r="W232" s="30" t="s">
        <v>908</v>
      </c>
      <c r="X232" s="30" t="s">
        <v>163</v>
      </c>
      <c r="Y232" s="31">
        <v>0.25</v>
      </c>
      <c r="Z232" s="30">
        <v>12</v>
      </c>
      <c r="AA232" s="30">
        <v>1</v>
      </c>
      <c r="AB232" s="30">
        <v>1</v>
      </c>
      <c r="AC232" s="30">
        <v>1</v>
      </c>
      <c r="AD232" s="30">
        <v>1</v>
      </c>
      <c r="AE232" s="30">
        <v>1</v>
      </c>
      <c r="AF232" s="30">
        <v>1</v>
      </c>
      <c r="AG232" s="30">
        <v>1</v>
      </c>
      <c r="AH232" s="30">
        <v>1</v>
      </c>
      <c r="AI232" s="30">
        <v>1</v>
      </c>
      <c r="AJ232" s="30">
        <v>1</v>
      </c>
      <c r="AK232" s="30">
        <v>1</v>
      </c>
      <c r="AL232" s="30">
        <v>1</v>
      </c>
      <c r="AM232" s="30" t="s">
        <v>164</v>
      </c>
      <c r="AN232" s="30" t="s">
        <v>165</v>
      </c>
      <c r="AO232" s="32">
        <f t="shared" si="311"/>
        <v>3</v>
      </c>
      <c r="AP232" s="32">
        <f t="shared" si="312"/>
        <v>3</v>
      </c>
      <c r="AQ232" s="32">
        <f t="shared" si="313"/>
        <v>3</v>
      </c>
      <c r="AR232" s="32">
        <f t="shared" si="314"/>
        <v>3</v>
      </c>
      <c r="AS232" s="33">
        <v>129.02500000000001</v>
      </c>
      <c r="AT232" s="34" t="s">
        <v>222</v>
      </c>
      <c r="AU232" s="34"/>
      <c r="AV232" s="34"/>
      <c r="AW232" s="34"/>
      <c r="AX232" s="34"/>
      <c r="AY232" s="34"/>
      <c r="AZ232" s="34"/>
      <c r="BA232" s="35">
        <f t="shared" si="315"/>
        <v>3</v>
      </c>
      <c r="BB232" s="35">
        <f t="shared" si="316"/>
        <v>6</v>
      </c>
      <c r="BC232" s="35">
        <f t="shared" si="317"/>
        <v>9</v>
      </c>
      <c r="BD232" s="35">
        <f t="shared" si="318"/>
        <v>12</v>
      </c>
      <c r="BE232" s="36">
        <v>3</v>
      </c>
      <c r="BF232" s="36">
        <v>3</v>
      </c>
      <c r="BG232" s="36">
        <v>3</v>
      </c>
      <c r="BH232" s="36"/>
      <c r="BI232" s="37">
        <f t="shared" si="271"/>
        <v>3</v>
      </c>
      <c r="BJ232" s="37">
        <f t="shared" ref="BJ232:BL232" si="328">BF232+BI232</f>
        <v>6</v>
      </c>
      <c r="BK232" s="37">
        <f t="shared" si="328"/>
        <v>9</v>
      </c>
      <c r="BL232" s="37">
        <f t="shared" si="328"/>
        <v>9</v>
      </c>
      <c r="BM232" s="38">
        <v>6.2500000000000003E-3</v>
      </c>
      <c r="BN232" s="38">
        <v>6.2500000000000003E-3</v>
      </c>
      <c r="BO232" s="38">
        <v>6.2500000000000003E-3</v>
      </c>
      <c r="BP232" s="38">
        <v>6.2500000000000003E-3</v>
      </c>
      <c r="BQ232" s="39">
        <v>6.2500000000000003E-3</v>
      </c>
      <c r="BR232" s="39">
        <v>6.2500000000000003E-3</v>
      </c>
      <c r="BS232" s="39">
        <v>6.2500000000000003E-3</v>
      </c>
      <c r="BT232" s="39" t="s">
        <v>222</v>
      </c>
      <c r="BU232" s="40">
        <v>1</v>
      </c>
      <c r="BV232" s="40">
        <v>1</v>
      </c>
      <c r="BW232" s="40">
        <v>1</v>
      </c>
      <c r="BX232" s="40" t="s">
        <v>222</v>
      </c>
      <c r="BY232" s="41">
        <v>6.2500000000000003E-3</v>
      </c>
      <c r="BZ232" s="41">
        <v>6.2500000000000003E-3</v>
      </c>
      <c r="CA232" s="41">
        <v>6.2500000000000003E-3</v>
      </c>
      <c r="CB232" s="41" t="s">
        <v>222</v>
      </c>
      <c r="CC232" s="42">
        <v>1.5625000000000001E-3</v>
      </c>
      <c r="CD232" s="42">
        <v>3.1250000000000002E-3</v>
      </c>
      <c r="CE232" s="42">
        <v>4.6875000000000007E-3</v>
      </c>
      <c r="CF232" s="42">
        <v>6.2500000000000003E-3</v>
      </c>
      <c r="CG232" s="43">
        <v>1.5625000000000001E-3</v>
      </c>
      <c r="CH232" s="43">
        <v>3.1250000000000002E-3</v>
      </c>
      <c r="CI232" s="43">
        <v>4.6875000000000007E-3</v>
      </c>
      <c r="CJ232" s="43" t="e">
        <f t="shared" si="280"/>
        <v>#REF!</v>
      </c>
      <c r="CQ232" s="22" t="s">
        <v>909</v>
      </c>
      <c r="CS232" s="22" t="s">
        <v>16</v>
      </c>
      <c r="CT232" s="22">
        <v>1</v>
      </c>
      <c r="CU232" s="22">
        <v>1</v>
      </c>
      <c r="CV232" s="22">
        <v>1</v>
      </c>
      <c r="CW232" s="22" t="s">
        <v>222</v>
      </c>
      <c r="CY232" s="22">
        <v>6.2500000000000003E-3</v>
      </c>
      <c r="CZ232" s="22">
        <v>6.2500000000000003E-3</v>
      </c>
      <c r="DA232" s="22">
        <v>6.2500000000000003E-3</v>
      </c>
      <c r="DB232" s="22" t="s">
        <v>222</v>
      </c>
      <c r="DC232" s="22" t="s">
        <v>16</v>
      </c>
      <c r="DD232" s="22">
        <v>6.2500000000000003E-3</v>
      </c>
      <c r="DE232" s="22">
        <v>6.2500000000000003E-3</v>
      </c>
      <c r="DF232" s="22">
        <v>6.2500000000000003E-3</v>
      </c>
      <c r="DG232" s="22">
        <v>6.2500000000000003E-3</v>
      </c>
      <c r="DI232" s="22">
        <v>3.9062500000000008E-5</v>
      </c>
      <c r="DJ232" s="22">
        <v>3.9062500000000008E-5</v>
      </c>
      <c r="DK232" s="22">
        <v>3.9062500000000008E-5</v>
      </c>
      <c r="DL232" s="22" t="e">
        <v>#VALUE!</v>
      </c>
      <c r="DN232" s="22">
        <v>1</v>
      </c>
      <c r="DO232" s="22">
        <v>1</v>
      </c>
      <c r="DP232" s="22">
        <v>1</v>
      </c>
      <c r="DQ232" s="22" t="s">
        <v>222</v>
      </c>
      <c r="EX232" s="30" t="s">
        <v>1027</v>
      </c>
      <c r="EY232" s="85" t="e">
        <f t="shared" si="282"/>
        <v>#REF!</v>
      </c>
      <c r="EZ232" s="85"/>
    </row>
    <row r="233" spans="1:156" x14ac:dyDescent="0.25">
      <c r="A233" s="22" t="str">
        <f t="shared" si="273"/>
        <v>1500413</v>
      </c>
      <c r="E233" s="22" t="e">
        <f>IF(T233="","",VLOOKUP(T233,#REF!,4,0))</f>
        <v>#REF!</v>
      </c>
      <c r="F233" s="22" t="e">
        <f>IF(U233="","",VLOOKUP(U233,#REF!,4,0))</f>
        <v>#REF!</v>
      </c>
      <c r="G233" s="22" t="e">
        <f>IF(V233="","",VLOOKUP(V233,#REF!,3,0))</f>
        <v>#REF!</v>
      </c>
      <c r="H233" s="22" t="e">
        <f t="shared" si="270"/>
        <v>#REF!</v>
      </c>
      <c r="I233" s="22" t="e">
        <f t="shared" si="274"/>
        <v>#REF!</v>
      </c>
      <c r="J233" s="22" t="e">
        <f t="shared" si="275"/>
        <v>#REF!</v>
      </c>
      <c r="K233" s="22" t="e">
        <f t="shared" si="276"/>
        <v>#REF!</v>
      </c>
      <c r="M233" s="22">
        <f t="shared" si="277"/>
        <v>12</v>
      </c>
      <c r="R233" s="22" t="str">
        <f t="shared" si="278"/>
        <v>1512</v>
      </c>
      <c r="S233" s="22" t="s">
        <v>34</v>
      </c>
      <c r="T233" s="30" t="s">
        <v>3494</v>
      </c>
      <c r="U233" s="30" t="s">
        <v>3148</v>
      </c>
      <c r="V233" s="30" t="s">
        <v>905</v>
      </c>
      <c r="W233" s="30" t="s">
        <v>910</v>
      </c>
      <c r="X233" s="30" t="s">
        <v>169</v>
      </c>
      <c r="Y233" s="31">
        <v>0.25</v>
      </c>
      <c r="Z233" s="30">
        <v>2</v>
      </c>
      <c r="AA233" s="30"/>
      <c r="AB233" s="30"/>
      <c r="AC233" s="30">
        <v>1</v>
      </c>
      <c r="AD233" s="30">
        <v>1</v>
      </c>
      <c r="AE233" s="30"/>
      <c r="AF233" s="30"/>
      <c r="AG233" s="30"/>
      <c r="AH233" s="30"/>
      <c r="AI233" s="30"/>
      <c r="AJ233" s="30"/>
      <c r="AK233" s="30"/>
      <c r="AL233" s="30"/>
      <c r="AM233" s="30" t="s">
        <v>170</v>
      </c>
      <c r="AN233" s="30" t="s">
        <v>165</v>
      </c>
      <c r="AO233" s="32">
        <f t="shared" si="311"/>
        <v>1</v>
      </c>
      <c r="AP233" s="32">
        <f t="shared" si="312"/>
        <v>1</v>
      </c>
      <c r="AQ233" s="32">
        <f t="shared" si="313"/>
        <v>0</v>
      </c>
      <c r="AR233" s="32">
        <f t="shared" si="314"/>
        <v>0</v>
      </c>
      <c r="AS233" s="33">
        <v>130.02500000000001</v>
      </c>
      <c r="AT233" s="34" t="s">
        <v>222</v>
      </c>
      <c r="AU233" s="34"/>
      <c r="AV233" s="34"/>
      <c r="AW233" s="34"/>
      <c r="AX233" s="34"/>
      <c r="AY233" s="34"/>
      <c r="AZ233" s="34"/>
      <c r="BA233" s="35">
        <f t="shared" si="315"/>
        <v>1</v>
      </c>
      <c r="BB233" s="35">
        <f t="shared" si="316"/>
        <v>2</v>
      </c>
      <c r="BC233" s="35">
        <f t="shared" si="317"/>
        <v>2</v>
      </c>
      <c r="BD233" s="35">
        <f t="shared" si="318"/>
        <v>2</v>
      </c>
      <c r="BE233" s="36">
        <v>1</v>
      </c>
      <c r="BF233" s="36">
        <v>1</v>
      </c>
      <c r="BG233" s="36">
        <v>0</v>
      </c>
      <c r="BH233" s="36"/>
      <c r="BI233" s="37">
        <f t="shared" si="271"/>
        <v>1</v>
      </c>
      <c r="BJ233" s="37">
        <f t="shared" ref="BJ233:BL233" si="329">BF233+BI233</f>
        <v>2</v>
      </c>
      <c r="BK233" s="37">
        <f t="shared" si="329"/>
        <v>2</v>
      </c>
      <c r="BL233" s="37">
        <f t="shared" si="329"/>
        <v>2</v>
      </c>
      <c r="BM233" s="38">
        <v>6.2500000000000003E-3</v>
      </c>
      <c r="BN233" s="38">
        <v>6.2500000000000003E-3</v>
      </c>
      <c r="BO233" s="38" t="s">
        <v>222</v>
      </c>
      <c r="BP233" s="38" t="s">
        <v>222</v>
      </c>
      <c r="BQ233" s="39">
        <v>6.2500000000000003E-3</v>
      </c>
      <c r="BR233" s="39">
        <v>6.2500000000000003E-3</v>
      </c>
      <c r="BS233" s="39" t="s">
        <v>222</v>
      </c>
      <c r="BT233" s="39" t="s">
        <v>222</v>
      </c>
      <c r="BU233" s="40">
        <v>1</v>
      </c>
      <c r="BV233" s="40">
        <v>1</v>
      </c>
      <c r="BW233" s="40" t="s">
        <v>222</v>
      </c>
      <c r="BX233" s="40" t="s">
        <v>222</v>
      </c>
      <c r="BY233" s="41">
        <v>6.2500000000000003E-3</v>
      </c>
      <c r="BZ233" s="41">
        <v>6.2500000000000003E-3</v>
      </c>
      <c r="CA233" s="41">
        <v>6.2500000000000003E-3</v>
      </c>
      <c r="CB233" s="41" t="s">
        <v>222</v>
      </c>
      <c r="CC233" s="42">
        <v>3.1250000000000002E-3</v>
      </c>
      <c r="CD233" s="42">
        <v>6.2500000000000003E-3</v>
      </c>
      <c r="CE233" s="42">
        <v>6.2500000000000003E-3</v>
      </c>
      <c r="CF233" s="42">
        <v>6.2500000000000003E-3</v>
      </c>
      <c r="CG233" s="43">
        <v>3.1250000000000002E-3</v>
      </c>
      <c r="CH233" s="43">
        <v>6.2500000000000003E-3</v>
      </c>
      <c r="CI233" s="43">
        <v>6.2500000000000003E-3</v>
      </c>
      <c r="CJ233" s="43" t="e">
        <f t="shared" si="280"/>
        <v>#REF!</v>
      </c>
      <c r="CQ233" s="22" t="s">
        <v>911</v>
      </c>
      <c r="CS233" s="22" t="s">
        <v>16</v>
      </c>
      <c r="CT233" s="22">
        <v>1</v>
      </c>
      <c r="CU233" s="22">
        <v>1</v>
      </c>
      <c r="CV233" s="22">
        <v>1</v>
      </c>
      <c r="CW233" s="22" t="s">
        <v>222</v>
      </c>
      <c r="CY233" s="22">
        <v>6.2500000000000003E-3</v>
      </c>
      <c r="CZ233" s="22">
        <v>6.2500000000000003E-3</v>
      </c>
      <c r="DA233" s="22">
        <v>6.2500000000000003E-3</v>
      </c>
      <c r="DB233" s="22" t="s">
        <v>222</v>
      </c>
      <c r="DC233" s="22" t="s">
        <v>16</v>
      </c>
      <c r="DD233" s="22">
        <v>6.2500000000000003E-3</v>
      </c>
      <c r="DE233" s="22">
        <v>6.2500000000000003E-3</v>
      </c>
      <c r="DF233" s="22">
        <v>6.2500000000000003E-3</v>
      </c>
      <c r="DG233" s="22">
        <v>6.2500000000000003E-3</v>
      </c>
      <c r="DI233" s="22">
        <v>3.9062500000000008E-5</v>
      </c>
      <c r="DJ233" s="22">
        <v>3.9062500000000008E-5</v>
      </c>
      <c r="DK233" s="22">
        <v>3.9062500000000008E-5</v>
      </c>
      <c r="DL233" s="22" t="e">
        <v>#VALUE!</v>
      </c>
      <c r="DN233" s="22">
        <v>1</v>
      </c>
      <c r="DO233" s="22">
        <v>1</v>
      </c>
      <c r="DP233" s="22">
        <v>1</v>
      </c>
      <c r="DQ233" s="22" t="s">
        <v>222</v>
      </c>
      <c r="EX233" s="30" t="s">
        <v>1032</v>
      </c>
      <c r="EY233" s="85" t="e">
        <f t="shared" si="282"/>
        <v>#REF!</v>
      </c>
      <c r="EZ233" s="85"/>
    </row>
    <row r="234" spans="1:156" x14ac:dyDescent="0.25">
      <c r="A234" s="22" t="str">
        <f t="shared" si="273"/>
        <v>1500414</v>
      </c>
      <c r="E234" s="22" t="e">
        <f>IF(T234="","",VLOOKUP(T234,#REF!,4,0))</f>
        <v>#REF!</v>
      </c>
      <c r="F234" s="22" t="e">
        <f>IF(U234="","",VLOOKUP(U234,#REF!,4,0))</f>
        <v>#REF!</v>
      </c>
      <c r="G234" s="22" t="e">
        <f>IF(V234="","",VLOOKUP(V234,#REF!,3,0))</f>
        <v>#REF!</v>
      </c>
      <c r="H234" s="22" t="e">
        <f t="shared" si="270"/>
        <v>#REF!</v>
      </c>
      <c r="I234" s="22" t="e">
        <f t="shared" si="274"/>
        <v>#REF!</v>
      </c>
      <c r="J234" s="22" t="e">
        <f t="shared" si="275"/>
        <v>#REF!</v>
      </c>
      <c r="K234" s="22" t="e">
        <f t="shared" si="276"/>
        <v>#REF!</v>
      </c>
      <c r="M234" s="22">
        <f t="shared" si="277"/>
        <v>13</v>
      </c>
      <c r="R234" s="22" t="str">
        <f t="shared" si="278"/>
        <v>1513</v>
      </c>
      <c r="S234" s="22" t="s">
        <v>34</v>
      </c>
      <c r="T234" s="30" t="s">
        <v>3494</v>
      </c>
      <c r="U234" s="30" t="s">
        <v>3148</v>
      </c>
      <c r="V234" s="30" t="s">
        <v>905</v>
      </c>
      <c r="W234" s="30" t="s">
        <v>912</v>
      </c>
      <c r="X234" s="30" t="s">
        <v>173</v>
      </c>
      <c r="Y234" s="31">
        <v>0.25</v>
      </c>
      <c r="Z234" s="30">
        <v>2</v>
      </c>
      <c r="AA234" s="30"/>
      <c r="AB234" s="30"/>
      <c r="AC234" s="30">
        <v>1</v>
      </c>
      <c r="AD234" s="30"/>
      <c r="AE234" s="30">
        <v>1</v>
      </c>
      <c r="AF234" s="30"/>
      <c r="AG234" s="30"/>
      <c r="AH234" s="30"/>
      <c r="AI234" s="30"/>
      <c r="AJ234" s="30"/>
      <c r="AK234" s="30"/>
      <c r="AL234" s="30"/>
      <c r="AM234" s="30" t="s">
        <v>174</v>
      </c>
      <c r="AN234" s="30" t="s">
        <v>175</v>
      </c>
      <c r="AO234" s="32">
        <f t="shared" si="311"/>
        <v>1</v>
      </c>
      <c r="AP234" s="32">
        <f t="shared" si="312"/>
        <v>1</v>
      </c>
      <c r="AQ234" s="32">
        <f t="shared" si="313"/>
        <v>0</v>
      </c>
      <c r="AR234" s="32">
        <f t="shared" si="314"/>
        <v>0</v>
      </c>
      <c r="AS234" s="33">
        <v>131.02500000000001</v>
      </c>
      <c r="AT234" s="34" t="s">
        <v>222</v>
      </c>
      <c r="AU234" s="34"/>
      <c r="AV234" s="34"/>
      <c r="AW234" s="34"/>
      <c r="AX234" s="34"/>
      <c r="AY234" s="34"/>
      <c r="AZ234" s="34"/>
      <c r="BA234" s="35">
        <f t="shared" si="315"/>
        <v>1</v>
      </c>
      <c r="BB234" s="35">
        <f t="shared" si="316"/>
        <v>2</v>
      </c>
      <c r="BC234" s="35">
        <f t="shared" si="317"/>
        <v>2</v>
      </c>
      <c r="BD234" s="35">
        <f t="shared" si="318"/>
        <v>2</v>
      </c>
      <c r="BE234" s="36">
        <v>1</v>
      </c>
      <c r="BF234" s="36">
        <v>1</v>
      </c>
      <c r="BG234" s="36">
        <v>0</v>
      </c>
      <c r="BH234" s="36"/>
      <c r="BI234" s="37">
        <f t="shared" si="271"/>
        <v>1</v>
      </c>
      <c r="BJ234" s="37">
        <f t="shared" ref="BJ234:BL234" si="330">BF234+BI234</f>
        <v>2</v>
      </c>
      <c r="BK234" s="37">
        <f t="shared" si="330"/>
        <v>2</v>
      </c>
      <c r="BL234" s="37">
        <f t="shared" si="330"/>
        <v>2</v>
      </c>
      <c r="BM234" s="38">
        <v>6.2500000000000003E-3</v>
      </c>
      <c r="BN234" s="38">
        <v>6.2500000000000003E-3</v>
      </c>
      <c r="BO234" s="38" t="s">
        <v>222</v>
      </c>
      <c r="BP234" s="38" t="s">
        <v>222</v>
      </c>
      <c r="BQ234" s="39">
        <v>6.2500000000000003E-3</v>
      </c>
      <c r="BR234" s="39">
        <v>6.2500000000000003E-3</v>
      </c>
      <c r="BS234" s="39" t="s">
        <v>222</v>
      </c>
      <c r="BT234" s="39" t="s">
        <v>222</v>
      </c>
      <c r="BU234" s="40">
        <v>1</v>
      </c>
      <c r="BV234" s="40">
        <v>1</v>
      </c>
      <c r="BW234" s="40" t="s">
        <v>222</v>
      </c>
      <c r="BX234" s="40" t="s">
        <v>222</v>
      </c>
      <c r="BY234" s="41">
        <v>6.2500000000000003E-3</v>
      </c>
      <c r="BZ234" s="41">
        <v>6.2500000000000003E-3</v>
      </c>
      <c r="CA234" s="41">
        <v>6.2500000000000003E-3</v>
      </c>
      <c r="CB234" s="41" t="s">
        <v>222</v>
      </c>
      <c r="CC234" s="42">
        <v>3.1250000000000002E-3</v>
      </c>
      <c r="CD234" s="42">
        <v>6.2500000000000003E-3</v>
      </c>
      <c r="CE234" s="42">
        <v>6.2500000000000003E-3</v>
      </c>
      <c r="CF234" s="42">
        <v>6.2500000000000003E-3</v>
      </c>
      <c r="CG234" s="43">
        <v>3.1250000000000002E-3</v>
      </c>
      <c r="CH234" s="43">
        <v>6.2500000000000003E-3</v>
      </c>
      <c r="CI234" s="43">
        <v>6.2500000000000003E-3</v>
      </c>
      <c r="CJ234" s="43" t="e">
        <f t="shared" si="280"/>
        <v>#REF!</v>
      </c>
      <c r="CQ234" s="22" t="s">
        <v>913</v>
      </c>
      <c r="CS234" s="22" t="s">
        <v>16</v>
      </c>
      <c r="CT234" s="22">
        <v>1</v>
      </c>
      <c r="CU234" s="22">
        <v>1</v>
      </c>
      <c r="CV234" s="22">
        <v>1</v>
      </c>
      <c r="CW234" s="22" t="s">
        <v>222</v>
      </c>
      <c r="CY234" s="22">
        <v>6.2500000000000003E-3</v>
      </c>
      <c r="CZ234" s="22">
        <v>6.2500000000000003E-3</v>
      </c>
      <c r="DA234" s="22">
        <v>6.2500000000000003E-3</v>
      </c>
      <c r="DB234" s="22" t="s">
        <v>222</v>
      </c>
      <c r="DC234" s="22" t="s">
        <v>16</v>
      </c>
      <c r="DD234" s="22">
        <v>6.2500000000000003E-3</v>
      </c>
      <c r="DE234" s="22">
        <v>6.2500000000000003E-3</v>
      </c>
      <c r="DF234" s="22">
        <v>6.2500000000000003E-3</v>
      </c>
      <c r="DG234" s="22">
        <v>6.2500000000000003E-3</v>
      </c>
      <c r="DI234" s="22">
        <v>3.9062500000000008E-5</v>
      </c>
      <c r="DJ234" s="22">
        <v>3.9062500000000008E-5</v>
      </c>
      <c r="DK234" s="22">
        <v>3.9062500000000008E-5</v>
      </c>
      <c r="DL234" s="22" t="e">
        <v>#VALUE!</v>
      </c>
      <c r="DN234" s="22">
        <v>1</v>
      </c>
      <c r="DO234" s="22">
        <v>1</v>
      </c>
      <c r="DP234" s="22">
        <v>1</v>
      </c>
      <c r="DQ234" s="22" t="s">
        <v>222</v>
      </c>
      <c r="EX234" s="30" t="s">
        <v>1037</v>
      </c>
      <c r="EY234" s="85" t="e">
        <f t="shared" si="282"/>
        <v>#REF!</v>
      </c>
      <c r="EZ234" s="85"/>
    </row>
    <row r="235" spans="1:156" x14ac:dyDescent="0.25">
      <c r="A235" s="22" t="str">
        <f t="shared" si="273"/>
        <v>1501111</v>
      </c>
      <c r="E235" s="22" t="e">
        <f>IF(T235="","",VLOOKUP(T235,#REF!,4,0))</f>
        <v>#REF!</v>
      </c>
      <c r="F235" s="22" t="e">
        <f>IF(U235="","",VLOOKUP(U235,#REF!,4,0))</f>
        <v>#REF!</v>
      </c>
      <c r="G235" s="22" t="e">
        <f>IF(V235="","",VLOOKUP(V235,#REF!,3,0))</f>
        <v>#REF!</v>
      </c>
      <c r="H235" s="22" t="e">
        <f t="shared" si="270"/>
        <v>#REF!</v>
      </c>
      <c r="I235" s="22" t="e">
        <f t="shared" si="274"/>
        <v>#REF!</v>
      </c>
      <c r="J235" s="22" t="e">
        <f t="shared" si="275"/>
        <v>#REF!</v>
      </c>
      <c r="K235" s="22" t="e">
        <f t="shared" si="276"/>
        <v>#REF!</v>
      </c>
      <c r="M235" s="22">
        <f t="shared" si="277"/>
        <v>14</v>
      </c>
      <c r="R235" s="22" t="str">
        <f t="shared" si="278"/>
        <v>1514</v>
      </c>
      <c r="S235" s="22" t="s">
        <v>34</v>
      </c>
      <c r="T235" s="30" t="s">
        <v>3495</v>
      </c>
      <c r="U235" s="30" t="s">
        <v>3150</v>
      </c>
      <c r="V235" s="30" t="s">
        <v>914</v>
      </c>
      <c r="W235" s="30" t="s">
        <v>915</v>
      </c>
      <c r="X235" s="30" t="s">
        <v>916</v>
      </c>
      <c r="Y235" s="31">
        <v>1</v>
      </c>
      <c r="Z235" s="30">
        <v>2</v>
      </c>
      <c r="AA235" s="30"/>
      <c r="AB235" s="30"/>
      <c r="AC235" s="30">
        <v>1</v>
      </c>
      <c r="AD235" s="30"/>
      <c r="AE235" s="30"/>
      <c r="AF235" s="30"/>
      <c r="AG235" s="30"/>
      <c r="AH235" s="30"/>
      <c r="AI235" s="30"/>
      <c r="AJ235" s="30"/>
      <c r="AK235" s="30"/>
      <c r="AL235" s="30">
        <v>1</v>
      </c>
      <c r="AM235" s="30" t="s">
        <v>917</v>
      </c>
      <c r="AN235" s="30" t="s">
        <v>918</v>
      </c>
      <c r="AO235" s="32">
        <f t="shared" si="311"/>
        <v>1</v>
      </c>
      <c r="AP235" s="32">
        <f t="shared" si="312"/>
        <v>0</v>
      </c>
      <c r="AQ235" s="32">
        <f t="shared" si="313"/>
        <v>0</v>
      </c>
      <c r="AR235" s="32">
        <f t="shared" si="314"/>
        <v>1</v>
      </c>
      <c r="AS235" s="33">
        <v>132.02500000000001</v>
      </c>
      <c r="AT235" s="34" t="s">
        <v>222</v>
      </c>
      <c r="AU235" s="34"/>
      <c r="AV235" s="34"/>
      <c r="AW235" s="34"/>
      <c r="AX235" s="34"/>
      <c r="AY235" s="34"/>
      <c r="AZ235" s="34"/>
      <c r="BA235" s="35">
        <f t="shared" si="315"/>
        <v>1</v>
      </c>
      <c r="BB235" s="35">
        <f t="shared" si="316"/>
        <v>1</v>
      </c>
      <c r="BC235" s="35">
        <f t="shared" si="317"/>
        <v>1</v>
      </c>
      <c r="BD235" s="35">
        <f t="shared" si="318"/>
        <v>2</v>
      </c>
      <c r="BE235" s="36">
        <v>1</v>
      </c>
      <c r="BF235" s="36">
        <v>0</v>
      </c>
      <c r="BG235" s="36">
        <v>1</v>
      </c>
      <c r="BH235" s="36"/>
      <c r="BI235" s="37">
        <f t="shared" si="271"/>
        <v>1</v>
      </c>
      <c r="BJ235" s="37">
        <f t="shared" ref="BJ235:BL235" si="331">BF235+BI235</f>
        <v>1</v>
      </c>
      <c r="BK235" s="37">
        <f t="shared" si="331"/>
        <v>2</v>
      </c>
      <c r="BL235" s="37">
        <f t="shared" si="331"/>
        <v>2</v>
      </c>
      <c r="BM235" s="38">
        <v>0.33750000000000002</v>
      </c>
      <c r="BN235" s="38" t="s">
        <v>222</v>
      </c>
      <c r="BO235" s="38" t="s">
        <v>222</v>
      </c>
      <c r="BP235" s="38">
        <v>0.33750000000000002</v>
      </c>
      <c r="BQ235" s="39">
        <v>0.33750000000000002</v>
      </c>
      <c r="BR235" s="39" t="s">
        <v>222</v>
      </c>
      <c r="BS235" s="39" t="s">
        <v>222</v>
      </c>
      <c r="BT235" s="39" t="s">
        <v>222</v>
      </c>
      <c r="BU235" s="40">
        <v>1</v>
      </c>
      <c r="BV235" s="40" t="s">
        <v>222</v>
      </c>
      <c r="BW235" s="40" t="s">
        <v>222</v>
      </c>
      <c r="BX235" s="40" t="s">
        <v>222</v>
      </c>
      <c r="BY235" s="41">
        <v>0.33750000000000002</v>
      </c>
      <c r="BZ235" s="41">
        <v>0.33750000000000002</v>
      </c>
      <c r="CA235" s="41">
        <v>0.33750000000000002</v>
      </c>
      <c r="CB235" s="41" t="s">
        <v>222</v>
      </c>
      <c r="CC235" s="42">
        <v>0.16875000000000001</v>
      </c>
      <c r="CD235" s="42">
        <v>0.16875000000000001</v>
      </c>
      <c r="CE235" s="42">
        <v>0.16875000000000001</v>
      </c>
      <c r="CF235" s="42">
        <v>0.33750000000000002</v>
      </c>
      <c r="CG235" s="43">
        <v>0.16875000000000001</v>
      </c>
      <c r="CH235" s="43">
        <v>0.16875000000000001</v>
      </c>
      <c r="CI235" s="43">
        <v>0.33750000000000002</v>
      </c>
      <c r="CJ235" s="43" t="e">
        <f t="shared" si="280"/>
        <v>#REF!</v>
      </c>
      <c r="CQ235" s="22" t="s">
        <v>919</v>
      </c>
      <c r="CS235" s="22" t="s">
        <v>16</v>
      </c>
      <c r="CT235" s="22">
        <v>1</v>
      </c>
      <c r="CU235" s="22">
        <v>1</v>
      </c>
      <c r="CV235" s="22">
        <v>1</v>
      </c>
      <c r="CW235" s="22" t="s">
        <v>222</v>
      </c>
      <c r="CY235" s="22">
        <v>0.33750000000000002</v>
      </c>
      <c r="CZ235" s="22">
        <v>0.33750000000000002</v>
      </c>
      <c r="DA235" s="22">
        <v>0.33750000000000002</v>
      </c>
      <c r="DB235" s="22" t="s">
        <v>222</v>
      </c>
      <c r="DC235" s="22" t="s">
        <v>16</v>
      </c>
      <c r="DD235" s="22">
        <v>0.33750000000000002</v>
      </c>
      <c r="DE235" s="22">
        <v>0.33750000000000002</v>
      </c>
      <c r="DF235" s="22">
        <v>0.33750000000000002</v>
      </c>
      <c r="DG235" s="22">
        <v>0.33750000000000002</v>
      </c>
      <c r="DI235" s="22">
        <v>0.11390625000000001</v>
      </c>
      <c r="DJ235" s="22">
        <v>0.11390625000000001</v>
      </c>
      <c r="DK235" s="22">
        <v>0.11390625000000001</v>
      </c>
      <c r="DL235" s="22" t="e">
        <v>#VALUE!</v>
      </c>
      <c r="DN235" s="22">
        <v>1</v>
      </c>
      <c r="DO235" s="22">
        <v>1</v>
      </c>
      <c r="DP235" s="22">
        <v>1</v>
      </c>
      <c r="DQ235" s="22" t="s">
        <v>222</v>
      </c>
      <c r="EX235" s="30" t="s">
        <v>1040</v>
      </c>
      <c r="EY235" s="85" t="e">
        <f t="shared" si="282"/>
        <v>#REF!</v>
      </c>
      <c r="EZ235" s="85"/>
    </row>
    <row r="236" spans="1:156" x14ac:dyDescent="0.25">
      <c r="A236" s="22" t="str">
        <f t="shared" si="273"/>
        <v>1501121</v>
      </c>
      <c r="E236" s="22" t="e">
        <f>IF(T236="","",VLOOKUP(T236,#REF!,4,0))</f>
        <v>#REF!</v>
      </c>
      <c r="F236" s="22" t="e">
        <f>IF(U236="","",VLOOKUP(U236,#REF!,4,0))</f>
        <v>#REF!</v>
      </c>
      <c r="G236" s="22" t="e">
        <f>IF(V236="","",VLOOKUP(V236,#REF!,3,0))</f>
        <v>#REF!</v>
      </c>
      <c r="H236" s="22" t="e">
        <f t="shared" si="270"/>
        <v>#REF!</v>
      </c>
      <c r="I236" s="22" t="e">
        <f t="shared" si="274"/>
        <v>#REF!</v>
      </c>
      <c r="J236" s="22" t="e">
        <f t="shared" si="275"/>
        <v>#REF!</v>
      </c>
      <c r="K236" s="22" t="e">
        <f t="shared" si="276"/>
        <v>#REF!</v>
      </c>
      <c r="M236" s="22">
        <f t="shared" si="277"/>
        <v>15</v>
      </c>
      <c r="R236" s="22" t="str">
        <f t="shared" si="278"/>
        <v>1515</v>
      </c>
      <c r="S236" s="22" t="s">
        <v>34</v>
      </c>
      <c r="T236" s="30" t="s">
        <v>3495</v>
      </c>
      <c r="U236" s="30" t="s">
        <v>3150</v>
      </c>
      <c r="V236" s="44" t="s">
        <v>920</v>
      </c>
      <c r="W236" s="30" t="s">
        <v>921</v>
      </c>
      <c r="X236" s="30" t="s">
        <v>922</v>
      </c>
      <c r="Y236" s="31">
        <v>1</v>
      </c>
      <c r="Z236" s="30">
        <v>4</v>
      </c>
      <c r="AA236" s="30"/>
      <c r="AB236" s="30"/>
      <c r="AC236" s="30">
        <v>1</v>
      </c>
      <c r="AD236" s="30"/>
      <c r="AE236" s="30"/>
      <c r="AF236" s="30">
        <v>1</v>
      </c>
      <c r="AG236" s="30"/>
      <c r="AH236" s="30"/>
      <c r="AI236" s="30">
        <v>1</v>
      </c>
      <c r="AJ236" s="30"/>
      <c r="AK236" s="30"/>
      <c r="AL236" s="30">
        <v>1</v>
      </c>
      <c r="AM236" s="30" t="s">
        <v>923</v>
      </c>
      <c r="AN236" s="30" t="s">
        <v>918</v>
      </c>
      <c r="AO236" s="32">
        <f t="shared" si="311"/>
        <v>1</v>
      </c>
      <c r="AP236" s="32">
        <f t="shared" si="312"/>
        <v>1</v>
      </c>
      <c r="AQ236" s="32">
        <f t="shared" si="313"/>
        <v>1</v>
      </c>
      <c r="AR236" s="32">
        <f t="shared" si="314"/>
        <v>1</v>
      </c>
      <c r="AS236" s="33">
        <v>133.02500000000001</v>
      </c>
      <c r="AT236" s="34" t="s">
        <v>222</v>
      </c>
      <c r="AU236" s="34"/>
      <c r="AV236" s="34"/>
      <c r="AW236" s="34"/>
      <c r="AX236" s="34"/>
      <c r="AY236" s="34"/>
      <c r="AZ236" s="34"/>
      <c r="BA236" s="35">
        <f t="shared" si="315"/>
        <v>1</v>
      </c>
      <c r="BB236" s="35">
        <f t="shared" si="316"/>
        <v>2</v>
      </c>
      <c r="BC236" s="35">
        <f t="shared" si="317"/>
        <v>3</v>
      </c>
      <c r="BD236" s="35">
        <f t="shared" si="318"/>
        <v>4</v>
      </c>
      <c r="BE236" s="36">
        <v>1</v>
      </c>
      <c r="BF236" s="36">
        <v>1</v>
      </c>
      <c r="BG236" s="36">
        <v>1</v>
      </c>
      <c r="BH236" s="36"/>
      <c r="BI236" s="37">
        <f t="shared" si="271"/>
        <v>1</v>
      </c>
      <c r="BJ236" s="37">
        <f t="shared" ref="BJ236:BL236" si="332">BF236+BI236</f>
        <v>2</v>
      </c>
      <c r="BK236" s="37">
        <f t="shared" si="332"/>
        <v>3</v>
      </c>
      <c r="BL236" s="37">
        <f t="shared" si="332"/>
        <v>3</v>
      </c>
      <c r="BM236" s="38">
        <v>0.1125</v>
      </c>
      <c r="BN236" s="38">
        <v>0.1125</v>
      </c>
      <c r="BO236" s="38">
        <v>0.1125</v>
      </c>
      <c r="BP236" s="38">
        <v>0.1125</v>
      </c>
      <c r="BQ236" s="39">
        <v>0.1125</v>
      </c>
      <c r="BR236" s="39">
        <v>0.1125</v>
      </c>
      <c r="BS236" s="39">
        <v>0.1125</v>
      </c>
      <c r="BT236" s="39" t="s">
        <v>222</v>
      </c>
      <c r="BU236" s="40">
        <v>1</v>
      </c>
      <c r="BV236" s="40">
        <v>1</v>
      </c>
      <c r="BW236" s="40">
        <v>1</v>
      </c>
      <c r="BX236" s="40" t="s">
        <v>222</v>
      </c>
      <c r="BY236" s="41">
        <v>0.1125</v>
      </c>
      <c r="BZ236" s="41">
        <v>0.1125</v>
      </c>
      <c r="CA236" s="41">
        <v>0.1125</v>
      </c>
      <c r="CB236" s="41" t="s">
        <v>222</v>
      </c>
      <c r="CC236" s="42">
        <v>2.8125000000000001E-2</v>
      </c>
      <c r="CD236" s="42">
        <v>5.6250000000000001E-2</v>
      </c>
      <c r="CE236" s="42">
        <v>8.4375000000000006E-2</v>
      </c>
      <c r="CF236" s="42">
        <v>0.1125</v>
      </c>
      <c r="CG236" s="43">
        <v>2.8125000000000001E-2</v>
      </c>
      <c r="CH236" s="43">
        <v>5.6250000000000001E-2</v>
      </c>
      <c r="CI236" s="43">
        <v>8.4375000000000006E-2</v>
      </c>
      <c r="CJ236" s="43" t="e">
        <f t="shared" si="280"/>
        <v>#REF!</v>
      </c>
      <c r="CQ236" s="22" t="s">
        <v>924</v>
      </c>
      <c r="CS236" s="22" t="s">
        <v>16</v>
      </c>
      <c r="CT236" s="22">
        <v>1</v>
      </c>
      <c r="CU236" s="22">
        <v>1</v>
      </c>
      <c r="CV236" s="22">
        <v>1</v>
      </c>
      <c r="CW236" s="22" t="s">
        <v>222</v>
      </c>
      <c r="CY236" s="22">
        <v>0.1125</v>
      </c>
      <c r="CZ236" s="22">
        <v>0.1125</v>
      </c>
      <c r="DA236" s="22">
        <v>0.1125</v>
      </c>
      <c r="DB236" s="22" t="s">
        <v>222</v>
      </c>
      <c r="DC236" s="22" t="s">
        <v>16</v>
      </c>
      <c r="DD236" s="22">
        <v>0.1125</v>
      </c>
      <c r="DE236" s="22">
        <v>0.1125</v>
      </c>
      <c r="DF236" s="22">
        <v>0.1125</v>
      </c>
      <c r="DG236" s="22">
        <v>0.1125</v>
      </c>
      <c r="DI236" s="22">
        <v>1.2656250000000001E-2</v>
      </c>
      <c r="DJ236" s="22">
        <v>1.2656250000000001E-2</v>
      </c>
      <c r="DK236" s="22">
        <v>1.2656250000000001E-2</v>
      </c>
      <c r="DL236" s="22" t="e">
        <v>#VALUE!</v>
      </c>
      <c r="DN236" s="22">
        <v>1</v>
      </c>
      <c r="DO236" s="22">
        <v>1</v>
      </c>
      <c r="DP236" s="22">
        <v>1</v>
      </c>
      <c r="DQ236" s="22" t="s">
        <v>222</v>
      </c>
      <c r="EX236" s="30" t="s">
        <v>1045</v>
      </c>
      <c r="EY236" s="85" t="e">
        <f t="shared" si="282"/>
        <v>#REF!</v>
      </c>
      <c r="EZ236" s="85"/>
    </row>
    <row r="237" spans="1:156" x14ac:dyDescent="0.25">
      <c r="A237" s="22" t="str">
        <f t="shared" si="273"/>
        <v>1501211</v>
      </c>
      <c r="E237" s="22" t="e">
        <f>IF(T237="","",VLOOKUP(T237,#REF!,4,0))</f>
        <v>#REF!</v>
      </c>
      <c r="F237" s="22" t="e">
        <f>IF(U237="","",VLOOKUP(U237,#REF!,4,0))</f>
        <v>#REF!</v>
      </c>
      <c r="G237" s="22" t="e">
        <f>IF(V237="","",VLOOKUP(V237,#REF!,3,0))</f>
        <v>#REF!</v>
      </c>
      <c r="H237" s="22" t="e">
        <f t="shared" si="270"/>
        <v>#REF!</v>
      </c>
      <c r="I237" s="22" t="e">
        <f t="shared" si="274"/>
        <v>#REF!</v>
      </c>
      <c r="J237" s="22" t="e">
        <f t="shared" si="275"/>
        <v>#REF!</v>
      </c>
      <c r="K237" s="22" t="e">
        <f t="shared" si="276"/>
        <v>#REF!</v>
      </c>
      <c r="M237" s="22">
        <f t="shared" si="277"/>
        <v>16</v>
      </c>
      <c r="R237" s="22" t="str">
        <f t="shared" si="278"/>
        <v>1516</v>
      </c>
      <c r="S237" s="22" t="s">
        <v>34</v>
      </c>
      <c r="T237" s="30" t="s">
        <v>3495</v>
      </c>
      <c r="U237" s="30" t="s">
        <v>3155</v>
      </c>
      <c r="V237" s="44" t="s">
        <v>925</v>
      </c>
      <c r="W237" s="30" t="s">
        <v>926</v>
      </c>
      <c r="X237" s="30" t="s">
        <v>927</v>
      </c>
      <c r="Y237" s="31">
        <v>1</v>
      </c>
      <c r="Z237" s="30">
        <v>4</v>
      </c>
      <c r="AA237" s="30"/>
      <c r="AB237" s="30"/>
      <c r="AC237" s="30">
        <v>1</v>
      </c>
      <c r="AD237" s="30"/>
      <c r="AE237" s="30"/>
      <c r="AF237" s="30">
        <v>1</v>
      </c>
      <c r="AG237" s="30"/>
      <c r="AH237" s="30"/>
      <c r="AI237" s="30">
        <v>1</v>
      </c>
      <c r="AJ237" s="30"/>
      <c r="AK237" s="30"/>
      <c r="AL237" s="30">
        <v>1</v>
      </c>
      <c r="AM237" s="30" t="s">
        <v>928</v>
      </c>
      <c r="AN237" s="30" t="s">
        <v>918</v>
      </c>
      <c r="AO237" s="32">
        <f t="shared" si="311"/>
        <v>1</v>
      </c>
      <c r="AP237" s="32">
        <f t="shared" si="312"/>
        <v>1</v>
      </c>
      <c r="AQ237" s="32">
        <f t="shared" si="313"/>
        <v>1</v>
      </c>
      <c r="AR237" s="32">
        <f t="shared" si="314"/>
        <v>1</v>
      </c>
      <c r="AS237" s="33">
        <v>134.02500000000001</v>
      </c>
      <c r="AT237" s="34" t="s">
        <v>222</v>
      </c>
      <c r="AU237" s="34"/>
      <c r="AV237" s="34"/>
      <c r="AW237" s="34"/>
      <c r="AX237" s="34"/>
      <c r="AY237" s="34"/>
      <c r="AZ237" s="34"/>
      <c r="BA237" s="35">
        <f t="shared" si="315"/>
        <v>1</v>
      </c>
      <c r="BB237" s="35">
        <f t="shared" si="316"/>
        <v>2</v>
      </c>
      <c r="BC237" s="35">
        <f t="shared" si="317"/>
        <v>3</v>
      </c>
      <c r="BD237" s="35">
        <f t="shared" si="318"/>
        <v>4</v>
      </c>
      <c r="BE237" s="36">
        <v>1</v>
      </c>
      <c r="BF237" s="36">
        <v>1</v>
      </c>
      <c r="BG237" s="36">
        <v>1</v>
      </c>
      <c r="BH237" s="36"/>
      <c r="BI237" s="37">
        <f t="shared" si="271"/>
        <v>1</v>
      </c>
      <c r="BJ237" s="37">
        <f t="shared" ref="BJ237:BL237" si="333">BF237+BI237</f>
        <v>2</v>
      </c>
      <c r="BK237" s="37">
        <f t="shared" si="333"/>
        <v>3</v>
      </c>
      <c r="BL237" s="37">
        <f t="shared" si="333"/>
        <v>3</v>
      </c>
      <c r="BM237" s="38">
        <v>0.13500000000000001</v>
      </c>
      <c r="BN237" s="38">
        <v>0.13500000000000001</v>
      </c>
      <c r="BO237" s="38">
        <v>0.13500000000000001</v>
      </c>
      <c r="BP237" s="38">
        <v>0.13500000000000001</v>
      </c>
      <c r="BQ237" s="39">
        <v>0.13500000000000001</v>
      </c>
      <c r="BR237" s="39">
        <v>0.13500000000000001</v>
      </c>
      <c r="BS237" s="39">
        <v>0.13500000000000001</v>
      </c>
      <c r="BT237" s="39" t="s">
        <v>222</v>
      </c>
      <c r="BU237" s="40">
        <v>1</v>
      </c>
      <c r="BV237" s="40">
        <v>1</v>
      </c>
      <c r="BW237" s="40">
        <v>1</v>
      </c>
      <c r="BX237" s="40" t="s">
        <v>222</v>
      </c>
      <c r="BY237" s="41">
        <v>0.13500000000000001</v>
      </c>
      <c r="BZ237" s="41">
        <v>0.13500000000000001</v>
      </c>
      <c r="CA237" s="41">
        <v>0.13500000000000001</v>
      </c>
      <c r="CB237" s="41" t="s">
        <v>222</v>
      </c>
      <c r="CC237" s="42">
        <v>3.3750000000000002E-2</v>
      </c>
      <c r="CD237" s="42">
        <v>6.7500000000000004E-2</v>
      </c>
      <c r="CE237" s="42">
        <v>0.10125000000000001</v>
      </c>
      <c r="CF237" s="42">
        <v>0.13500000000000001</v>
      </c>
      <c r="CG237" s="43">
        <v>3.3750000000000002E-2</v>
      </c>
      <c r="CH237" s="43">
        <v>6.7500000000000004E-2</v>
      </c>
      <c r="CI237" s="43">
        <v>0.10125000000000001</v>
      </c>
      <c r="CJ237" s="43" t="e">
        <f t="shared" si="280"/>
        <v>#REF!</v>
      </c>
      <c r="CQ237" s="22" t="s">
        <v>929</v>
      </c>
      <c r="CS237" s="22" t="s">
        <v>16</v>
      </c>
      <c r="CT237" s="22">
        <v>1</v>
      </c>
      <c r="CU237" s="22">
        <v>1</v>
      </c>
      <c r="CV237" s="22">
        <v>1</v>
      </c>
      <c r="CW237" s="22" t="s">
        <v>222</v>
      </c>
      <c r="CY237" s="22">
        <v>0.13500000000000001</v>
      </c>
      <c r="CZ237" s="22">
        <v>0.13500000000000001</v>
      </c>
      <c r="DA237" s="22">
        <v>0.13500000000000001</v>
      </c>
      <c r="DB237" s="22" t="s">
        <v>222</v>
      </c>
      <c r="DC237" s="22" t="s">
        <v>16</v>
      </c>
      <c r="DD237" s="22">
        <v>0.13500000000000001</v>
      </c>
      <c r="DE237" s="22">
        <v>0.13500000000000001</v>
      </c>
      <c r="DF237" s="22">
        <v>0.13500000000000001</v>
      </c>
      <c r="DG237" s="22">
        <v>0.13500000000000001</v>
      </c>
      <c r="DI237" s="22">
        <v>1.8225000000000002E-2</v>
      </c>
      <c r="DJ237" s="22">
        <v>1.8225000000000002E-2</v>
      </c>
      <c r="DK237" s="22">
        <v>1.8225000000000002E-2</v>
      </c>
      <c r="DL237" s="22" t="e">
        <v>#VALUE!</v>
      </c>
      <c r="DN237" s="22">
        <v>1</v>
      </c>
      <c r="DO237" s="22">
        <v>1</v>
      </c>
      <c r="DP237" s="22">
        <v>1</v>
      </c>
      <c r="DQ237" s="22" t="s">
        <v>222</v>
      </c>
      <c r="EX237" s="30" t="s">
        <v>1049</v>
      </c>
      <c r="EY237" s="85" t="e">
        <f t="shared" si="282"/>
        <v>#REF!</v>
      </c>
      <c r="EZ237" s="85"/>
    </row>
    <row r="238" spans="1:156" x14ac:dyDescent="0.25">
      <c r="A238" s="22" t="str">
        <f t="shared" si="273"/>
        <v>1501221</v>
      </c>
      <c r="E238" s="22" t="e">
        <f>IF(T238="","",VLOOKUP(T238,#REF!,4,0))</f>
        <v>#REF!</v>
      </c>
      <c r="F238" s="22" t="e">
        <f>IF(U238="","",VLOOKUP(U238,#REF!,4,0))</f>
        <v>#REF!</v>
      </c>
      <c r="G238" s="22" t="e">
        <f>IF(V238="","",VLOOKUP(V238,#REF!,3,0))</f>
        <v>#REF!</v>
      </c>
      <c r="H238" s="22" t="e">
        <f t="shared" si="270"/>
        <v>#REF!</v>
      </c>
      <c r="I238" s="22" t="e">
        <f t="shared" si="274"/>
        <v>#REF!</v>
      </c>
      <c r="J238" s="22" t="e">
        <f t="shared" si="275"/>
        <v>#REF!</v>
      </c>
      <c r="K238" s="22" t="e">
        <f t="shared" si="276"/>
        <v>#REF!</v>
      </c>
      <c r="M238" s="22">
        <f t="shared" si="277"/>
        <v>17</v>
      </c>
      <c r="R238" s="22" t="str">
        <f t="shared" si="278"/>
        <v>1517</v>
      </c>
      <c r="S238" s="22" t="s">
        <v>34</v>
      </c>
      <c r="T238" s="30" t="s">
        <v>3495</v>
      </c>
      <c r="U238" s="30" t="s">
        <v>3155</v>
      </c>
      <c r="V238" s="44" t="s">
        <v>930</v>
      </c>
      <c r="W238" s="30" t="s">
        <v>931</v>
      </c>
      <c r="X238" s="30" t="s">
        <v>932</v>
      </c>
      <c r="Y238" s="31">
        <v>1</v>
      </c>
      <c r="Z238" s="30">
        <v>12</v>
      </c>
      <c r="AA238" s="30">
        <v>1</v>
      </c>
      <c r="AB238" s="30">
        <v>1</v>
      </c>
      <c r="AC238" s="30">
        <v>1</v>
      </c>
      <c r="AD238" s="30">
        <v>1</v>
      </c>
      <c r="AE238" s="30">
        <v>1</v>
      </c>
      <c r="AF238" s="30">
        <v>1</v>
      </c>
      <c r="AG238" s="30">
        <v>1</v>
      </c>
      <c r="AH238" s="30">
        <v>1</v>
      </c>
      <c r="AI238" s="30">
        <v>1</v>
      </c>
      <c r="AJ238" s="30">
        <v>1</v>
      </c>
      <c r="AK238" s="30">
        <v>1</v>
      </c>
      <c r="AL238" s="30">
        <v>1</v>
      </c>
      <c r="AM238" s="30" t="s">
        <v>933</v>
      </c>
      <c r="AN238" s="30" t="s">
        <v>918</v>
      </c>
      <c r="AO238" s="32">
        <f t="shared" si="311"/>
        <v>3</v>
      </c>
      <c r="AP238" s="32">
        <f t="shared" si="312"/>
        <v>3</v>
      </c>
      <c r="AQ238" s="32">
        <f t="shared" si="313"/>
        <v>3</v>
      </c>
      <c r="AR238" s="32">
        <f t="shared" si="314"/>
        <v>3</v>
      </c>
      <c r="AS238" s="33">
        <v>135.02500000000001</v>
      </c>
      <c r="AT238" s="34" t="s">
        <v>222</v>
      </c>
      <c r="AU238" s="34"/>
      <c r="AV238" s="34"/>
      <c r="AW238" s="34"/>
      <c r="AX238" s="34"/>
      <c r="AY238" s="34"/>
      <c r="AZ238" s="34"/>
      <c r="BA238" s="35">
        <f t="shared" si="315"/>
        <v>3</v>
      </c>
      <c r="BB238" s="35">
        <f t="shared" si="316"/>
        <v>6</v>
      </c>
      <c r="BC238" s="35">
        <f t="shared" si="317"/>
        <v>9</v>
      </c>
      <c r="BD238" s="35">
        <f t="shared" si="318"/>
        <v>12</v>
      </c>
      <c r="BE238" s="36">
        <v>3</v>
      </c>
      <c r="BF238" s="36">
        <v>3</v>
      </c>
      <c r="BG238" s="36">
        <v>3</v>
      </c>
      <c r="BH238" s="36"/>
      <c r="BI238" s="37">
        <f t="shared" si="271"/>
        <v>3</v>
      </c>
      <c r="BJ238" s="37">
        <f t="shared" ref="BJ238:BL238" si="334">BF238+BI238</f>
        <v>6</v>
      </c>
      <c r="BK238" s="37">
        <f t="shared" si="334"/>
        <v>9</v>
      </c>
      <c r="BL238" s="37">
        <f t="shared" si="334"/>
        <v>9</v>
      </c>
      <c r="BM238" s="38">
        <v>0.1575</v>
      </c>
      <c r="BN238" s="38">
        <v>0.1575</v>
      </c>
      <c r="BO238" s="38">
        <v>0.1575</v>
      </c>
      <c r="BP238" s="38">
        <v>0.1575</v>
      </c>
      <c r="BQ238" s="39">
        <v>0.1575</v>
      </c>
      <c r="BR238" s="39">
        <v>0.1575</v>
      </c>
      <c r="BS238" s="39">
        <v>0.1575</v>
      </c>
      <c r="BT238" s="39" t="s">
        <v>222</v>
      </c>
      <c r="BU238" s="40">
        <v>1</v>
      </c>
      <c r="BV238" s="40">
        <v>1</v>
      </c>
      <c r="BW238" s="40">
        <v>1</v>
      </c>
      <c r="BX238" s="40" t="s">
        <v>222</v>
      </c>
      <c r="BY238" s="41">
        <v>0.1575</v>
      </c>
      <c r="BZ238" s="41">
        <v>0.1575</v>
      </c>
      <c r="CA238" s="41">
        <v>0.1575</v>
      </c>
      <c r="CB238" s="41" t="s">
        <v>222</v>
      </c>
      <c r="CC238" s="42">
        <v>3.9375E-2</v>
      </c>
      <c r="CD238" s="42">
        <v>7.8750000000000001E-2</v>
      </c>
      <c r="CE238" s="42">
        <v>0.11812500000000001</v>
      </c>
      <c r="CF238" s="42">
        <v>0.1575</v>
      </c>
      <c r="CG238" s="43">
        <v>3.9375E-2</v>
      </c>
      <c r="CH238" s="43">
        <v>7.8750000000000001E-2</v>
      </c>
      <c r="CI238" s="43">
        <v>0.11812500000000001</v>
      </c>
      <c r="CJ238" s="43" t="e">
        <f t="shared" si="280"/>
        <v>#REF!</v>
      </c>
      <c r="CQ238" s="22" t="s">
        <v>934</v>
      </c>
      <c r="CS238" s="22" t="s">
        <v>16</v>
      </c>
      <c r="CT238" s="22">
        <v>1</v>
      </c>
      <c r="CU238" s="22">
        <v>1</v>
      </c>
      <c r="CV238" s="22">
        <v>1</v>
      </c>
      <c r="CW238" s="22" t="s">
        <v>222</v>
      </c>
      <c r="CY238" s="22">
        <v>0.1575</v>
      </c>
      <c r="CZ238" s="22">
        <v>0.1575</v>
      </c>
      <c r="DA238" s="22">
        <v>0.1575</v>
      </c>
      <c r="DB238" s="22" t="s">
        <v>222</v>
      </c>
      <c r="DC238" s="22" t="s">
        <v>16</v>
      </c>
      <c r="DD238" s="22">
        <v>0.1575</v>
      </c>
      <c r="DE238" s="22">
        <v>0.1575</v>
      </c>
      <c r="DF238" s="22">
        <v>0.1575</v>
      </c>
      <c r="DG238" s="22">
        <v>0.1575</v>
      </c>
      <c r="DI238" s="22">
        <v>2.4806250000000002E-2</v>
      </c>
      <c r="DJ238" s="22">
        <v>2.4806250000000002E-2</v>
      </c>
      <c r="DK238" s="22">
        <v>2.4806250000000002E-2</v>
      </c>
      <c r="DL238" s="22" t="e">
        <v>#VALUE!</v>
      </c>
      <c r="DN238" s="22">
        <v>1</v>
      </c>
      <c r="DO238" s="22">
        <v>1</v>
      </c>
      <c r="DP238" s="22">
        <v>1</v>
      </c>
      <c r="DQ238" s="22" t="s">
        <v>222</v>
      </c>
      <c r="EX238" s="30" t="s">
        <v>1055</v>
      </c>
      <c r="EY238" s="85" t="e">
        <f t="shared" si="282"/>
        <v>#REF!</v>
      </c>
      <c r="EZ238" s="85"/>
    </row>
    <row r="239" spans="1:156" x14ac:dyDescent="0.25">
      <c r="A239" s="22" t="str">
        <f t="shared" si="273"/>
        <v>1501231</v>
      </c>
      <c r="E239" s="22" t="e">
        <f>IF(T239="","",VLOOKUP(T239,#REF!,4,0))</f>
        <v>#REF!</v>
      </c>
      <c r="F239" s="22" t="e">
        <f>IF(U239="","",VLOOKUP(U239,#REF!,4,0))</f>
        <v>#REF!</v>
      </c>
      <c r="G239" s="22" t="e">
        <f>IF(V239="","",VLOOKUP(V239,#REF!,3,0))</f>
        <v>#REF!</v>
      </c>
      <c r="H239" s="22" t="e">
        <f t="shared" si="270"/>
        <v>#REF!</v>
      </c>
      <c r="I239" s="22" t="e">
        <f t="shared" si="274"/>
        <v>#REF!</v>
      </c>
      <c r="J239" s="22" t="e">
        <f t="shared" si="275"/>
        <v>#REF!</v>
      </c>
      <c r="K239" s="22" t="e">
        <f t="shared" si="276"/>
        <v>#REF!</v>
      </c>
      <c r="M239" s="22">
        <f t="shared" si="277"/>
        <v>18</v>
      </c>
      <c r="R239" s="22" t="str">
        <f t="shared" si="278"/>
        <v>1518</v>
      </c>
      <c r="S239" s="22" t="s">
        <v>34</v>
      </c>
      <c r="T239" s="30" t="s">
        <v>3495</v>
      </c>
      <c r="U239" s="30" t="s">
        <v>3155</v>
      </c>
      <c r="V239" s="44" t="s">
        <v>935</v>
      </c>
      <c r="W239" s="30" t="s">
        <v>936</v>
      </c>
      <c r="X239" s="30" t="s">
        <v>937</v>
      </c>
      <c r="Y239" s="31">
        <v>0.5</v>
      </c>
      <c r="Z239" s="30">
        <v>12</v>
      </c>
      <c r="AA239" s="30">
        <v>1</v>
      </c>
      <c r="AB239" s="30">
        <v>1</v>
      </c>
      <c r="AC239" s="30">
        <v>1</v>
      </c>
      <c r="AD239" s="30">
        <v>1</v>
      </c>
      <c r="AE239" s="30">
        <v>1</v>
      </c>
      <c r="AF239" s="30">
        <v>1</v>
      </c>
      <c r="AG239" s="30">
        <v>1</v>
      </c>
      <c r="AH239" s="30">
        <v>1</v>
      </c>
      <c r="AI239" s="30">
        <v>1</v>
      </c>
      <c r="AJ239" s="30">
        <v>1</v>
      </c>
      <c r="AK239" s="30">
        <v>1</v>
      </c>
      <c r="AL239" s="30">
        <v>1</v>
      </c>
      <c r="AM239" s="30" t="s">
        <v>938</v>
      </c>
      <c r="AN239" s="30" t="s">
        <v>918</v>
      </c>
      <c r="AO239" s="32">
        <f t="shared" si="311"/>
        <v>3</v>
      </c>
      <c r="AP239" s="32">
        <f t="shared" si="312"/>
        <v>3</v>
      </c>
      <c r="AQ239" s="32">
        <f t="shared" si="313"/>
        <v>3</v>
      </c>
      <c r="AR239" s="32">
        <f t="shared" si="314"/>
        <v>3</v>
      </c>
      <c r="AS239" s="33">
        <v>136.02500000000001</v>
      </c>
      <c r="AT239" s="34" t="s">
        <v>222</v>
      </c>
      <c r="AU239" s="34"/>
      <c r="AV239" s="34"/>
      <c r="AW239" s="34"/>
      <c r="AX239" s="34"/>
      <c r="AY239" s="34"/>
      <c r="AZ239" s="34"/>
      <c r="BA239" s="35">
        <f t="shared" si="315"/>
        <v>3</v>
      </c>
      <c r="BB239" s="35">
        <f t="shared" si="316"/>
        <v>6</v>
      </c>
      <c r="BC239" s="35">
        <f t="shared" si="317"/>
        <v>9</v>
      </c>
      <c r="BD239" s="35">
        <f t="shared" si="318"/>
        <v>12</v>
      </c>
      <c r="BE239" s="36">
        <v>3</v>
      </c>
      <c r="BF239" s="36">
        <v>3</v>
      </c>
      <c r="BG239" s="36">
        <v>3</v>
      </c>
      <c r="BH239" s="36"/>
      <c r="BI239" s="37">
        <f t="shared" si="271"/>
        <v>3</v>
      </c>
      <c r="BJ239" s="37">
        <f t="shared" ref="BJ239:BL239" si="335">BF239+BI239</f>
        <v>6</v>
      </c>
      <c r="BK239" s="37">
        <f t="shared" si="335"/>
        <v>9</v>
      </c>
      <c r="BL239" s="37">
        <f t="shared" si="335"/>
        <v>9</v>
      </c>
      <c r="BM239" s="38">
        <v>7.8750000000000001E-2</v>
      </c>
      <c r="BN239" s="38">
        <v>7.8750000000000001E-2</v>
      </c>
      <c r="BO239" s="38">
        <v>7.8750000000000001E-2</v>
      </c>
      <c r="BP239" s="38">
        <v>7.8750000000000001E-2</v>
      </c>
      <c r="BQ239" s="39">
        <v>7.8750000000000001E-2</v>
      </c>
      <c r="BR239" s="39">
        <v>7.8750000000000001E-2</v>
      </c>
      <c r="BS239" s="39">
        <v>7.8750000000000001E-2</v>
      </c>
      <c r="BT239" s="39" t="s">
        <v>222</v>
      </c>
      <c r="BU239" s="40">
        <v>1</v>
      </c>
      <c r="BV239" s="40">
        <v>1</v>
      </c>
      <c r="BW239" s="40">
        <v>1</v>
      </c>
      <c r="BX239" s="40" t="s">
        <v>222</v>
      </c>
      <c r="BY239" s="41">
        <v>7.8750000000000001E-2</v>
      </c>
      <c r="BZ239" s="41">
        <v>7.8750000000000001E-2</v>
      </c>
      <c r="CA239" s="41">
        <v>7.8750000000000001E-2</v>
      </c>
      <c r="CB239" s="41" t="s">
        <v>222</v>
      </c>
      <c r="CC239" s="42">
        <v>1.96875E-2</v>
      </c>
      <c r="CD239" s="42">
        <v>3.9375E-2</v>
      </c>
      <c r="CE239" s="42">
        <v>5.9062500000000004E-2</v>
      </c>
      <c r="CF239" s="42">
        <v>7.8750000000000001E-2</v>
      </c>
      <c r="CG239" s="43">
        <v>1.96875E-2</v>
      </c>
      <c r="CH239" s="43">
        <v>3.9375E-2</v>
      </c>
      <c r="CI239" s="43">
        <v>5.9062500000000004E-2</v>
      </c>
      <c r="CJ239" s="43" t="e">
        <f t="shared" si="280"/>
        <v>#REF!</v>
      </c>
      <c r="CQ239" s="22" t="s">
        <v>939</v>
      </c>
      <c r="CS239" s="22" t="s">
        <v>16</v>
      </c>
      <c r="CT239" s="22">
        <v>1</v>
      </c>
      <c r="CU239" s="22">
        <v>1</v>
      </c>
      <c r="CV239" s="22">
        <v>1</v>
      </c>
      <c r="CW239" s="22" t="s">
        <v>222</v>
      </c>
      <c r="CY239" s="22">
        <v>7.8750000000000001E-2</v>
      </c>
      <c r="CZ239" s="22">
        <v>7.8750000000000001E-2</v>
      </c>
      <c r="DA239" s="22">
        <v>7.8750000000000001E-2</v>
      </c>
      <c r="DB239" s="22" t="s">
        <v>222</v>
      </c>
      <c r="DC239" s="22" t="s">
        <v>16</v>
      </c>
      <c r="DD239" s="22">
        <v>7.8750000000000001E-2</v>
      </c>
      <c r="DE239" s="22">
        <v>7.8750000000000001E-2</v>
      </c>
      <c r="DF239" s="22">
        <v>7.8750000000000001E-2</v>
      </c>
      <c r="DG239" s="22">
        <v>7.8750000000000001E-2</v>
      </c>
      <c r="DI239" s="22">
        <v>6.2015625000000005E-3</v>
      </c>
      <c r="DJ239" s="22">
        <v>6.2015625000000005E-3</v>
      </c>
      <c r="DK239" s="22">
        <v>6.2015625000000005E-3</v>
      </c>
      <c r="DL239" s="22" t="e">
        <v>#VALUE!</v>
      </c>
      <c r="DN239" s="22">
        <v>1</v>
      </c>
      <c r="DO239" s="22">
        <v>1</v>
      </c>
      <c r="DP239" s="22">
        <v>1</v>
      </c>
      <c r="DQ239" s="22" t="s">
        <v>222</v>
      </c>
      <c r="EX239" s="30" t="s">
        <v>1059</v>
      </c>
      <c r="EY239" s="85" t="e">
        <f t="shared" si="282"/>
        <v>#REF!</v>
      </c>
      <c r="EZ239" s="85"/>
    </row>
    <row r="240" spans="1:156" x14ac:dyDescent="0.25">
      <c r="A240" s="22" t="str">
        <f t="shared" si="273"/>
        <v>1501232</v>
      </c>
      <c r="E240" s="22" t="e">
        <f>IF(T240="","",VLOOKUP(T240,#REF!,4,0))</f>
        <v>#REF!</v>
      </c>
      <c r="F240" s="22" t="e">
        <f>IF(U240="","",VLOOKUP(U240,#REF!,4,0))</f>
        <v>#REF!</v>
      </c>
      <c r="G240" s="22" t="e">
        <f>IF(V240="","",VLOOKUP(V240,#REF!,3,0))</f>
        <v>#REF!</v>
      </c>
      <c r="H240" s="22" t="e">
        <f t="shared" si="270"/>
        <v>#REF!</v>
      </c>
      <c r="I240" s="22" t="e">
        <f t="shared" si="274"/>
        <v>#REF!</v>
      </c>
      <c r="J240" s="22" t="e">
        <f t="shared" si="275"/>
        <v>#REF!</v>
      </c>
      <c r="K240" s="22" t="e">
        <f t="shared" si="276"/>
        <v>#REF!</v>
      </c>
      <c r="M240" s="22">
        <f t="shared" si="277"/>
        <v>19</v>
      </c>
      <c r="R240" s="22" t="str">
        <f t="shared" si="278"/>
        <v>1519</v>
      </c>
      <c r="S240" s="22" t="s">
        <v>34</v>
      </c>
      <c r="T240" s="30" t="s">
        <v>3495</v>
      </c>
      <c r="U240" s="30" t="s">
        <v>3155</v>
      </c>
      <c r="V240" s="44" t="s">
        <v>935</v>
      </c>
      <c r="W240" s="30" t="s">
        <v>940</v>
      </c>
      <c r="X240" s="30" t="s">
        <v>941</v>
      </c>
      <c r="Y240" s="31">
        <v>0.5</v>
      </c>
      <c r="Z240" s="30">
        <v>12</v>
      </c>
      <c r="AA240" s="30">
        <v>1</v>
      </c>
      <c r="AB240" s="30">
        <v>1</v>
      </c>
      <c r="AC240" s="30">
        <v>1</v>
      </c>
      <c r="AD240" s="30">
        <v>1</v>
      </c>
      <c r="AE240" s="30">
        <v>1</v>
      </c>
      <c r="AF240" s="30">
        <v>1</v>
      </c>
      <c r="AG240" s="30">
        <v>1</v>
      </c>
      <c r="AH240" s="30">
        <v>1</v>
      </c>
      <c r="AI240" s="30">
        <v>1</v>
      </c>
      <c r="AJ240" s="30">
        <v>1</v>
      </c>
      <c r="AK240" s="30">
        <v>1</v>
      </c>
      <c r="AL240" s="30">
        <v>1</v>
      </c>
      <c r="AM240" s="30" t="s">
        <v>942</v>
      </c>
      <c r="AN240" s="30" t="s">
        <v>918</v>
      </c>
      <c r="AO240" s="32">
        <f t="shared" si="311"/>
        <v>3</v>
      </c>
      <c r="AP240" s="32">
        <f t="shared" si="312"/>
        <v>3</v>
      </c>
      <c r="AQ240" s="32">
        <f t="shared" si="313"/>
        <v>3</v>
      </c>
      <c r="AR240" s="32">
        <f t="shared" si="314"/>
        <v>3</v>
      </c>
      <c r="AS240" s="33">
        <v>137.02500000000001</v>
      </c>
      <c r="AT240" s="34" t="s">
        <v>222</v>
      </c>
      <c r="AU240" s="34"/>
      <c r="AV240" s="34"/>
      <c r="AW240" s="34"/>
      <c r="AX240" s="34"/>
      <c r="AY240" s="34"/>
      <c r="AZ240" s="34"/>
      <c r="BA240" s="35">
        <f t="shared" si="315"/>
        <v>3</v>
      </c>
      <c r="BB240" s="35">
        <f t="shared" si="316"/>
        <v>6</v>
      </c>
      <c r="BC240" s="35">
        <f t="shared" si="317"/>
        <v>9</v>
      </c>
      <c r="BD240" s="35">
        <f t="shared" si="318"/>
        <v>12</v>
      </c>
      <c r="BE240" s="36">
        <v>3</v>
      </c>
      <c r="BF240" s="36">
        <v>3</v>
      </c>
      <c r="BG240" s="36">
        <v>3</v>
      </c>
      <c r="BH240" s="36"/>
      <c r="BI240" s="37">
        <f t="shared" si="271"/>
        <v>3</v>
      </c>
      <c r="BJ240" s="37">
        <f t="shared" ref="BJ240:BL240" si="336">BF240+BI240</f>
        <v>6</v>
      </c>
      <c r="BK240" s="37">
        <f t="shared" si="336"/>
        <v>9</v>
      </c>
      <c r="BL240" s="37">
        <f t="shared" si="336"/>
        <v>9</v>
      </c>
      <c r="BM240" s="38">
        <v>7.8750000000000001E-2</v>
      </c>
      <c r="BN240" s="38">
        <v>7.8750000000000001E-2</v>
      </c>
      <c r="BO240" s="38">
        <v>7.8750000000000001E-2</v>
      </c>
      <c r="BP240" s="38">
        <v>7.8750000000000001E-2</v>
      </c>
      <c r="BQ240" s="39">
        <v>7.8750000000000001E-2</v>
      </c>
      <c r="BR240" s="39">
        <v>7.8750000000000001E-2</v>
      </c>
      <c r="BS240" s="39">
        <v>7.8750000000000001E-2</v>
      </c>
      <c r="BT240" s="39" t="s">
        <v>222</v>
      </c>
      <c r="BU240" s="40">
        <v>1</v>
      </c>
      <c r="BV240" s="40">
        <v>1</v>
      </c>
      <c r="BW240" s="40">
        <v>1</v>
      </c>
      <c r="BX240" s="40" t="s">
        <v>222</v>
      </c>
      <c r="BY240" s="41">
        <v>7.8750000000000001E-2</v>
      </c>
      <c r="BZ240" s="41">
        <v>7.8750000000000001E-2</v>
      </c>
      <c r="CA240" s="41">
        <v>7.8750000000000001E-2</v>
      </c>
      <c r="CB240" s="41" t="s">
        <v>222</v>
      </c>
      <c r="CC240" s="42">
        <v>1.96875E-2</v>
      </c>
      <c r="CD240" s="42">
        <v>3.9375E-2</v>
      </c>
      <c r="CE240" s="42">
        <v>5.9062500000000004E-2</v>
      </c>
      <c r="CF240" s="42">
        <v>7.8750000000000001E-2</v>
      </c>
      <c r="CG240" s="43">
        <v>1.96875E-2</v>
      </c>
      <c r="CH240" s="43">
        <v>3.9375E-2</v>
      </c>
      <c r="CI240" s="43">
        <v>5.9062500000000004E-2</v>
      </c>
      <c r="CJ240" s="43" t="e">
        <f t="shared" si="280"/>
        <v>#REF!</v>
      </c>
      <c r="CQ240" s="22" t="s">
        <v>943</v>
      </c>
      <c r="CS240" s="22" t="s">
        <v>16</v>
      </c>
      <c r="CT240" s="22">
        <v>1</v>
      </c>
      <c r="CU240" s="22">
        <v>1</v>
      </c>
      <c r="CV240" s="22">
        <v>1</v>
      </c>
      <c r="CW240" s="22" t="s">
        <v>222</v>
      </c>
      <c r="CY240" s="22">
        <v>7.8750000000000001E-2</v>
      </c>
      <c r="CZ240" s="22">
        <v>7.8750000000000001E-2</v>
      </c>
      <c r="DA240" s="22">
        <v>7.8750000000000001E-2</v>
      </c>
      <c r="DB240" s="22" t="s">
        <v>222</v>
      </c>
      <c r="DC240" s="22" t="s">
        <v>16</v>
      </c>
      <c r="DD240" s="22">
        <v>7.8750000000000001E-2</v>
      </c>
      <c r="DE240" s="22">
        <v>7.8750000000000001E-2</v>
      </c>
      <c r="DF240" s="22">
        <v>7.8750000000000001E-2</v>
      </c>
      <c r="DG240" s="22">
        <v>7.8750000000000001E-2</v>
      </c>
      <c r="DI240" s="22">
        <v>6.2015625000000005E-3</v>
      </c>
      <c r="DJ240" s="22">
        <v>6.2015625000000005E-3</v>
      </c>
      <c r="DK240" s="22">
        <v>6.2015625000000005E-3</v>
      </c>
      <c r="DL240" s="22" t="e">
        <v>#VALUE!</v>
      </c>
      <c r="DN240" s="22">
        <v>1</v>
      </c>
      <c r="DO240" s="22">
        <v>1</v>
      </c>
      <c r="DP240" s="22">
        <v>1</v>
      </c>
      <c r="DQ240" s="22" t="s">
        <v>222</v>
      </c>
      <c r="EX240" s="30" t="s">
        <v>1064</v>
      </c>
      <c r="EY240" s="85" t="e">
        <f t="shared" si="282"/>
        <v>#REF!</v>
      </c>
      <c r="EZ240" s="85"/>
    </row>
    <row r="241" spans="1:156" x14ac:dyDescent="0.25">
      <c r="A241" s="22">
        <f t="shared" si="273"/>
        <v>0</v>
      </c>
      <c r="E241" s="22" t="str">
        <f>IF(T241="","",VLOOKUP(T241,#REF!,4,0))</f>
        <v/>
      </c>
      <c r="F241" s="22" t="str">
        <f>IF(U241="","",VLOOKUP(U241,#REF!,4,0))</f>
        <v/>
      </c>
      <c r="G241" s="22" t="str">
        <f>IF(V241="","",VLOOKUP(V241,#REF!,3,0))</f>
        <v/>
      </c>
      <c r="H241" s="22" t="str">
        <f t="shared" si="270"/>
        <v/>
      </c>
      <c r="I241" s="22" t="str">
        <f t="shared" si="274"/>
        <v/>
      </c>
      <c r="J241" s="22" t="str">
        <f t="shared" si="275"/>
        <v/>
      </c>
      <c r="K241" s="22" t="str">
        <f t="shared" si="276"/>
        <v/>
      </c>
      <c r="M241" s="22" t="str">
        <f t="shared" si="277"/>
        <v/>
      </c>
      <c r="R241" s="22" t="str">
        <f t="shared" si="278"/>
        <v/>
      </c>
      <c r="S241" s="22" t="s">
        <v>222</v>
      </c>
      <c r="T241" s="30" t="s">
        <v>222</v>
      </c>
      <c r="U241" s="30" t="s">
        <v>222</v>
      </c>
      <c r="V241" s="30"/>
      <c r="W241" s="30"/>
      <c r="X241" s="30"/>
      <c r="Y241" s="31"/>
      <c r="Z241" s="30"/>
      <c r="AA241" s="30"/>
      <c r="AB241" s="30"/>
      <c r="AC241" s="30"/>
      <c r="AD241" s="30"/>
      <c r="AE241" s="30"/>
      <c r="AF241" s="30"/>
      <c r="AG241" s="30"/>
      <c r="AH241" s="30"/>
      <c r="AI241" s="30"/>
      <c r="AJ241" s="30"/>
      <c r="AK241" s="30"/>
      <c r="AL241" s="30"/>
      <c r="AM241" s="30"/>
      <c r="AN241" s="30"/>
      <c r="AO241" s="32"/>
      <c r="AP241" s="32"/>
      <c r="AQ241" s="32"/>
      <c r="AR241" s="32"/>
      <c r="AS241" s="33"/>
      <c r="AT241" s="34"/>
      <c r="AU241" s="34"/>
      <c r="AV241" s="34"/>
      <c r="AW241" s="34"/>
      <c r="AX241" s="34"/>
      <c r="AY241" s="34"/>
      <c r="AZ241" s="34"/>
      <c r="BA241" s="35"/>
      <c r="BB241" s="35"/>
      <c r="BC241" s="35"/>
      <c r="BD241" s="35"/>
      <c r="BE241" s="36" t="s">
        <v>222</v>
      </c>
      <c r="BF241" s="36"/>
      <c r="BG241" s="36"/>
      <c r="BH241" s="36"/>
      <c r="BI241" s="37"/>
      <c r="BJ241" s="37"/>
      <c r="BK241" s="37"/>
      <c r="BL241" s="37"/>
      <c r="BM241" s="38" t="s">
        <v>222</v>
      </c>
      <c r="BN241" s="38" t="s">
        <v>222</v>
      </c>
      <c r="BO241" s="38" t="s">
        <v>222</v>
      </c>
      <c r="BP241" s="38" t="s">
        <v>222</v>
      </c>
      <c r="BQ241" s="39" t="s">
        <v>222</v>
      </c>
      <c r="BR241" s="39" t="s">
        <v>222</v>
      </c>
      <c r="BS241" s="39" t="s">
        <v>222</v>
      </c>
      <c r="BT241" s="39" t="s">
        <v>222</v>
      </c>
      <c r="BU241" s="40" t="s">
        <v>222</v>
      </c>
      <c r="BV241" s="40" t="s">
        <v>222</v>
      </c>
      <c r="BW241" s="40" t="s">
        <v>222</v>
      </c>
      <c r="BX241" s="40" t="s">
        <v>222</v>
      </c>
      <c r="BY241" s="41" t="s">
        <v>222</v>
      </c>
      <c r="BZ241" s="41" t="s">
        <v>222</v>
      </c>
      <c r="CA241" s="41" t="s">
        <v>222</v>
      </c>
      <c r="CB241" s="41" t="s">
        <v>222</v>
      </c>
      <c r="CC241" s="42" t="s">
        <v>222</v>
      </c>
      <c r="CD241" s="42" t="s">
        <v>222</v>
      </c>
      <c r="CE241" s="42" t="s">
        <v>222</v>
      </c>
      <c r="CF241" s="42" t="s">
        <v>222</v>
      </c>
      <c r="CG241" s="43" t="s">
        <v>222</v>
      </c>
      <c r="CH241" s="43" t="s">
        <v>222</v>
      </c>
      <c r="CI241" s="43" t="s">
        <v>222</v>
      </c>
      <c r="CJ241" s="43" t="str">
        <f t="shared" si="280"/>
        <v/>
      </c>
      <c r="CS241" s="22" t="s">
        <v>16</v>
      </c>
      <c r="CT241" s="22" t="s">
        <v>222</v>
      </c>
      <c r="CU241" s="22" t="s">
        <v>222</v>
      </c>
      <c r="CV241" s="22" t="s">
        <v>222</v>
      </c>
      <c r="CW241" s="22" t="s">
        <v>222</v>
      </c>
      <c r="CY241" s="22" t="s">
        <v>222</v>
      </c>
      <c r="CZ241" s="22" t="s">
        <v>222</v>
      </c>
      <c r="DA241" s="22" t="s">
        <v>222</v>
      </c>
      <c r="DB241" s="22" t="s">
        <v>222</v>
      </c>
      <c r="DC241" s="22" t="s">
        <v>16</v>
      </c>
      <c r="DD241" s="22" t="s">
        <v>222</v>
      </c>
      <c r="DE241" s="22" t="s">
        <v>222</v>
      </c>
      <c r="DF241" s="22" t="s">
        <v>222</v>
      </c>
      <c r="DG241" s="22" t="s">
        <v>222</v>
      </c>
      <c r="DI241" s="22" t="s">
        <v>222</v>
      </c>
      <c r="DJ241" s="22" t="s">
        <v>222</v>
      </c>
      <c r="DK241" s="22" t="s">
        <v>222</v>
      </c>
      <c r="DL241" s="22" t="s">
        <v>222</v>
      </c>
      <c r="DN241" s="22" t="s">
        <v>222</v>
      </c>
      <c r="DO241" s="22" t="s">
        <v>222</v>
      </c>
      <c r="DP241" s="22" t="s">
        <v>222</v>
      </c>
      <c r="DQ241" s="22" t="s">
        <v>222</v>
      </c>
      <c r="EX241" s="30" t="s">
        <v>1070</v>
      </c>
      <c r="EY241" s="85" t="e">
        <f t="shared" si="282"/>
        <v>#REF!</v>
      </c>
      <c r="EZ241" s="85"/>
    </row>
    <row r="242" spans="1:156" x14ac:dyDescent="0.25">
      <c r="A242" s="22">
        <f t="shared" si="273"/>
        <v>0</v>
      </c>
      <c r="E242" s="22" t="str">
        <f>IF(T242="","",VLOOKUP(T242,#REF!,4,0))</f>
        <v/>
      </c>
      <c r="F242" s="22" t="str">
        <f>IF(U242="","",VLOOKUP(U242,#REF!,4,0))</f>
        <v/>
      </c>
      <c r="G242" s="22" t="str">
        <f>IF(V242="","",VLOOKUP(V242,#REF!,3,0))</f>
        <v/>
      </c>
      <c r="H242" s="22" t="str">
        <f t="shared" si="270"/>
        <v/>
      </c>
      <c r="I242" s="22" t="str">
        <f t="shared" si="274"/>
        <v/>
      </c>
      <c r="J242" s="22" t="str">
        <f t="shared" si="275"/>
        <v/>
      </c>
      <c r="K242" s="22" t="str">
        <f t="shared" si="276"/>
        <v/>
      </c>
      <c r="M242" s="22" t="str">
        <f t="shared" si="277"/>
        <v/>
      </c>
      <c r="R242" s="22" t="str">
        <f t="shared" si="278"/>
        <v/>
      </c>
      <c r="S242" s="22" t="s">
        <v>222</v>
      </c>
      <c r="T242" s="30" t="s">
        <v>222</v>
      </c>
      <c r="U242" s="30" t="s">
        <v>222</v>
      </c>
      <c r="V242" s="30"/>
      <c r="W242" s="30"/>
      <c r="X242" s="30"/>
      <c r="Y242" s="31"/>
      <c r="Z242" s="30"/>
      <c r="AA242" s="30"/>
      <c r="AB242" s="30"/>
      <c r="AC242" s="30"/>
      <c r="AD242" s="30"/>
      <c r="AE242" s="30"/>
      <c r="AF242" s="30"/>
      <c r="AG242" s="30"/>
      <c r="AH242" s="30"/>
      <c r="AI242" s="30"/>
      <c r="AJ242" s="30"/>
      <c r="AK242" s="30"/>
      <c r="AL242" s="30"/>
      <c r="AM242" s="30"/>
      <c r="AN242" s="30"/>
      <c r="AO242" s="32"/>
      <c r="AP242" s="32"/>
      <c r="AQ242" s="32"/>
      <c r="AR242" s="32"/>
      <c r="AS242" s="33"/>
      <c r="AT242" s="34"/>
      <c r="AU242" s="34"/>
      <c r="AV242" s="34"/>
      <c r="AW242" s="34"/>
      <c r="AX242" s="34"/>
      <c r="AY242" s="34"/>
      <c r="AZ242" s="34"/>
      <c r="BA242" s="35"/>
      <c r="BB242" s="35"/>
      <c r="BC242" s="35"/>
      <c r="BD242" s="35"/>
      <c r="BE242" s="36" t="s">
        <v>222</v>
      </c>
      <c r="BF242" s="36"/>
      <c r="BG242" s="36"/>
      <c r="BH242" s="36"/>
      <c r="BI242" s="37"/>
      <c r="BJ242" s="37"/>
      <c r="BK242" s="37"/>
      <c r="BL242" s="37"/>
      <c r="BM242" s="38" t="s">
        <v>222</v>
      </c>
      <c r="BN242" s="38" t="s">
        <v>222</v>
      </c>
      <c r="BO242" s="38" t="s">
        <v>222</v>
      </c>
      <c r="BP242" s="38" t="s">
        <v>222</v>
      </c>
      <c r="BQ242" s="39" t="s">
        <v>222</v>
      </c>
      <c r="BR242" s="39" t="s">
        <v>222</v>
      </c>
      <c r="BS242" s="39" t="s">
        <v>222</v>
      </c>
      <c r="BT242" s="39" t="s">
        <v>222</v>
      </c>
      <c r="BU242" s="40" t="s">
        <v>222</v>
      </c>
      <c r="BV242" s="40" t="s">
        <v>222</v>
      </c>
      <c r="BW242" s="40" t="s">
        <v>222</v>
      </c>
      <c r="BX242" s="40" t="s">
        <v>222</v>
      </c>
      <c r="BY242" s="41" t="s">
        <v>222</v>
      </c>
      <c r="BZ242" s="41" t="s">
        <v>222</v>
      </c>
      <c r="CA242" s="41" t="s">
        <v>222</v>
      </c>
      <c r="CB242" s="41" t="s">
        <v>222</v>
      </c>
      <c r="CC242" s="42" t="s">
        <v>222</v>
      </c>
      <c r="CD242" s="42" t="s">
        <v>222</v>
      </c>
      <c r="CE242" s="42" t="s">
        <v>222</v>
      </c>
      <c r="CF242" s="42" t="s">
        <v>222</v>
      </c>
      <c r="CG242" s="43" t="s">
        <v>222</v>
      </c>
      <c r="CH242" s="43" t="s">
        <v>222</v>
      </c>
      <c r="CI242" s="43" t="s">
        <v>222</v>
      </c>
      <c r="CJ242" s="43" t="str">
        <f t="shared" si="280"/>
        <v/>
      </c>
      <c r="CS242" s="22" t="s">
        <v>16</v>
      </c>
      <c r="CT242" s="22" t="s">
        <v>222</v>
      </c>
      <c r="CU242" s="22" t="s">
        <v>222</v>
      </c>
      <c r="CV242" s="22" t="s">
        <v>222</v>
      </c>
      <c r="CW242" s="22" t="s">
        <v>222</v>
      </c>
      <c r="CY242" s="22" t="s">
        <v>222</v>
      </c>
      <c r="CZ242" s="22" t="s">
        <v>222</v>
      </c>
      <c r="DA242" s="22" t="s">
        <v>222</v>
      </c>
      <c r="DB242" s="22" t="s">
        <v>222</v>
      </c>
      <c r="DC242" s="22" t="s">
        <v>16</v>
      </c>
      <c r="DD242" s="22" t="s">
        <v>222</v>
      </c>
      <c r="DE242" s="22" t="s">
        <v>222</v>
      </c>
      <c r="DF242" s="22" t="s">
        <v>222</v>
      </c>
      <c r="DG242" s="22" t="s">
        <v>222</v>
      </c>
      <c r="DI242" s="22" t="s">
        <v>222</v>
      </c>
      <c r="DJ242" s="22" t="s">
        <v>222</v>
      </c>
      <c r="DK242" s="22" t="s">
        <v>222</v>
      </c>
      <c r="DL242" s="22" t="s">
        <v>222</v>
      </c>
      <c r="DN242" s="22" t="s">
        <v>222</v>
      </c>
      <c r="DO242" s="22" t="s">
        <v>222</v>
      </c>
      <c r="DP242" s="22" t="s">
        <v>222</v>
      </c>
      <c r="DQ242" s="22" t="s">
        <v>222</v>
      </c>
      <c r="EX242" s="30" t="s">
        <v>1076</v>
      </c>
      <c r="EY242" s="85" t="e">
        <f t="shared" si="282"/>
        <v>#REF!</v>
      </c>
      <c r="EZ242" s="85"/>
    </row>
    <row r="243" spans="1:156" x14ac:dyDescent="0.25">
      <c r="A243" s="22" t="str">
        <f t="shared" si="273"/>
        <v>2000111</v>
      </c>
      <c r="E243" s="22" t="e">
        <f>IF(T243="","",VLOOKUP(T243,#REF!,4,0))</f>
        <v>#REF!</v>
      </c>
      <c r="F243" s="22" t="e">
        <f>IF(U243="","",VLOOKUP(U243,#REF!,4,0))</f>
        <v>#REF!</v>
      </c>
      <c r="G243" s="22" t="e">
        <f>IF(V243="","",VLOOKUP(V243,#REF!,3,0))</f>
        <v>#REF!</v>
      </c>
      <c r="H243" s="22" t="e">
        <f t="shared" si="270"/>
        <v>#REF!</v>
      </c>
      <c r="I243" s="22" t="e">
        <f t="shared" si="274"/>
        <v>#REF!</v>
      </c>
      <c r="J243" s="22" t="e">
        <f t="shared" si="275"/>
        <v>#REF!</v>
      </c>
      <c r="K243" s="22" t="e">
        <f t="shared" si="276"/>
        <v>#REF!</v>
      </c>
      <c r="M243" s="22">
        <f t="shared" si="277"/>
        <v>1</v>
      </c>
      <c r="R243" s="22" t="str">
        <f t="shared" si="278"/>
        <v>201</v>
      </c>
      <c r="S243" s="22" t="s">
        <v>37</v>
      </c>
      <c r="T243" s="30" t="s">
        <v>3498</v>
      </c>
      <c r="U243" s="30" t="s">
        <v>3162</v>
      </c>
      <c r="V243" s="30" t="s">
        <v>944</v>
      </c>
      <c r="W243" s="30" t="s">
        <v>945</v>
      </c>
      <c r="X243" s="30" t="s">
        <v>112</v>
      </c>
      <c r="Y243" s="31">
        <v>1</v>
      </c>
      <c r="Z243" s="30">
        <v>4</v>
      </c>
      <c r="AA243" s="30"/>
      <c r="AB243" s="30"/>
      <c r="AC243" s="30">
        <v>1</v>
      </c>
      <c r="AD243" s="30"/>
      <c r="AE243" s="30"/>
      <c r="AF243" s="30">
        <v>1</v>
      </c>
      <c r="AG243" s="30"/>
      <c r="AH243" s="30"/>
      <c r="AI243" s="30">
        <v>1</v>
      </c>
      <c r="AJ243" s="30"/>
      <c r="AK243" s="30"/>
      <c r="AL243" s="30">
        <v>1</v>
      </c>
      <c r="AM243" s="30" t="s">
        <v>113</v>
      </c>
      <c r="AN243" s="30" t="s">
        <v>114</v>
      </c>
      <c r="AO243" s="32">
        <f t="shared" si="311"/>
        <v>1</v>
      </c>
      <c r="AP243" s="32">
        <f t="shared" si="312"/>
        <v>1</v>
      </c>
      <c r="AQ243" s="32">
        <f t="shared" si="313"/>
        <v>1</v>
      </c>
      <c r="AR243" s="32">
        <f t="shared" si="314"/>
        <v>1</v>
      </c>
      <c r="AS243" s="33">
        <v>140.02500000000001</v>
      </c>
      <c r="AT243" s="34" t="s">
        <v>222</v>
      </c>
      <c r="AU243" s="34"/>
      <c r="AV243" s="34"/>
      <c r="AW243" s="34"/>
      <c r="AX243" s="34"/>
      <c r="AY243" s="34"/>
      <c r="AZ243" s="34"/>
      <c r="BA243" s="35">
        <f t="shared" si="315"/>
        <v>1</v>
      </c>
      <c r="BB243" s="35">
        <f t="shared" si="316"/>
        <v>2</v>
      </c>
      <c r="BC243" s="35">
        <f t="shared" si="317"/>
        <v>3</v>
      </c>
      <c r="BD243" s="35">
        <f t="shared" si="318"/>
        <v>4</v>
      </c>
      <c r="BE243" s="36">
        <v>1</v>
      </c>
      <c r="BF243" s="36">
        <v>1</v>
      </c>
      <c r="BG243" s="36">
        <v>1</v>
      </c>
      <c r="BH243" s="36"/>
      <c r="BI243" s="37">
        <f t="shared" si="271"/>
        <v>1</v>
      </c>
      <c r="BJ243" s="37">
        <f t="shared" ref="BJ243:BL243" si="337">BF243+BI243</f>
        <v>2</v>
      </c>
      <c r="BK243" s="37">
        <f t="shared" si="337"/>
        <v>3</v>
      </c>
      <c r="BL243" s="37">
        <f t="shared" si="337"/>
        <v>3</v>
      </c>
      <c r="BM243" s="38">
        <v>2.5000000000000001E-2</v>
      </c>
      <c r="BN243" s="38">
        <v>2.5000000000000001E-2</v>
      </c>
      <c r="BO243" s="38">
        <v>2.5000000000000001E-2</v>
      </c>
      <c r="BP243" s="38">
        <v>2.5000000000000001E-2</v>
      </c>
      <c r="BQ243" s="39">
        <v>2.5000000000000001E-2</v>
      </c>
      <c r="BR243" s="39">
        <v>2.5000000000000001E-2</v>
      </c>
      <c r="BS243" s="39">
        <v>2.5000000000000001E-2</v>
      </c>
      <c r="BT243" s="39" t="s">
        <v>222</v>
      </c>
      <c r="BU243" s="40">
        <v>1</v>
      </c>
      <c r="BV243" s="40">
        <v>1</v>
      </c>
      <c r="BW243" s="40">
        <v>1</v>
      </c>
      <c r="BX243" s="40" t="s">
        <v>222</v>
      </c>
      <c r="BY243" s="41">
        <v>2.5000000000000001E-2</v>
      </c>
      <c r="BZ243" s="41">
        <v>2.5000000000000001E-2</v>
      </c>
      <c r="CA243" s="41">
        <v>2.5000000000000001E-2</v>
      </c>
      <c r="CB243" s="41" t="s">
        <v>222</v>
      </c>
      <c r="CC243" s="42">
        <v>6.2500000000000003E-3</v>
      </c>
      <c r="CD243" s="42">
        <v>1.2500000000000001E-2</v>
      </c>
      <c r="CE243" s="42">
        <v>1.8750000000000003E-2</v>
      </c>
      <c r="CF243" s="42">
        <v>2.5000000000000001E-2</v>
      </c>
      <c r="CG243" s="43">
        <v>6.2500000000000003E-3</v>
      </c>
      <c r="CH243" s="43">
        <v>1.2500000000000001E-2</v>
      </c>
      <c r="CI243" s="43">
        <v>1.8750000000000003E-2</v>
      </c>
      <c r="CJ243" s="43" t="e">
        <f t="shared" si="280"/>
        <v>#REF!</v>
      </c>
      <c r="CP243" s="22" t="s">
        <v>946</v>
      </c>
      <c r="CQ243" s="22" t="s">
        <v>947</v>
      </c>
      <c r="CS243" s="22" t="s">
        <v>16</v>
      </c>
      <c r="CT243" s="22">
        <v>1</v>
      </c>
      <c r="CU243" s="22">
        <v>1</v>
      </c>
      <c r="CV243" s="22">
        <v>1</v>
      </c>
      <c r="CW243" s="22" t="s">
        <v>222</v>
      </c>
      <c r="CY243" s="22">
        <v>2.5000000000000001E-2</v>
      </c>
      <c r="CZ243" s="22">
        <v>2.5000000000000001E-2</v>
      </c>
      <c r="DA243" s="22">
        <v>2.5000000000000001E-2</v>
      </c>
      <c r="DB243" s="22" t="s">
        <v>222</v>
      </c>
      <c r="DC243" s="22" t="s">
        <v>16</v>
      </c>
      <c r="DD243" s="22">
        <v>2.5000000000000001E-2</v>
      </c>
      <c r="DE243" s="22">
        <v>2.5000000000000001E-2</v>
      </c>
      <c r="DF243" s="22">
        <v>2.5000000000000001E-2</v>
      </c>
      <c r="DG243" s="22">
        <v>2.5000000000000001E-2</v>
      </c>
      <c r="DI243" s="22">
        <v>6.2500000000000012E-4</v>
      </c>
      <c r="DJ243" s="22">
        <v>6.2500000000000012E-4</v>
      </c>
      <c r="DK243" s="22">
        <v>6.2500000000000012E-4</v>
      </c>
      <c r="DL243" s="22" t="e">
        <v>#VALUE!</v>
      </c>
      <c r="DN243" s="22">
        <v>1</v>
      </c>
      <c r="DO243" s="22">
        <v>1</v>
      </c>
      <c r="DP243" s="22">
        <v>1</v>
      </c>
      <c r="DQ243" s="22" t="s">
        <v>222</v>
      </c>
      <c r="EX243" s="30" t="s">
        <v>1081</v>
      </c>
      <c r="EY243" s="85" t="e">
        <f t="shared" si="282"/>
        <v>#REF!</v>
      </c>
      <c r="EZ243" s="85"/>
    </row>
    <row r="244" spans="1:156" x14ac:dyDescent="0.25">
      <c r="A244" s="22" t="str">
        <f t="shared" si="273"/>
        <v>2000211</v>
      </c>
      <c r="E244" s="22" t="e">
        <f>IF(T244="","",VLOOKUP(T244,#REF!,4,0))</f>
        <v>#REF!</v>
      </c>
      <c r="F244" s="22" t="e">
        <f>IF(U244="","",VLOOKUP(U244,#REF!,4,0))</f>
        <v>#REF!</v>
      </c>
      <c r="G244" s="22" t="e">
        <f>IF(V244="","",VLOOKUP(V244,#REF!,3,0))</f>
        <v>#REF!</v>
      </c>
      <c r="H244" s="22" t="e">
        <f t="shared" si="270"/>
        <v>#REF!</v>
      </c>
      <c r="I244" s="22" t="e">
        <f t="shared" si="274"/>
        <v>#REF!</v>
      </c>
      <c r="J244" s="22" t="e">
        <f t="shared" si="275"/>
        <v>#REF!</v>
      </c>
      <c r="K244" s="22" t="e">
        <f t="shared" si="276"/>
        <v>#REF!</v>
      </c>
      <c r="M244" s="22">
        <f t="shared" si="277"/>
        <v>2</v>
      </c>
      <c r="R244" s="22" t="str">
        <f t="shared" si="278"/>
        <v>202</v>
      </c>
      <c r="S244" s="22" t="s">
        <v>37</v>
      </c>
      <c r="T244" s="30" t="s">
        <v>3498</v>
      </c>
      <c r="U244" s="30" t="s">
        <v>3164</v>
      </c>
      <c r="V244" s="30" t="s">
        <v>948</v>
      </c>
      <c r="W244" s="30" t="s">
        <v>949</v>
      </c>
      <c r="X244" s="30" t="s">
        <v>119</v>
      </c>
      <c r="Y244" s="31">
        <v>0.25</v>
      </c>
      <c r="Z244" s="30">
        <v>12</v>
      </c>
      <c r="AA244" s="30">
        <v>1</v>
      </c>
      <c r="AB244" s="30">
        <v>1</v>
      </c>
      <c r="AC244" s="30">
        <v>1</v>
      </c>
      <c r="AD244" s="30">
        <v>1</v>
      </c>
      <c r="AE244" s="30">
        <v>1</v>
      </c>
      <c r="AF244" s="30">
        <v>1</v>
      </c>
      <c r="AG244" s="30">
        <v>1</v>
      </c>
      <c r="AH244" s="30">
        <v>1</v>
      </c>
      <c r="AI244" s="30">
        <v>1</v>
      </c>
      <c r="AJ244" s="30">
        <v>1</v>
      </c>
      <c r="AK244" s="30">
        <v>1</v>
      </c>
      <c r="AL244" s="30">
        <v>1</v>
      </c>
      <c r="AM244" s="30" t="s">
        <v>120</v>
      </c>
      <c r="AN244" s="30" t="s">
        <v>121</v>
      </c>
      <c r="AO244" s="32">
        <f t="shared" ref="AO244:AO307" si="338">SUM(AA244:AC244)</f>
        <v>3</v>
      </c>
      <c r="AP244" s="32">
        <f t="shared" ref="AP244:AP307" si="339">SUM(AD244:AF244)</f>
        <v>3</v>
      </c>
      <c r="AQ244" s="32">
        <f t="shared" ref="AQ244:AQ307" si="340">SUM(AG244:AI244)</f>
        <v>3</v>
      </c>
      <c r="AR244" s="32">
        <f t="shared" ref="AR244:AR307" si="341">SUM(AJ244:AL244)</f>
        <v>3</v>
      </c>
      <c r="AS244" s="33">
        <v>141.02500000000001</v>
      </c>
      <c r="AT244" s="34" t="s">
        <v>222</v>
      </c>
      <c r="AU244" s="34"/>
      <c r="AV244" s="34"/>
      <c r="AW244" s="34"/>
      <c r="AX244" s="34"/>
      <c r="AY244" s="34"/>
      <c r="AZ244" s="34"/>
      <c r="BA244" s="35">
        <f t="shared" ref="BA244:BA307" si="342">AO244</f>
        <v>3</v>
      </c>
      <c r="BB244" s="35">
        <f t="shared" ref="BB244:BB307" si="343">BA244+AP244</f>
        <v>6</v>
      </c>
      <c r="BC244" s="35">
        <f t="shared" ref="BC244:BC307" si="344">BB244+AQ244</f>
        <v>9</v>
      </c>
      <c r="BD244" s="35">
        <f t="shared" ref="BD244:BD307" si="345">BC244+AR244</f>
        <v>12</v>
      </c>
      <c r="BE244" s="36">
        <v>3</v>
      </c>
      <c r="BF244" s="36">
        <v>3</v>
      </c>
      <c r="BG244" s="36">
        <v>3</v>
      </c>
      <c r="BH244" s="36"/>
      <c r="BI244" s="37">
        <f t="shared" si="271"/>
        <v>3</v>
      </c>
      <c r="BJ244" s="37">
        <f t="shared" ref="BJ244:BL244" si="346">BF244+BI244</f>
        <v>6</v>
      </c>
      <c r="BK244" s="37">
        <f t="shared" si="346"/>
        <v>9</v>
      </c>
      <c r="BL244" s="37">
        <f t="shared" si="346"/>
        <v>9</v>
      </c>
      <c r="BM244" s="38">
        <v>6.2500000000000003E-3</v>
      </c>
      <c r="BN244" s="38">
        <v>6.2500000000000003E-3</v>
      </c>
      <c r="BO244" s="38">
        <v>6.2500000000000003E-3</v>
      </c>
      <c r="BP244" s="38">
        <v>6.2500000000000003E-3</v>
      </c>
      <c r="BQ244" s="39">
        <v>6.2500000000000003E-3</v>
      </c>
      <c r="BR244" s="39">
        <v>6.2500000000000003E-3</v>
      </c>
      <c r="BS244" s="39">
        <v>6.2500000000000003E-3</v>
      </c>
      <c r="BT244" s="39" t="s">
        <v>222</v>
      </c>
      <c r="BU244" s="40">
        <v>1</v>
      </c>
      <c r="BV244" s="40">
        <v>1</v>
      </c>
      <c r="BW244" s="40">
        <v>1</v>
      </c>
      <c r="BX244" s="40" t="s">
        <v>222</v>
      </c>
      <c r="BY244" s="41">
        <v>6.2500000000000003E-3</v>
      </c>
      <c r="BZ244" s="41">
        <v>6.2500000000000003E-3</v>
      </c>
      <c r="CA244" s="41">
        <v>6.2500000000000003E-3</v>
      </c>
      <c r="CB244" s="41" t="s">
        <v>222</v>
      </c>
      <c r="CC244" s="42">
        <v>1.5625000000000001E-3</v>
      </c>
      <c r="CD244" s="42">
        <v>3.1250000000000002E-3</v>
      </c>
      <c r="CE244" s="42">
        <v>4.6875000000000007E-3</v>
      </c>
      <c r="CF244" s="42">
        <v>6.2500000000000003E-3</v>
      </c>
      <c r="CG244" s="43">
        <v>1.5625000000000001E-3</v>
      </c>
      <c r="CH244" s="43">
        <v>3.1250000000000002E-3</v>
      </c>
      <c r="CI244" s="43">
        <v>4.6875000000000007E-3</v>
      </c>
      <c r="CJ244" s="43" t="e">
        <f t="shared" si="280"/>
        <v>#REF!</v>
      </c>
      <c r="CP244" s="22" t="s">
        <v>950</v>
      </c>
      <c r="CQ244" s="22" t="s">
        <v>951</v>
      </c>
      <c r="CS244" s="22" t="s">
        <v>16</v>
      </c>
      <c r="CT244" s="22">
        <v>1</v>
      </c>
      <c r="CU244" s="22">
        <v>1</v>
      </c>
      <c r="CV244" s="22">
        <v>1</v>
      </c>
      <c r="CW244" s="22" t="s">
        <v>222</v>
      </c>
      <c r="CY244" s="22">
        <v>6.2500000000000003E-3</v>
      </c>
      <c r="CZ244" s="22">
        <v>6.2500000000000003E-3</v>
      </c>
      <c r="DA244" s="22">
        <v>6.2500000000000003E-3</v>
      </c>
      <c r="DB244" s="22" t="s">
        <v>222</v>
      </c>
      <c r="DC244" s="22" t="s">
        <v>16</v>
      </c>
      <c r="DD244" s="22">
        <v>6.2500000000000003E-3</v>
      </c>
      <c r="DE244" s="22">
        <v>6.2500000000000003E-3</v>
      </c>
      <c r="DF244" s="22">
        <v>6.2500000000000003E-3</v>
      </c>
      <c r="DG244" s="22">
        <v>6.2500000000000003E-3</v>
      </c>
      <c r="DI244" s="22">
        <v>3.9062500000000008E-5</v>
      </c>
      <c r="DJ244" s="22">
        <v>3.9062500000000008E-5</v>
      </c>
      <c r="DK244" s="22">
        <v>3.9062500000000008E-5</v>
      </c>
      <c r="DL244" s="22" t="e">
        <v>#VALUE!</v>
      </c>
      <c r="DN244" s="22">
        <v>1</v>
      </c>
      <c r="DO244" s="22">
        <v>1</v>
      </c>
      <c r="DP244" s="22">
        <v>1</v>
      </c>
      <c r="DQ244" s="22" t="s">
        <v>222</v>
      </c>
      <c r="EX244" s="30" t="s">
        <v>1087</v>
      </c>
      <c r="EY244" s="85" t="e">
        <f t="shared" si="282"/>
        <v>#REF!</v>
      </c>
      <c r="EZ244" s="85"/>
    </row>
    <row r="245" spans="1:156" x14ac:dyDescent="0.25">
      <c r="A245" s="22" t="str">
        <f t="shared" si="273"/>
        <v>2000212</v>
      </c>
      <c r="E245" s="22" t="e">
        <f>IF(T245="","",VLOOKUP(T245,#REF!,4,0))</f>
        <v>#REF!</v>
      </c>
      <c r="F245" s="22" t="e">
        <f>IF(U245="","",VLOOKUP(U245,#REF!,4,0))</f>
        <v>#REF!</v>
      </c>
      <c r="G245" s="22" t="e">
        <f>IF(V245="","",VLOOKUP(V245,#REF!,3,0))</f>
        <v>#REF!</v>
      </c>
      <c r="H245" s="22" t="e">
        <f t="shared" si="270"/>
        <v>#REF!</v>
      </c>
      <c r="I245" s="22" t="e">
        <f t="shared" si="274"/>
        <v>#REF!</v>
      </c>
      <c r="J245" s="22" t="e">
        <f t="shared" si="275"/>
        <v>#REF!</v>
      </c>
      <c r="K245" s="22" t="e">
        <f t="shared" si="276"/>
        <v>#REF!</v>
      </c>
      <c r="M245" s="22">
        <f t="shared" si="277"/>
        <v>3</v>
      </c>
      <c r="R245" s="22" t="str">
        <f t="shared" si="278"/>
        <v>203</v>
      </c>
      <c r="S245" s="22" t="s">
        <v>37</v>
      </c>
      <c r="T245" s="30" t="s">
        <v>3498</v>
      </c>
      <c r="U245" s="30" t="s">
        <v>3164</v>
      </c>
      <c r="V245" s="30" t="s">
        <v>948</v>
      </c>
      <c r="W245" s="30" t="s">
        <v>952</v>
      </c>
      <c r="X245" s="30" t="s">
        <v>125</v>
      </c>
      <c r="Y245" s="31">
        <v>0.25</v>
      </c>
      <c r="Z245" s="30">
        <v>1</v>
      </c>
      <c r="AA245" s="30"/>
      <c r="AB245" s="30"/>
      <c r="AC245" s="30">
        <v>1</v>
      </c>
      <c r="AD245" s="30"/>
      <c r="AE245" s="30"/>
      <c r="AF245" s="30"/>
      <c r="AG245" s="30"/>
      <c r="AH245" s="30"/>
      <c r="AI245" s="30"/>
      <c r="AJ245" s="30"/>
      <c r="AK245" s="30"/>
      <c r="AL245" s="30"/>
      <c r="AM245" s="30" t="s">
        <v>126</v>
      </c>
      <c r="AN245" s="30" t="s">
        <v>121</v>
      </c>
      <c r="AO245" s="32">
        <f t="shared" si="338"/>
        <v>1</v>
      </c>
      <c r="AP245" s="32">
        <f t="shared" si="339"/>
        <v>0</v>
      </c>
      <c r="AQ245" s="32">
        <f t="shared" si="340"/>
        <v>0</v>
      </c>
      <c r="AR245" s="32">
        <f t="shared" si="341"/>
        <v>0</v>
      </c>
      <c r="AS245" s="33">
        <v>142.02500000000001</v>
      </c>
      <c r="AT245" s="34" t="s">
        <v>222</v>
      </c>
      <c r="AU245" s="34"/>
      <c r="AV245" s="34"/>
      <c r="AW245" s="34"/>
      <c r="AX245" s="34"/>
      <c r="AY245" s="34"/>
      <c r="AZ245" s="34"/>
      <c r="BA245" s="35">
        <f t="shared" si="342"/>
        <v>1</v>
      </c>
      <c r="BB245" s="35">
        <f t="shared" si="343"/>
        <v>1</v>
      </c>
      <c r="BC245" s="35">
        <f t="shared" si="344"/>
        <v>1</v>
      </c>
      <c r="BD245" s="35">
        <f t="shared" si="345"/>
        <v>1</v>
      </c>
      <c r="BE245" s="36">
        <v>1</v>
      </c>
      <c r="BF245" s="36">
        <v>0</v>
      </c>
      <c r="BG245" s="36">
        <v>0</v>
      </c>
      <c r="BH245" s="36"/>
      <c r="BI245" s="37">
        <f t="shared" si="271"/>
        <v>1</v>
      </c>
      <c r="BJ245" s="37">
        <f t="shared" ref="BJ245:BL245" si="347">BF245+BI245</f>
        <v>1</v>
      </c>
      <c r="BK245" s="37">
        <f t="shared" si="347"/>
        <v>1</v>
      </c>
      <c r="BL245" s="37">
        <f t="shared" si="347"/>
        <v>1</v>
      </c>
      <c r="BM245" s="38">
        <v>6.2500000000000003E-3</v>
      </c>
      <c r="BN245" s="38" t="s">
        <v>222</v>
      </c>
      <c r="BO245" s="38" t="s">
        <v>222</v>
      </c>
      <c r="BP245" s="38" t="s">
        <v>222</v>
      </c>
      <c r="BQ245" s="39">
        <v>6.2500000000000003E-3</v>
      </c>
      <c r="BR245" s="39" t="s">
        <v>222</v>
      </c>
      <c r="BS245" s="39" t="s">
        <v>222</v>
      </c>
      <c r="BT245" s="39" t="s">
        <v>222</v>
      </c>
      <c r="BU245" s="40">
        <v>1</v>
      </c>
      <c r="BV245" s="40" t="s">
        <v>222</v>
      </c>
      <c r="BW245" s="40" t="s">
        <v>222</v>
      </c>
      <c r="BX245" s="40" t="s">
        <v>222</v>
      </c>
      <c r="BY245" s="41">
        <v>6.2500000000000003E-3</v>
      </c>
      <c r="BZ245" s="41">
        <v>6.2500000000000003E-3</v>
      </c>
      <c r="CA245" s="41">
        <v>6.2500000000000003E-3</v>
      </c>
      <c r="CB245" s="41" t="s">
        <v>222</v>
      </c>
      <c r="CC245" s="42">
        <v>6.2500000000000003E-3</v>
      </c>
      <c r="CD245" s="42">
        <v>6.2500000000000003E-3</v>
      </c>
      <c r="CE245" s="42">
        <v>6.2500000000000003E-3</v>
      </c>
      <c r="CF245" s="42">
        <v>6.2500000000000003E-3</v>
      </c>
      <c r="CG245" s="43">
        <v>6.2500000000000003E-3</v>
      </c>
      <c r="CH245" s="43">
        <v>6.2500000000000003E-3</v>
      </c>
      <c r="CI245" s="43">
        <v>6.2500000000000003E-3</v>
      </c>
      <c r="CJ245" s="43" t="e">
        <f t="shared" si="280"/>
        <v>#REF!</v>
      </c>
      <c r="CQ245" s="22" t="s">
        <v>953</v>
      </c>
      <c r="CS245" s="22" t="s">
        <v>16</v>
      </c>
      <c r="CT245" s="22">
        <v>1</v>
      </c>
      <c r="CU245" s="22">
        <v>1</v>
      </c>
      <c r="CV245" s="22">
        <v>1</v>
      </c>
      <c r="CW245" s="22" t="s">
        <v>222</v>
      </c>
      <c r="CY245" s="22">
        <v>6.2500000000000003E-3</v>
      </c>
      <c r="CZ245" s="22">
        <v>6.2500000000000003E-3</v>
      </c>
      <c r="DA245" s="22">
        <v>6.2500000000000003E-3</v>
      </c>
      <c r="DB245" s="22" t="s">
        <v>222</v>
      </c>
      <c r="DC245" s="22" t="s">
        <v>16</v>
      </c>
      <c r="DD245" s="22">
        <v>6.2500000000000003E-3</v>
      </c>
      <c r="DE245" s="22">
        <v>6.2500000000000003E-3</v>
      </c>
      <c r="DF245" s="22">
        <v>6.2500000000000003E-3</v>
      </c>
      <c r="DG245" s="22">
        <v>6.2500000000000003E-3</v>
      </c>
      <c r="DI245" s="22">
        <v>3.9062500000000008E-5</v>
      </c>
      <c r="DJ245" s="22">
        <v>3.9062500000000008E-5</v>
      </c>
      <c r="DK245" s="22">
        <v>3.9062500000000008E-5</v>
      </c>
      <c r="DL245" s="22" t="e">
        <v>#VALUE!</v>
      </c>
      <c r="DN245" s="22">
        <v>1</v>
      </c>
      <c r="DO245" s="22">
        <v>1</v>
      </c>
      <c r="DP245" s="22">
        <v>1</v>
      </c>
      <c r="DQ245" s="22" t="s">
        <v>222</v>
      </c>
      <c r="EX245" s="30" t="s">
        <v>1094</v>
      </c>
      <c r="EY245" s="85" t="e">
        <f t="shared" si="282"/>
        <v>#REF!</v>
      </c>
      <c r="EZ245" s="85"/>
    </row>
    <row r="246" spans="1:156" x14ac:dyDescent="0.25">
      <c r="A246" s="22" t="str">
        <f t="shared" si="273"/>
        <v>2000213</v>
      </c>
      <c r="E246" s="22" t="e">
        <f>IF(T246="","",VLOOKUP(T246,#REF!,4,0))</f>
        <v>#REF!</v>
      </c>
      <c r="F246" s="22" t="e">
        <f>IF(U246="","",VLOOKUP(U246,#REF!,4,0))</f>
        <v>#REF!</v>
      </c>
      <c r="G246" s="22" t="e">
        <f>IF(V246="","",VLOOKUP(V246,#REF!,3,0))</f>
        <v>#REF!</v>
      </c>
      <c r="H246" s="22" t="e">
        <f t="shared" si="270"/>
        <v>#REF!</v>
      </c>
      <c r="I246" s="22" t="e">
        <f t="shared" si="274"/>
        <v>#REF!</v>
      </c>
      <c r="J246" s="22" t="e">
        <f t="shared" si="275"/>
        <v>#REF!</v>
      </c>
      <c r="K246" s="22" t="e">
        <f t="shared" si="276"/>
        <v>#REF!</v>
      </c>
      <c r="M246" s="22">
        <f t="shared" si="277"/>
        <v>4</v>
      </c>
      <c r="R246" s="22" t="str">
        <f t="shared" si="278"/>
        <v>204</v>
      </c>
      <c r="S246" s="22" t="s">
        <v>37</v>
      </c>
      <c r="T246" s="30" t="s">
        <v>3498</v>
      </c>
      <c r="U246" s="30" t="s">
        <v>3164</v>
      </c>
      <c r="V246" s="30" t="s">
        <v>948</v>
      </c>
      <c r="W246" s="30" t="s">
        <v>954</v>
      </c>
      <c r="X246" s="30" t="s">
        <v>130</v>
      </c>
      <c r="Y246" s="31">
        <v>0.25</v>
      </c>
      <c r="Z246" s="30">
        <v>4</v>
      </c>
      <c r="AA246" s="30"/>
      <c r="AB246" s="30"/>
      <c r="AC246" s="30">
        <v>1</v>
      </c>
      <c r="AD246" s="30"/>
      <c r="AE246" s="30"/>
      <c r="AF246" s="30">
        <v>1</v>
      </c>
      <c r="AG246" s="30"/>
      <c r="AH246" s="30"/>
      <c r="AI246" s="30">
        <v>1</v>
      </c>
      <c r="AJ246" s="30"/>
      <c r="AK246" s="30"/>
      <c r="AL246" s="30">
        <v>1</v>
      </c>
      <c r="AM246" s="30" t="s">
        <v>131</v>
      </c>
      <c r="AN246" s="30" t="s">
        <v>121</v>
      </c>
      <c r="AO246" s="32">
        <f t="shared" si="338"/>
        <v>1</v>
      </c>
      <c r="AP246" s="32">
        <f t="shared" si="339"/>
        <v>1</v>
      </c>
      <c r="AQ246" s="32">
        <f t="shared" si="340"/>
        <v>1</v>
      </c>
      <c r="AR246" s="32">
        <f t="shared" si="341"/>
        <v>1</v>
      </c>
      <c r="AS246" s="33">
        <v>143.02500000000001</v>
      </c>
      <c r="AT246" s="34" t="s">
        <v>222</v>
      </c>
      <c r="AU246" s="34"/>
      <c r="AV246" s="34"/>
      <c r="AW246" s="34"/>
      <c r="AX246" s="34"/>
      <c r="AY246" s="34"/>
      <c r="AZ246" s="34"/>
      <c r="BA246" s="35">
        <f t="shared" si="342"/>
        <v>1</v>
      </c>
      <c r="BB246" s="35">
        <f t="shared" si="343"/>
        <v>2</v>
      </c>
      <c r="BC246" s="35">
        <f t="shared" si="344"/>
        <v>3</v>
      </c>
      <c r="BD246" s="35">
        <f t="shared" si="345"/>
        <v>4</v>
      </c>
      <c r="BE246" s="36">
        <v>1</v>
      </c>
      <c r="BF246" s="36">
        <v>1</v>
      </c>
      <c r="BG246" s="36">
        <v>1</v>
      </c>
      <c r="BH246" s="36"/>
      <c r="BI246" s="37">
        <f t="shared" si="271"/>
        <v>1</v>
      </c>
      <c r="BJ246" s="37">
        <f t="shared" ref="BJ246:BL246" si="348">BF246+BI246</f>
        <v>2</v>
      </c>
      <c r="BK246" s="37">
        <f t="shared" si="348"/>
        <v>3</v>
      </c>
      <c r="BL246" s="37">
        <f t="shared" si="348"/>
        <v>3</v>
      </c>
      <c r="BM246" s="38">
        <v>6.2500000000000003E-3</v>
      </c>
      <c r="BN246" s="38">
        <v>6.2500000000000003E-3</v>
      </c>
      <c r="BO246" s="38">
        <v>6.2500000000000003E-3</v>
      </c>
      <c r="BP246" s="38">
        <v>6.2500000000000003E-3</v>
      </c>
      <c r="BQ246" s="39">
        <v>6.2500000000000003E-3</v>
      </c>
      <c r="BR246" s="39">
        <v>6.2500000000000003E-3</v>
      </c>
      <c r="BS246" s="39">
        <v>6.2500000000000003E-3</v>
      </c>
      <c r="BT246" s="39" t="s">
        <v>222</v>
      </c>
      <c r="BU246" s="40">
        <v>1</v>
      </c>
      <c r="BV246" s="40">
        <v>1</v>
      </c>
      <c r="BW246" s="40">
        <v>1</v>
      </c>
      <c r="BX246" s="40" t="s">
        <v>222</v>
      </c>
      <c r="BY246" s="41">
        <v>6.2500000000000003E-3</v>
      </c>
      <c r="BZ246" s="41">
        <v>6.2500000000000003E-3</v>
      </c>
      <c r="CA246" s="41">
        <v>6.2500000000000003E-3</v>
      </c>
      <c r="CB246" s="41" t="s">
        <v>222</v>
      </c>
      <c r="CC246" s="42">
        <v>1.5625000000000001E-3</v>
      </c>
      <c r="CD246" s="42">
        <v>3.1250000000000002E-3</v>
      </c>
      <c r="CE246" s="42">
        <v>4.6875000000000007E-3</v>
      </c>
      <c r="CF246" s="42">
        <v>6.2500000000000003E-3</v>
      </c>
      <c r="CG246" s="43">
        <v>1.5625000000000001E-3</v>
      </c>
      <c r="CH246" s="43">
        <v>3.1250000000000002E-3</v>
      </c>
      <c r="CI246" s="43">
        <v>4.6875000000000007E-3</v>
      </c>
      <c r="CJ246" s="43" t="e">
        <f t="shared" si="280"/>
        <v>#REF!</v>
      </c>
      <c r="CP246" s="22" t="s">
        <v>955</v>
      </c>
      <c r="CQ246" s="22" t="s">
        <v>956</v>
      </c>
      <c r="CS246" s="22" t="s">
        <v>16</v>
      </c>
      <c r="CT246" s="22">
        <v>1</v>
      </c>
      <c r="CU246" s="22">
        <v>1</v>
      </c>
      <c r="CV246" s="22">
        <v>1</v>
      </c>
      <c r="CW246" s="22" t="s">
        <v>222</v>
      </c>
      <c r="CY246" s="22">
        <v>6.2500000000000003E-3</v>
      </c>
      <c r="CZ246" s="22">
        <v>6.2500000000000003E-3</v>
      </c>
      <c r="DA246" s="22">
        <v>6.2500000000000003E-3</v>
      </c>
      <c r="DB246" s="22" t="s">
        <v>222</v>
      </c>
      <c r="DC246" s="22" t="s">
        <v>16</v>
      </c>
      <c r="DD246" s="22">
        <v>6.2500000000000003E-3</v>
      </c>
      <c r="DE246" s="22">
        <v>6.2500000000000003E-3</v>
      </c>
      <c r="DF246" s="22">
        <v>6.2500000000000003E-3</v>
      </c>
      <c r="DG246" s="22">
        <v>6.2500000000000003E-3</v>
      </c>
      <c r="DI246" s="22">
        <v>3.9062500000000008E-5</v>
      </c>
      <c r="DJ246" s="22">
        <v>3.9062500000000008E-5</v>
      </c>
      <c r="DK246" s="22">
        <v>3.9062500000000008E-5</v>
      </c>
      <c r="DL246" s="22" t="e">
        <v>#VALUE!</v>
      </c>
      <c r="DN246" s="22">
        <v>1</v>
      </c>
      <c r="DO246" s="22">
        <v>1</v>
      </c>
      <c r="DP246" s="22">
        <v>1</v>
      </c>
      <c r="DQ246" s="22" t="s">
        <v>222</v>
      </c>
      <c r="EX246" s="30" t="s">
        <v>1099</v>
      </c>
      <c r="EY246" s="85" t="e">
        <f t="shared" si="282"/>
        <v>#REF!</v>
      </c>
      <c r="EZ246" s="85"/>
    </row>
    <row r="247" spans="1:156" x14ac:dyDescent="0.25">
      <c r="A247" s="22" t="str">
        <f t="shared" si="273"/>
        <v>2000214</v>
      </c>
      <c r="E247" s="22" t="e">
        <f>IF(T247="","",VLOOKUP(T247,#REF!,4,0))</f>
        <v>#REF!</v>
      </c>
      <c r="F247" s="22" t="e">
        <f>IF(U247="","",VLOOKUP(U247,#REF!,4,0))</f>
        <v>#REF!</v>
      </c>
      <c r="G247" s="22" t="e">
        <f>IF(V247="","",VLOOKUP(V247,#REF!,3,0))</f>
        <v>#REF!</v>
      </c>
      <c r="H247" s="22" t="e">
        <f t="shared" si="270"/>
        <v>#REF!</v>
      </c>
      <c r="I247" s="22" t="e">
        <f t="shared" si="274"/>
        <v>#REF!</v>
      </c>
      <c r="J247" s="22" t="e">
        <f t="shared" si="275"/>
        <v>#REF!</v>
      </c>
      <c r="K247" s="22" t="e">
        <f t="shared" si="276"/>
        <v>#REF!</v>
      </c>
      <c r="M247" s="22">
        <f t="shared" si="277"/>
        <v>5</v>
      </c>
      <c r="R247" s="22" t="str">
        <f t="shared" si="278"/>
        <v>205</v>
      </c>
      <c r="S247" s="22" t="s">
        <v>37</v>
      </c>
      <c r="T247" s="30" t="s">
        <v>3498</v>
      </c>
      <c r="U247" s="30" t="s">
        <v>3164</v>
      </c>
      <c r="V247" s="30" t="s">
        <v>948</v>
      </c>
      <c r="W247" s="30" t="s">
        <v>957</v>
      </c>
      <c r="X247" s="30" t="s">
        <v>135</v>
      </c>
      <c r="Y247" s="31">
        <v>0.25</v>
      </c>
      <c r="Z247" s="30">
        <v>4</v>
      </c>
      <c r="AA247" s="30"/>
      <c r="AB247" s="30"/>
      <c r="AC247" s="30">
        <v>1</v>
      </c>
      <c r="AD247" s="30"/>
      <c r="AE247" s="30"/>
      <c r="AF247" s="30">
        <v>1</v>
      </c>
      <c r="AG247" s="30"/>
      <c r="AH247" s="30"/>
      <c r="AI247" s="30">
        <v>1</v>
      </c>
      <c r="AJ247" s="30"/>
      <c r="AK247" s="30"/>
      <c r="AL247" s="30">
        <v>1</v>
      </c>
      <c r="AM247" s="30" t="s">
        <v>136</v>
      </c>
      <c r="AN247" s="30" t="s">
        <v>121</v>
      </c>
      <c r="AO247" s="32">
        <f t="shared" si="338"/>
        <v>1</v>
      </c>
      <c r="AP247" s="32">
        <f t="shared" si="339"/>
        <v>1</v>
      </c>
      <c r="AQ247" s="32">
        <f t="shared" si="340"/>
        <v>1</v>
      </c>
      <c r="AR247" s="32">
        <f t="shared" si="341"/>
        <v>1</v>
      </c>
      <c r="AS247" s="33">
        <v>144.02500000000001</v>
      </c>
      <c r="AT247" s="34" t="s">
        <v>222</v>
      </c>
      <c r="AU247" s="34"/>
      <c r="AV247" s="34"/>
      <c r="AW247" s="34"/>
      <c r="AX247" s="34"/>
      <c r="AY247" s="34"/>
      <c r="AZ247" s="34"/>
      <c r="BA247" s="35">
        <f t="shared" si="342"/>
        <v>1</v>
      </c>
      <c r="BB247" s="35">
        <f t="shared" si="343"/>
        <v>2</v>
      </c>
      <c r="BC247" s="35">
        <f t="shared" si="344"/>
        <v>3</v>
      </c>
      <c r="BD247" s="35">
        <f t="shared" si="345"/>
        <v>4</v>
      </c>
      <c r="BE247" s="36">
        <v>1</v>
      </c>
      <c r="BF247" s="36">
        <v>1</v>
      </c>
      <c r="BG247" s="36">
        <v>1</v>
      </c>
      <c r="BH247" s="36"/>
      <c r="BI247" s="37">
        <f t="shared" si="271"/>
        <v>1</v>
      </c>
      <c r="BJ247" s="37">
        <f t="shared" ref="BJ247:BL247" si="349">BF247+BI247</f>
        <v>2</v>
      </c>
      <c r="BK247" s="37">
        <f t="shared" si="349"/>
        <v>3</v>
      </c>
      <c r="BL247" s="37">
        <f t="shared" si="349"/>
        <v>3</v>
      </c>
      <c r="BM247" s="38">
        <v>6.2500000000000003E-3</v>
      </c>
      <c r="BN247" s="38">
        <v>6.2500000000000003E-3</v>
      </c>
      <c r="BO247" s="38">
        <v>6.2500000000000003E-3</v>
      </c>
      <c r="BP247" s="38">
        <v>6.2500000000000003E-3</v>
      </c>
      <c r="BQ247" s="39">
        <v>6.2500000000000003E-3</v>
      </c>
      <c r="BR247" s="39">
        <v>6.2500000000000003E-3</v>
      </c>
      <c r="BS247" s="39">
        <v>6.2500000000000003E-3</v>
      </c>
      <c r="BT247" s="39" t="s">
        <v>222</v>
      </c>
      <c r="BU247" s="40">
        <v>1</v>
      </c>
      <c r="BV247" s="40">
        <v>1</v>
      </c>
      <c r="BW247" s="40">
        <v>1</v>
      </c>
      <c r="BX247" s="40" t="s">
        <v>222</v>
      </c>
      <c r="BY247" s="41">
        <v>6.2500000000000003E-3</v>
      </c>
      <c r="BZ247" s="41">
        <v>6.2500000000000003E-3</v>
      </c>
      <c r="CA247" s="41">
        <v>6.2500000000000003E-3</v>
      </c>
      <c r="CB247" s="41" t="s">
        <v>222</v>
      </c>
      <c r="CC247" s="42">
        <v>1.5625000000000001E-3</v>
      </c>
      <c r="CD247" s="42">
        <v>3.1250000000000002E-3</v>
      </c>
      <c r="CE247" s="42">
        <v>4.6875000000000007E-3</v>
      </c>
      <c r="CF247" s="42">
        <v>6.2500000000000003E-3</v>
      </c>
      <c r="CG247" s="43">
        <v>1.5625000000000001E-3</v>
      </c>
      <c r="CH247" s="43">
        <v>3.1250000000000002E-3</v>
      </c>
      <c r="CI247" s="43">
        <v>4.6875000000000007E-3</v>
      </c>
      <c r="CJ247" s="43" t="e">
        <f t="shared" si="280"/>
        <v>#REF!</v>
      </c>
      <c r="CP247" s="22" t="s">
        <v>958</v>
      </c>
      <c r="CQ247" s="22" t="s">
        <v>959</v>
      </c>
      <c r="CS247" s="22" t="s">
        <v>16</v>
      </c>
      <c r="CT247" s="22">
        <v>1</v>
      </c>
      <c r="CU247" s="22">
        <v>1</v>
      </c>
      <c r="CV247" s="22">
        <v>1</v>
      </c>
      <c r="CW247" s="22" t="s">
        <v>222</v>
      </c>
      <c r="CY247" s="22">
        <v>6.2500000000000003E-3</v>
      </c>
      <c r="CZ247" s="22">
        <v>6.2500000000000003E-3</v>
      </c>
      <c r="DA247" s="22">
        <v>6.2500000000000003E-3</v>
      </c>
      <c r="DB247" s="22" t="s">
        <v>222</v>
      </c>
      <c r="DC247" s="22" t="s">
        <v>16</v>
      </c>
      <c r="DD247" s="22">
        <v>6.2500000000000003E-3</v>
      </c>
      <c r="DE247" s="22">
        <v>6.2500000000000003E-3</v>
      </c>
      <c r="DF247" s="22">
        <v>6.2500000000000003E-3</v>
      </c>
      <c r="DG247" s="22">
        <v>6.2500000000000003E-3</v>
      </c>
      <c r="DI247" s="22">
        <v>3.9062500000000008E-5</v>
      </c>
      <c r="DJ247" s="22">
        <v>3.9062500000000008E-5</v>
      </c>
      <c r="DK247" s="22">
        <v>3.9062500000000008E-5</v>
      </c>
      <c r="DL247" s="22" t="e">
        <v>#VALUE!</v>
      </c>
      <c r="DN247" s="22">
        <v>1</v>
      </c>
      <c r="DO247" s="22">
        <v>1</v>
      </c>
      <c r="DP247" s="22">
        <v>1</v>
      </c>
      <c r="DQ247" s="22" t="s">
        <v>222</v>
      </c>
      <c r="EX247" s="44" t="s">
        <v>1104</v>
      </c>
      <c r="EY247" s="85" t="e">
        <f t="shared" si="282"/>
        <v>#REF!</v>
      </c>
      <c r="EZ247" s="85"/>
    </row>
    <row r="248" spans="1:156" x14ac:dyDescent="0.25">
      <c r="A248" s="22" t="str">
        <f t="shared" si="273"/>
        <v>2000311</v>
      </c>
      <c r="E248" s="22" t="e">
        <f>IF(T248="","",VLOOKUP(T248,#REF!,4,0))</f>
        <v>#REF!</v>
      </c>
      <c r="F248" s="22" t="e">
        <f>IF(U248="","",VLOOKUP(U248,#REF!,4,0))</f>
        <v>#REF!</v>
      </c>
      <c r="G248" s="22" t="e">
        <f>IF(V248="","",VLOOKUP(V248,#REF!,3,0))</f>
        <v>#REF!</v>
      </c>
      <c r="H248" s="22" t="e">
        <f t="shared" si="270"/>
        <v>#REF!</v>
      </c>
      <c r="I248" s="22" t="e">
        <f t="shared" si="274"/>
        <v>#REF!</v>
      </c>
      <c r="J248" s="22" t="e">
        <f t="shared" si="275"/>
        <v>#REF!</v>
      </c>
      <c r="K248" s="22" t="e">
        <f t="shared" si="276"/>
        <v>#REF!</v>
      </c>
      <c r="M248" s="22">
        <f t="shared" si="277"/>
        <v>6</v>
      </c>
      <c r="R248" s="22" t="str">
        <f t="shared" si="278"/>
        <v>206</v>
      </c>
      <c r="S248" s="22" t="s">
        <v>37</v>
      </c>
      <c r="T248" s="30" t="s">
        <v>3498</v>
      </c>
      <c r="U248" s="30" t="s">
        <v>3166</v>
      </c>
      <c r="V248" s="30" t="s">
        <v>960</v>
      </c>
      <c r="W248" s="30" t="s">
        <v>961</v>
      </c>
      <c r="X248" s="30" t="s">
        <v>141</v>
      </c>
      <c r="Y248" s="31">
        <v>0.15</v>
      </c>
      <c r="Z248" s="30">
        <v>1</v>
      </c>
      <c r="AA248" s="30">
        <v>1</v>
      </c>
      <c r="AB248" s="30"/>
      <c r="AC248" s="30"/>
      <c r="AD248" s="30"/>
      <c r="AE248" s="30"/>
      <c r="AF248" s="30"/>
      <c r="AG248" s="30"/>
      <c r="AH248" s="30"/>
      <c r="AI248" s="30"/>
      <c r="AJ248" s="30"/>
      <c r="AK248" s="30"/>
      <c r="AL248" s="30"/>
      <c r="AM248" s="30" t="s">
        <v>142</v>
      </c>
      <c r="AN248" s="30" t="s">
        <v>143</v>
      </c>
      <c r="AO248" s="32">
        <f t="shared" si="338"/>
        <v>1</v>
      </c>
      <c r="AP248" s="32">
        <f t="shared" si="339"/>
        <v>0</v>
      </c>
      <c r="AQ248" s="32">
        <f t="shared" si="340"/>
        <v>0</v>
      </c>
      <c r="AR248" s="32">
        <f t="shared" si="341"/>
        <v>0</v>
      </c>
      <c r="AS248" s="33">
        <v>145.02500000000001</v>
      </c>
      <c r="AT248" s="34" t="s">
        <v>222</v>
      </c>
      <c r="AU248" s="34"/>
      <c r="AV248" s="34"/>
      <c r="AW248" s="34"/>
      <c r="AX248" s="34"/>
      <c r="AY248" s="34"/>
      <c r="AZ248" s="34"/>
      <c r="BA248" s="35">
        <f t="shared" si="342"/>
        <v>1</v>
      </c>
      <c r="BB248" s="35">
        <f t="shared" si="343"/>
        <v>1</v>
      </c>
      <c r="BC248" s="35">
        <f t="shared" si="344"/>
        <v>1</v>
      </c>
      <c r="BD248" s="35">
        <f t="shared" si="345"/>
        <v>1</v>
      </c>
      <c r="BE248" s="36">
        <v>1</v>
      </c>
      <c r="BF248" s="36">
        <v>0</v>
      </c>
      <c r="BG248" s="36">
        <v>0</v>
      </c>
      <c r="BH248" s="36"/>
      <c r="BI248" s="37">
        <f t="shared" si="271"/>
        <v>1</v>
      </c>
      <c r="BJ248" s="37">
        <f t="shared" ref="BJ248:BL248" si="350">BF248+BI248</f>
        <v>1</v>
      </c>
      <c r="BK248" s="37">
        <f t="shared" si="350"/>
        <v>1</v>
      </c>
      <c r="BL248" s="37">
        <f t="shared" si="350"/>
        <v>1</v>
      </c>
      <c r="BM248" s="38">
        <v>3.7499999999999999E-3</v>
      </c>
      <c r="BN248" s="38" t="s">
        <v>222</v>
      </c>
      <c r="BO248" s="38" t="s">
        <v>222</v>
      </c>
      <c r="BP248" s="38" t="s">
        <v>222</v>
      </c>
      <c r="BQ248" s="39">
        <v>3.7499999999999999E-3</v>
      </c>
      <c r="BR248" s="39" t="s">
        <v>222</v>
      </c>
      <c r="BS248" s="39" t="s">
        <v>222</v>
      </c>
      <c r="BT248" s="39" t="s">
        <v>222</v>
      </c>
      <c r="BU248" s="40">
        <v>1</v>
      </c>
      <c r="BV248" s="40" t="s">
        <v>222</v>
      </c>
      <c r="BW248" s="40" t="s">
        <v>222</v>
      </c>
      <c r="BX248" s="40" t="s">
        <v>222</v>
      </c>
      <c r="BY248" s="41">
        <v>3.7499999999999999E-3</v>
      </c>
      <c r="BZ248" s="41">
        <v>3.7499999999999999E-3</v>
      </c>
      <c r="CA248" s="41">
        <v>3.7499999999999999E-3</v>
      </c>
      <c r="CB248" s="41" t="s">
        <v>222</v>
      </c>
      <c r="CC248" s="42">
        <v>3.7499999999999999E-3</v>
      </c>
      <c r="CD248" s="42">
        <v>3.7499999999999999E-3</v>
      </c>
      <c r="CE248" s="42">
        <v>3.7499999999999999E-3</v>
      </c>
      <c r="CF248" s="42">
        <v>3.7499999999999999E-3</v>
      </c>
      <c r="CG248" s="43">
        <v>3.7499999999999999E-3</v>
      </c>
      <c r="CH248" s="43">
        <v>3.7499999999999999E-3</v>
      </c>
      <c r="CI248" s="43">
        <v>3.7499999999999999E-3</v>
      </c>
      <c r="CJ248" s="43" t="e">
        <f t="shared" si="280"/>
        <v>#REF!</v>
      </c>
      <c r="CP248" s="22" t="s">
        <v>962</v>
      </c>
      <c r="CQ248" s="22" t="s">
        <v>963</v>
      </c>
      <c r="CS248" s="22" t="s">
        <v>16</v>
      </c>
      <c r="CT248" s="22">
        <v>1</v>
      </c>
      <c r="CU248" s="22">
        <v>1</v>
      </c>
      <c r="CV248" s="22">
        <v>1</v>
      </c>
      <c r="CW248" s="22" t="s">
        <v>222</v>
      </c>
      <c r="CY248" s="22">
        <v>3.7499999999999999E-3</v>
      </c>
      <c r="CZ248" s="22">
        <v>3.7499999999999999E-3</v>
      </c>
      <c r="DA248" s="22">
        <v>3.7499999999999999E-3</v>
      </c>
      <c r="DB248" s="22" t="s">
        <v>222</v>
      </c>
      <c r="DC248" s="22" t="s">
        <v>16</v>
      </c>
      <c r="DD248" s="22">
        <v>3.7499999999999999E-3</v>
      </c>
      <c r="DE248" s="22">
        <v>3.7499999999999999E-3</v>
      </c>
      <c r="DF248" s="22">
        <v>3.7499999999999999E-3</v>
      </c>
      <c r="DG248" s="22">
        <v>3.7499999999999999E-3</v>
      </c>
      <c r="DI248" s="22">
        <v>1.40625E-5</v>
      </c>
      <c r="DJ248" s="22">
        <v>1.40625E-5</v>
      </c>
      <c r="DK248" s="22">
        <v>1.40625E-5</v>
      </c>
      <c r="DL248" s="22" t="e">
        <v>#VALUE!</v>
      </c>
      <c r="DN248" s="22">
        <v>1</v>
      </c>
      <c r="DO248" s="22">
        <v>1</v>
      </c>
      <c r="DP248" s="22">
        <v>1</v>
      </c>
      <c r="DQ248" s="22" t="s">
        <v>222</v>
      </c>
      <c r="EX248" s="44" t="s">
        <v>1109</v>
      </c>
      <c r="EY248" s="85" t="e">
        <f t="shared" si="282"/>
        <v>#REF!</v>
      </c>
      <c r="EZ248" s="85"/>
    </row>
    <row r="249" spans="1:156" x14ac:dyDescent="0.25">
      <c r="A249" s="22" t="str">
        <f t="shared" si="273"/>
        <v>2000312</v>
      </c>
      <c r="E249" s="22" t="e">
        <f>IF(T249="","",VLOOKUP(T249,#REF!,4,0))</f>
        <v>#REF!</v>
      </c>
      <c r="F249" s="22" t="e">
        <f>IF(U249="","",VLOOKUP(U249,#REF!,4,0))</f>
        <v>#REF!</v>
      </c>
      <c r="G249" s="22" t="e">
        <f>IF(V249="","",VLOOKUP(V249,#REF!,3,0))</f>
        <v>#REF!</v>
      </c>
      <c r="H249" s="22" t="e">
        <f t="shared" si="270"/>
        <v>#REF!</v>
      </c>
      <c r="I249" s="22" t="e">
        <f t="shared" si="274"/>
        <v>#REF!</v>
      </c>
      <c r="J249" s="22" t="e">
        <f t="shared" si="275"/>
        <v>#REF!</v>
      </c>
      <c r="K249" s="22" t="e">
        <f t="shared" si="276"/>
        <v>#REF!</v>
      </c>
      <c r="M249" s="22">
        <f t="shared" si="277"/>
        <v>7</v>
      </c>
      <c r="R249" s="22" t="str">
        <f t="shared" si="278"/>
        <v>207</v>
      </c>
      <c r="S249" s="22" t="s">
        <v>37</v>
      </c>
      <c r="T249" s="30" t="s">
        <v>3498</v>
      </c>
      <c r="U249" s="30" t="s">
        <v>3166</v>
      </c>
      <c r="V249" s="30" t="s">
        <v>960</v>
      </c>
      <c r="W249" s="30" t="s">
        <v>964</v>
      </c>
      <c r="X249" s="30" t="s">
        <v>145</v>
      </c>
      <c r="Y249" s="31">
        <v>0.7</v>
      </c>
      <c r="Z249" s="30">
        <v>4</v>
      </c>
      <c r="AA249" s="30"/>
      <c r="AB249" s="30"/>
      <c r="AC249" s="30">
        <v>1</v>
      </c>
      <c r="AD249" s="30"/>
      <c r="AE249" s="30"/>
      <c r="AF249" s="30">
        <v>1</v>
      </c>
      <c r="AG249" s="30"/>
      <c r="AH249" s="30"/>
      <c r="AI249" s="30">
        <v>1</v>
      </c>
      <c r="AJ249" s="30"/>
      <c r="AK249" s="30"/>
      <c r="AL249" s="30">
        <v>1</v>
      </c>
      <c r="AM249" s="30" t="s">
        <v>146</v>
      </c>
      <c r="AN249" s="30" t="s">
        <v>143</v>
      </c>
      <c r="AO249" s="32">
        <f t="shared" si="338"/>
        <v>1</v>
      </c>
      <c r="AP249" s="32">
        <f t="shared" si="339"/>
        <v>1</v>
      </c>
      <c r="AQ249" s="32">
        <f t="shared" si="340"/>
        <v>1</v>
      </c>
      <c r="AR249" s="32">
        <f t="shared" si="341"/>
        <v>1</v>
      </c>
      <c r="AS249" s="33">
        <v>146.02500000000001</v>
      </c>
      <c r="AT249" s="34" t="s">
        <v>222</v>
      </c>
      <c r="AU249" s="34"/>
      <c r="AV249" s="34"/>
      <c r="AW249" s="34"/>
      <c r="AX249" s="34"/>
      <c r="AY249" s="34"/>
      <c r="AZ249" s="34"/>
      <c r="BA249" s="35">
        <f t="shared" si="342"/>
        <v>1</v>
      </c>
      <c r="BB249" s="35">
        <f t="shared" si="343"/>
        <v>2</v>
      </c>
      <c r="BC249" s="35">
        <f t="shared" si="344"/>
        <v>3</v>
      </c>
      <c r="BD249" s="35">
        <f t="shared" si="345"/>
        <v>4</v>
      </c>
      <c r="BE249" s="36">
        <v>1</v>
      </c>
      <c r="BF249" s="36">
        <v>1</v>
      </c>
      <c r="BG249" s="36">
        <v>1</v>
      </c>
      <c r="BH249" s="36"/>
      <c r="BI249" s="37">
        <f t="shared" si="271"/>
        <v>1</v>
      </c>
      <c r="BJ249" s="37">
        <f t="shared" ref="BJ249:BL249" si="351">BF249+BI249</f>
        <v>2</v>
      </c>
      <c r="BK249" s="37">
        <f t="shared" si="351"/>
        <v>3</v>
      </c>
      <c r="BL249" s="37">
        <f t="shared" si="351"/>
        <v>3</v>
      </c>
      <c r="BM249" s="38">
        <v>1.7499999999999998E-2</v>
      </c>
      <c r="BN249" s="38">
        <v>1.7499999999999998E-2</v>
      </c>
      <c r="BO249" s="38">
        <v>1.7499999999999998E-2</v>
      </c>
      <c r="BP249" s="38">
        <v>1.7499999999999998E-2</v>
      </c>
      <c r="BQ249" s="39">
        <v>1.7499999999999998E-2</v>
      </c>
      <c r="BR249" s="39">
        <v>1.7499999999999998E-2</v>
      </c>
      <c r="BS249" s="39">
        <v>1.7499999999999998E-2</v>
      </c>
      <c r="BT249" s="39" t="s">
        <v>222</v>
      </c>
      <c r="BU249" s="40">
        <v>1</v>
      </c>
      <c r="BV249" s="40">
        <v>1</v>
      </c>
      <c r="BW249" s="40">
        <v>1</v>
      </c>
      <c r="BX249" s="40" t="s">
        <v>222</v>
      </c>
      <c r="BY249" s="41">
        <v>1.7499999999999998E-2</v>
      </c>
      <c r="BZ249" s="41">
        <v>1.7499999999999998E-2</v>
      </c>
      <c r="CA249" s="41">
        <v>1.7499999999999998E-2</v>
      </c>
      <c r="CB249" s="41" t="s">
        <v>222</v>
      </c>
      <c r="CC249" s="42">
        <v>4.3749999999999995E-3</v>
      </c>
      <c r="CD249" s="42">
        <v>8.7499999999999991E-3</v>
      </c>
      <c r="CE249" s="42">
        <v>1.3124999999999998E-2</v>
      </c>
      <c r="CF249" s="42">
        <v>1.7499999999999998E-2</v>
      </c>
      <c r="CG249" s="43">
        <v>4.3749999999999995E-3</v>
      </c>
      <c r="CH249" s="43">
        <v>8.7499999999999991E-3</v>
      </c>
      <c r="CI249" s="43">
        <v>1.3124999999999998E-2</v>
      </c>
      <c r="CJ249" s="43" t="e">
        <f t="shared" si="280"/>
        <v>#REF!</v>
      </c>
      <c r="CP249" s="22" t="s">
        <v>965</v>
      </c>
      <c r="CQ249" s="22" t="s">
        <v>966</v>
      </c>
      <c r="CS249" s="22" t="s">
        <v>16</v>
      </c>
      <c r="CT249" s="22">
        <v>1</v>
      </c>
      <c r="CU249" s="22">
        <v>1</v>
      </c>
      <c r="CV249" s="22">
        <v>1</v>
      </c>
      <c r="CW249" s="22" t="s">
        <v>222</v>
      </c>
      <c r="CY249" s="22">
        <v>1.7499999999999998E-2</v>
      </c>
      <c r="CZ249" s="22">
        <v>1.7499999999999998E-2</v>
      </c>
      <c r="DA249" s="22">
        <v>1.7499999999999998E-2</v>
      </c>
      <c r="DB249" s="22" t="s">
        <v>222</v>
      </c>
      <c r="DC249" s="22" t="s">
        <v>16</v>
      </c>
      <c r="DD249" s="22">
        <v>1.7499999999999998E-2</v>
      </c>
      <c r="DE249" s="22">
        <v>1.7499999999999998E-2</v>
      </c>
      <c r="DF249" s="22">
        <v>1.7499999999999998E-2</v>
      </c>
      <c r="DG249" s="22">
        <v>1.7499999999999998E-2</v>
      </c>
      <c r="DI249" s="22">
        <v>3.0624999999999994E-4</v>
      </c>
      <c r="DJ249" s="22">
        <v>3.0624999999999994E-4</v>
      </c>
      <c r="DK249" s="22">
        <v>3.0624999999999994E-4</v>
      </c>
      <c r="DL249" s="22" t="e">
        <v>#VALUE!</v>
      </c>
      <c r="DN249" s="22">
        <v>1</v>
      </c>
      <c r="DO249" s="22">
        <v>1</v>
      </c>
      <c r="DP249" s="22">
        <v>1</v>
      </c>
      <c r="DQ249" s="22" t="s">
        <v>222</v>
      </c>
      <c r="EX249" s="44" t="s">
        <v>1115</v>
      </c>
      <c r="EY249" s="85" t="e">
        <f t="shared" si="282"/>
        <v>#REF!</v>
      </c>
      <c r="EZ249" s="85"/>
    </row>
    <row r="250" spans="1:156" x14ac:dyDescent="0.25">
      <c r="A250" s="22" t="str">
        <f t="shared" si="273"/>
        <v>2000313</v>
      </c>
      <c r="E250" s="22" t="e">
        <f>IF(T250="","",VLOOKUP(T250,#REF!,4,0))</f>
        <v>#REF!</v>
      </c>
      <c r="F250" s="22" t="e">
        <f>IF(U250="","",VLOOKUP(U250,#REF!,4,0))</f>
        <v>#REF!</v>
      </c>
      <c r="G250" s="22" t="e">
        <f>IF(V250="","",VLOOKUP(V250,#REF!,3,0))</f>
        <v>#REF!</v>
      </c>
      <c r="H250" s="22" t="e">
        <f t="shared" si="270"/>
        <v>#REF!</v>
      </c>
      <c r="I250" s="22" t="e">
        <f t="shared" si="274"/>
        <v>#REF!</v>
      </c>
      <c r="J250" s="22" t="e">
        <f t="shared" si="275"/>
        <v>#REF!</v>
      </c>
      <c r="K250" s="22" t="e">
        <f t="shared" si="276"/>
        <v>#REF!</v>
      </c>
      <c r="M250" s="22">
        <f t="shared" si="277"/>
        <v>8</v>
      </c>
      <c r="R250" s="22" t="str">
        <f t="shared" si="278"/>
        <v>208</v>
      </c>
      <c r="S250" s="22" t="s">
        <v>37</v>
      </c>
      <c r="T250" s="30" t="s">
        <v>3498</v>
      </c>
      <c r="U250" s="30" t="s">
        <v>3166</v>
      </c>
      <c r="V250" s="30" t="s">
        <v>960</v>
      </c>
      <c r="W250" s="30" t="s">
        <v>967</v>
      </c>
      <c r="X250" s="30" t="s">
        <v>150</v>
      </c>
      <c r="Y250" s="31">
        <v>0.05</v>
      </c>
      <c r="Z250" s="30">
        <v>1</v>
      </c>
      <c r="AA250" s="30"/>
      <c r="AB250" s="30"/>
      <c r="AC250" s="30"/>
      <c r="AD250" s="30"/>
      <c r="AE250" s="30"/>
      <c r="AF250" s="30"/>
      <c r="AG250" s="30"/>
      <c r="AH250" s="30"/>
      <c r="AI250" s="30"/>
      <c r="AJ250" s="30"/>
      <c r="AK250" s="30">
        <v>1</v>
      </c>
      <c r="AL250" s="30"/>
      <c r="AM250" s="30" t="s">
        <v>151</v>
      </c>
      <c r="AN250" s="30" t="s">
        <v>143</v>
      </c>
      <c r="AO250" s="32">
        <f t="shared" si="338"/>
        <v>0</v>
      </c>
      <c r="AP250" s="32">
        <f t="shared" si="339"/>
        <v>0</v>
      </c>
      <c r="AQ250" s="32">
        <f t="shared" si="340"/>
        <v>0</v>
      </c>
      <c r="AR250" s="32">
        <f t="shared" si="341"/>
        <v>1</v>
      </c>
      <c r="AS250" s="33">
        <v>147.02500000000001</v>
      </c>
      <c r="AT250" s="34" t="s">
        <v>222</v>
      </c>
      <c r="AU250" s="34"/>
      <c r="AV250" s="34"/>
      <c r="AW250" s="34"/>
      <c r="AX250" s="34"/>
      <c r="AY250" s="34"/>
      <c r="AZ250" s="34"/>
      <c r="BA250" s="35">
        <f t="shared" si="342"/>
        <v>0</v>
      </c>
      <c r="BB250" s="35">
        <f t="shared" si="343"/>
        <v>0</v>
      </c>
      <c r="BC250" s="35">
        <f t="shared" si="344"/>
        <v>0</v>
      </c>
      <c r="BD250" s="35">
        <f t="shared" si="345"/>
        <v>1</v>
      </c>
      <c r="BE250" s="36">
        <v>0</v>
      </c>
      <c r="BF250" s="36">
        <v>0</v>
      </c>
      <c r="BG250" s="36">
        <v>0</v>
      </c>
      <c r="BH250" s="36"/>
      <c r="BI250" s="37">
        <f t="shared" si="271"/>
        <v>0</v>
      </c>
      <c r="BJ250" s="37">
        <f t="shared" ref="BJ250:BL250" si="352">BF250+BI250</f>
        <v>0</v>
      </c>
      <c r="BK250" s="37">
        <f t="shared" si="352"/>
        <v>0</v>
      </c>
      <c r="BL250" s="37">
        <f t="shared" si="352"/>
        <v>0</v>
      </c>
      <c r="BM250" s="38" t="s">
        <v>222</v>
      </c>
      <c r="BN250" s="38" t="s">
        <v>222</v>
      </c>
      <c r="BO250" s="38" t="s">
        <v>222</v>
      </c>
      <c r="BP250" s="38">
        <v>1.2500000000000002E-3</v>
      </c>
      <c r="BQ250" s="39" t="s">
        <v>222</v>
      </c>
      <c r="BR250" s="39" t="s">
        <v>222</v>
      </c>
      <c r="BS250" s="39" t="s">
        <v>222</v>
      </c>
      <c r="BT250" s="39" t="s">
        <v>222</v>
      </c>
      <c r="BU250" s="40" t="s">
        <v>222</v>
      </c>
      <c r="BV250" s="40" t="s">
        <v>222</v>
      </c>
      <c r="BW250" s="40" t="s">
        <v>222</v>
      </c>
      <c r="BX250" s="40" t="s">
        <v>222</v>
      </c>
      <c r="BY250" s="41" t="s">
        <v>222</v>
      </c>
      <c r="BZ250" s="41" t="s">
        <v>222</v>
      </c>
      <c r="CA250" s="41" t="s">
        <v>222</v>
      </c>
      <c r="CB250" s="41" t="s">
        <v>222</v>
      </c>
      <c r="CC250" s="42" t="s">
        <v>222</v>
      </c>
      <c r="CD250" s="42" t="s">
        <v>222</v>
      </c>
      <c r="CE250" s="42" t="s">
        <v>222</v>
      </c>
      <c r="CF250" s="42">
        <v>1.2500000000000002E-3</v>
      </c>
      <c r="CG250" s="43" t="s">
        <v>222</v>
      </c>
      <c r="CH250" s="43" t="s">
        <v>222</v>
      </c>
      <c r="CI250" s="43" t="s">
        <v>222</v>
      </c>
      <c r="CJ250" s="43" t="str">
        <f t="shared" si="280"/>
        <v/>
      </c>
      <c r="CQ250" s="22" t="s">
        <v>968</v>
      </c>
      <c r="CS250" s="22" t="s">
        <v>16</v>
      </c>
      <c r="CT250" s="22" t="s">
        <v>222</v>
      </c>
      <c r="CU250" s="22" t="s">
        <v>222</v>
      </c>
      <c r="CV250" s="22" t="s">
        <v>222</v>
      </c>
      <c r="CW250" s="22" t="s">
        <v>222</v>
      </c>
      <c r="CY250" s="22" t="s">
        <v>222</v>
      </c>
      <c r="CZ250" s="22" t="s">
        <v>222</v>
      </c>
      <c r="DA250" s="22" t="s">
        <v>222</v>
      </c>
      <c r="DB250" s="22" t="s">
        <v>222</v>
      </c>
      <c r="DC250" s="22" t="s">
        <v>16</v>
      </c>
      <c r="DD250" s="22" t="s">
        <v>222</v>
      </c>
      <c r="DE250" s="22" t="s">
        <v>222</v>
      </c>
      <c r="DF250" s="22" t="s">
        <v>222</v>
      </c>
      <c r="DG250" s="22">
        <v>1.2500000000000002E-3</v>
      </c>
      <c r="DI250" s="22" t="e">
        <v>#VALUE!</v>
      </c>
      <c r="DJ250" s="22" t="e">
        <v>#VALUE!</v>
      </c>
      <c r="DK250" s="22" t="e">
        <v>#VALUE!</v>
      </c>
      <c r="DL250" s="22" t="e">
        <v>#VALUE!</v>
      </c>
      <c r="DN250" s="22">
        <v>0</v>
      </c>
      <c r="DO250" s="22">
        <v>0</v>
      </c>
      <c r="DP250" s="22">
        <v>0</v>
      </c>
      <c r="DQ250" s="22" t="s">
        <v>222</v>
      </c>
      <c r="EX250" s="30" t="s">
        <v>1121</v>
      </c>
      <c r="EY250" s="85" t="e">
        <f t="shared" si="282"/>
        <v>#REF!</v>
      </c>
      <c r="EZ250" s="85"/>
    </row>
    <row r="251" spans="1:156" x14ac:dyDescent="0.25">
      <c r="A251" s="22" t="str">
        <f t="shared" si="273"/>
        <v>2000314</v>
      </c>
      <c r="E251" s="22" t="e">
        <f>IF(T251="","",VLOOKUP(T251,#REF!,4,0))</f>
        <v>#REF!</v>
      </c>
      <c r="F251" s="22" t="e">
        <f>IF(U251="","",VLOOKUP(U251,#REF!,4,0))</f>
        <v>#REF!</v>
      </c>
      <c r="G251" s="22" t="e">
        <f>IF(V251="","",VLOOKUP(V251,#REF!,3,0))</f>
        <v>#REF!</v>
      </c>
      <c r="H251" s="22" t="e">
        <f t="shared" si="270"/>
        <v>#REF!</v>
      </c>
      <c r="I251" s="22" t="e">
        <f t="shared" si="274"/>
        <v>#REF!</v>
      </c>
      <c r="J251" s="22" t="e">
        <f t="shared" si="275"/>
        <v>#REF!</v>
      </c>
      <c r="K251" s="22" t="e">
        <f t="shared" si="276"/>
        <v>#REF!</v>
      </c>
      <c r="M251" s="22">
        <f t="shared" si="277"/>
        <v>9</v>
      </c>
      <c r="R251" s="22" t="str">
        <f t="shared" si="278"/>
        <v>209</v>
      </c>
      <c r="S251" s="22" t="s">
        <v>37</v>
      </c>
      <c r="T251" s="30" t="s">
        <v>3498</v>
      </c>
      <c r="U251" s="30" t="s">
        <v>3166</v>
      </c>
      <c r="V251" s="30" t="s">
        <v>960</v>
      </c>
      <c r="W251" s="30" t="s">
        <v>969</v>
      </c>
      <c r="X251" s="30" t="s">
        <v>154</v>
      </c>
      <c r="Y251" s="31">
        <v>0.1</v>
      </c>
      <c r="Z251" s="30">
        <v>1</v>
      </c>
      <c r="AA251" s="30"/>
      <c r="AB251" s="30"/>
      <c r="AC251" s="30"/>
      <c r="AD251" s="30"/>
      <c r="AE251" s="30"/>
      <c r="AF251" s="30"/>
      <c r="AG251" s="30"/>
      <c r="AH251" s="30"/>
      <c r="AI251" s="30"/>
      <c r="AJ251" s="30"/>
      <c r="AK251" s="30"/>
      <c r="AL251" s="30">
        <v>1</v>
      </c>
      <c r="AM251" s="30" t="s">
        <v>155</v>
      </c>
      <c r="AN251" s="30" t="s">
        <v>143</v>
      </c>
      <c r="AO251" s="32">
        <f t="shared" si="338"/>
        <v>0</v>
      </c>
      <c r="AP251" s="32">
        <f t="shared" si="339"/>
        <v>0</v>
      </c>
      <c r="AQ251" s="32">
        <f t="shared" si="340"/>
        <v>0</v>
      </c>
      <c r="AR251" s="32">
        <f t="shared" si="341"/>
        <v>1</v>
      </c>
      <c r="AS251" s="33">
        <v>148.02500000000001</v>
      </c>
      <c r="AT251" s="34" t="s">
        <v>222</v>
      </c>
      <c r="AU251" s="34"/>
      <c r="AV251" s="34"/>
      <c r="AW251" s="34"/>
      <c r="AX251" s="34"/>
      <c r="AY251" s="34"/>
      <c r="AZ251" s="34"/>
      <c r="BA251" s="35">
        <f t="shared" si="342"/>
        <v>0</v>
      </c>
      <c r="BB251" s="35">
        <f t="shared" si="343"/>
        <v>0</v>
      </c>
      <c r="BC251" s="35">
        <f t="shared" si="344"/>
        <v>0</v>
      </c>
      <c r="BD251" s="35">
        <f t="shared" si="345"/>
        <v>1</v>
      </c>
      <c r="BE251" s="36">
        <v>0</v>
      </c>
      <c r="BF251" s="36">
        <v>0</v>
      </c>
      <c r="BG251" s="36">
        <v>0</v>
      </c>
      <c r="BH251" s="36"/>
      <c r="BI251" s="37">
        <f t="shared" si="271"/>
        <v>0</v>
      </c>
      <c r="BJ251" s="37">
        <f t="shared" ref="BJ251:BL251" si="353">BF251+BI251</f>
        <v>0</v>
      </c>
      <c r="BK251" s="37">
        <f t="shared" si="353"/>
        <v>0</v>
      </c>
      <c r="BL251" s="37">
        <f t="shared" si="353"/>
        <v>0</v>
      </c>
      <c r="BM251" s="38" t="s">
        <v>222</v>
      </c>
      <c r="BN251" s="38" t="s">
        <v>222</v>
      </c>
      <c r="BO251" s="38" t="s">
        <v>222</v>
      </c>
      <c r="BP251" s="38">
        <v>2.5000000000000005E-3</v>
      </c>
      <c r="BQ251" s="39" t="s">
        <v>222</v>
      </c>
      <c r="BR251" s="39" t="s">
        <v>222</v>
      </c>
      <c r="BS251" s="39" t="s">
        <v>222</v>
      </c>
      <c r="BT251" s="39" t="s">
        <v>222</v>
      </c>
      <c r="BU251" s="40" t="s">
        <v>222</v>
      </c>
      <c r="BV251" s="40" t="s">
        <v>222</v>
      </c>
      <c r="BW251" s="40" t="s">
        <v>222</v>
      </c>
      <c r="BX251" s="40" t="s">
        <v>222</v>
      </c>
      <c r="BY251" s="41" t="s">
        <v>222</v>
      </c>
      <c r="BZ251" s="41" t="s">
        <v>222</v>
      </c>
      <c r="CA251" s="41" t="s">
        <v>222</v>
      </c>
      <c r="CB251" s="41" t="s">
        <v>222</v>
      </c>
      <c r="CC251" s="42" t="s">
        <v>222</v>
      </c>
      <c r="CD251" s="42" t="s">
        <v>222</v>
      </c>
      <c r="CE251" s="42" t="s">
        <v>222</v>
      </c>
      <c r="CF251" s="42">
        <v>2.5000000000000005E-3</v>
      </c>
      <c r="CG251" s="43" t="s">
        <v>222</v>
      </c>
      <c r="CH251" s="43" t="s">
        <v>222</v>
      </c>
      <c r="CI251" s="43" t="s">
        <v>222</v>
      </c>
      <c r="CJ251" s="43" t="str">
        <f t="shared" si="280"/>
        <v/>
      </c>
      <c r="CQ251" s="22" t="s">
        <v>968</v>
      </c>
      <c r="CS251" s="22" t="s">
        <v>16</v>
      </c>
      <c r="CT251" s="22" t="s">
        <v>222</v>
      </c>
      <c r="CU251" s="22" t="s">
        <v>222</v>
      </c>
      <c r="CV251" s="22" t="s">
        <v>222</v>
      </c>
      <c r="CW251" s="22" t="s">
        <v>222</v>
      </c>
      <c r="CY251" s="22" t="s">
        <v>222</v>
      </c>
      <c r="CZ251" s="22" t="s">
        <v>222</v>
      </c>
      <c r="DA251" s="22" t="s">
        <v>222</v>
      </c>
      <c r="DB251" s="22" t="s">
        <v>222</v>
      </c>
      <c r="DC251" s="22" t="s">
        <v>16</v>
      </c>
      <c r="DD251" s="22" t="s">
        <v>222</v>
      </c>
      <c r="DE251" s="22" t="s">
        <v>222</v>
      </c>
      <c r="DF251" s="22" t="s">
        <v>222</v>
      </c>
      <c r="DG251" s="22">
        <v>2.5000000000000005E-3</v>
      </c>
      <c r="DI251" s="22" t="e">
        <v>#VALUE!</v>
      </c>
      <c r="DJ251" s="22" t="e">
        <v>#VALUE!</v>
      </c>
      <c r="DK251" s="22" t="e">
        <v>#VALUE!</v>
      </c>
      <c r="DL251" s="22" t="e">
        <v>#VALUE!</v>
      </c>
      <c r="DN251" s="22">
        <v>0</v>
      </c>
      <c r="DO251" s="22">
        <v>0</v>
      </c>
      <c r="DP251" s="22">
        <v>0</v>
      </c>
      <c r="DQ251" s="22" t="s">
        <v>222</v>
      </c>
      <c r="EX251" s="30" t="s">
        <v>1128</v>
      </c>
      <c r="EY251" s="85" t="e">
        <f t="shared" si="282"/>
        <v>#REF!</v>
      </c>
      <c r="EZ251" s="85"/>
    </row>
    <row r="252" spans="1:156" x14ac:dyDescent="0.25">
      <c r="A252" s="22" t="str">
        <f t="shared" si="273"/>
        <v>2000411</v>
      </c>
      <c r="E252" s="22" t="e">
        <f>IF(T252="","",VLOOKUP(T252,#REF!,4,0))</f>
        <v>#REF!</v>
      </c>
      <c r="F252" s="22" t="e">
        <f>IF(U252="","",VLOOKUP(U252,#REF!,4,0))</f>
        <v>#REF!</v>
      </c>
      <c r="G252" s="22" t="e">
        <f>IF(V252="","",VLOOKUP(V252,#REF!,3,0))</f>
        <v>#REF!</v>
      </c>
      <c r="H252" s="22" t="e">
        <f t="shared" si="270"/>
        <v>#REF!</v>
      </c>
      <c r="I252" s="22" t="e">
        <f t="shared" si="274"/>
        <v>#REF!</v>
      </c>
      <c r="J252" s="22" t="e">
        <f t="shared" si="275"/>
        <v>#REF!</v>
      </c>
      <c r="K252" s="22" t="e">
        <f t="shared" si="276"/>
        <v>#REF!</v>
      </c>
      <c r="M252" s="22">
        <f t="shared" si="277"/>
        <v>10</v>
      </c>
      <c r="R252" s="22" t="str">
        <f t="shared" si="278"/>
        <v>2010</v>
      </c>
      <c r="S252" s="22" t="s">
        <v>37</v>
      </c>
      <c r="T252" s="30" t="s">
        <v>3498</v>
      </c>
      <c r="U252" s="30" t="s">
        <v>3168</v>
      </c>
      <c r="V252" s="30" t="s">
        <v>970</v>
      </c>
      <c r="W252" s="30" t="s">
        <v>971</v>
      </c>
      <c r="X252" s="30" t="s">
        <v>158</v>
      </c>
      <c r="Y252" s="31">
        <v>0.25</v>
      </c>
      <c r="Z252" s="30">
        <v>12</v>
      </c>
      <c r="AA252" s="30">
        <v>1</v>
      </c>
      <c r="AB252" s="30">
        <v>1</v>
      </c>
      <c r="AC252" s="30">
        <v>1</v>
      </c>
      <c r="AD252" s="30">
        <v>1</v>
      </c>
      <c r="AE252" s="30">
        <v>1</v>
      </c>
      <c r="AF252" s="30">
        <v>1</v>
      </c>
      <c r="AG252" s="30">
        <v>1</v>
      </c>
      <c r="AH252" s="30">
        <v>1</v>
      </c>
      <c r="AI252" s="30">
        <v>1</v>
      </c>
      <c r="AJ252" s="30">
        <v>1</v>
      </c>
      <c r="AK252" s="30">
        <v>1</v>
      </c>
      <c r="AL252" s="30">
        <v>1</v>
      </c>
      <c r="AM252" s="30" t="s">
        <v>159</v>
      </c>
      <c r="AN252" s="30" t="s">
        <v>121</v>
      </c>
      <c r="AO252" s="32">
        <f t="shared" si="338"/>
        <v>3</v>
      </c>
      <c r="AP252" s="32">
        <f t="shared" si="339"/>
        <v>3</v>
      </c>
      <c r="AQ252" s="32">
        <f t="shared" si="340"/>
        <v>3</v>
      </c>
      <c r="AR252" s="32">
        <f t="shared" si="341"/>
        <v>3</v>
      </c>
      <c r="AS252" s="33">
        <v>149.02500000000001</v>
      </c>
      <c r="AT252" s="34" t="s">
        <v>222</v>
      </c>
      <c r="AU252" s="34"/>
      <c r="AV252" s="34"/>
      <c r="AW252" s="34"/>
      <c r="AX252" s="34"/>
      <c r="AY252" s="34"/>
      <c r="AZ252" s="34"/>
      <c r="BA252" s="35">
        <f t="shared" si="342"/>
        <v>3</v>
      </c>
      <c r="BB252" s="35">
        <f t="shared" si="343"/>
        <v>6</v>
      </c>
      <c r="BC252" s="35">
        <f t="shared" si="344"/>
        <v>9</v>
      </c>
      <c r="BD252" s="35">
        <f t="shared" si="345"/>
        <v>12</v>
      </c>
      <c r="BE252" s="36">
        <v>3</v>
      </c>
      <c r="BF252" s="36">
        <v>3</v>
      </c>
      <c r="BG252" s="36">
        <v>3</v>
      </c>
      <c r="BH252" s="36"/>
      <c r="BI252" s="37">
        <f t="shared" si="271"/>
        <v>3</v>
      </c>
      <c r="BJ252" s="37">
        <f t="shared" ref="BJ252:BL252" si="354">BF252+BI252</f>
        <v>6</v>
      </c>
      <c r="BK252" s="37">
        <f t="shared" si="354"/>
        <v>9</v>
      </c>
      <c r="BL252" s="37">
        <f t="shared" si="354"/>
        <v>9</v>
      </c>
      <c r="BM252" s="38">
        <v>6.2500000000000003E-3</v>
      </c>
      <c r="BN252" s="38">
        <v>6.2500000000000003E-3</v>
      </c>
      <c r="BO252" s="38">
        <v>6.2500000000000003E-3</v>
      </c>
      <c r="BP252" s="38">
        <v>6.2500000000000003E-3</v>
      </c>
      <c r="BQ252" s="39">
        <v>6.2500000000000003E-3</v>
      </c>
      <c r="BR252" s="39">
        <v>6.2500000000000003E-3</v>
      </c>
      <c r="BS252" s="39">
        <v>6.2500000000000003E-3</v>
      </c>
      <c r="BT252" s="39" t="s">
        <v>222</v>
      </c>
      <c r="BU252" s="40">
        <v>1</v>
      </c>
      <c r="BV252" s="40">
        <v>1</v>
      </c>
      <c r="BW252" s="40">
        <v>1</v>
      </c>
      <c r="BX252" s="40" t="s">
        <v>222</v>
      </c>
      <c r="BY252" s="41">
        <v>6.2500000000000003E-3</v>
      </c>
      <c r="BZ252" s="41">
        <v>6.2500000000000003E-3</v>
      </c>
      <c r="CA252" s="41">
        <v>6.2500000000000003E-3</v>
      </c>
      <c r="CB252" s="41" t="s">
        <v>222</v>
      </c>
      <c r="CC252" s="42">
        <v>1.5625000000000001E-3</v>
      </c>
      <c r="CD252" s="42">
        <v>3.1250000000000002E-3</v>
      </c>
      <c r="CE252" s="42">
        <v>4.6875000000000007E-3</v>
      </c>
      <c r="CF252" s="42">
        <v>6.2500000000000003E-3</v>
      </c>
      <c r="CG252" s="43">
        <v>1.5625000000000001E-3</v>
      </c>
      <c r="CH252" s="43">
        <v>3.1250000000000002E-3</v>
      </c>
      <c r="CI252" s="43">
        <v>4.6875000000000007E-3</v>
      </c>
      <c r="CJ252" s="43" t="e">
        <f t="shared" si="280"/>
        <v>#REF!</v>
      </c>
      <c r="CP252" s="22" t="s">
        <v>972</v>
      </c>
      <c r="CQ252" s="22" t="s">
        <v>973</v>
      </c>
      <c r="CS252" s="22" t="s">
        <v>16</v>
      </c>
      <c r="CT252" s="22">
        <v>1</v>
      </c>
      <c r="CU252" s="22">
        <v>1</v>
      </c>
      <c r="CV252" s="22">
        <v>1</v>
      </c>
      <c r="CW252" s="22" t="s">
        <v>222</v>
      </c>
      <c r="CY252" s="22">
        <v>6.2500000000000003E-3</v>
      </c>
      <c r="CZ252" s="22">
        <v>6.2500000000000003E-3</v>
      </c>
      <c r="DA252" s="22">
        <v>6.2500000000000003E-3</v>
      </c>
      <c r="DB252" s="22" t="s">
        <v>222</v>
      </c>
      <c r="DC252" s="22" t="s">
        <v>16</v>
      </c>
      <c r="DD252" s="22">
        <v>6.2500000000000003E-3</v>
      </c>
      <c r="DE252" s="22">
        <v>6.2500000000000003E-3</v>
      </c>
      <c r="DF252" s="22">
        <v>6.2500000000000003E-3</v>
      </c>
      <c r="DG252" s="22">
        <v>6.2500000000000003E-3</v>
      </c>
      <c r="DI252" s="22">
        <v>3.9062500000000008E-5</v>
      </c>
      <c r="DJ252" s="22">
        <v>3.9062500000000008E-5</v>
      </c>
      <c r="DK252" s="22">
        <v>3.9062500000000008E-5</v>
      </c>
      <c r="DL252" s="22" t="e">
        <v>#VALUE!</v>
      </c>
      <c r="DN252" s="22">
        <v>1</v>
      </c>
      <c r="DO252" s="22">
        <v>1</v>
      </c>
      <c r="DP252" s="22">
        <v>1</v>
      </c>
      <c r="DQ252" s="22" t="s">
        <v>222</v>
      </c>
      <c r="EX252" s="30" t="s">
        <v>1134</v>
      </c>
      <c r="EY252" s="85" t="e">
        <f t="shared" si="282"/>
        <v>#REF!</v>
      </c>
      <c r="EZ252" s="85"/>
    </row>
    <row r="253" spans="1:156" x14ac:dyDescent="0.25">
      <c r="A253" s="22" t="str">
        <f t="shared" si="273"/>
        <v>2000412</v>
      </c>
      <c r="E253" s="22" t="e">
        <f>IF(T253="","",VLOOKUP(T253,#REF!,4,0))</f>
        <v>#REF!</v>
      </c>
      <c r="F253" s="22" t="e">
        <f>IF(U253="","",VLOOKUP(U253,#REF!,4,0))</f>
        <v>#REF!</v>
      </c>
      <c r="G253" s="22" t="e">
        <f>IF(V253="","",VLOOKUP(V253,#REF!,3,0))</f>
        <v>#REF!</v>
      </c>
      <c r="H253" s="22" t="e">
        <f t="shared" si="270"/>
        <v>#REF!</v>
      </c>
      <c r="I253" s="22" t="e">
        <f t="shared" si="274"/>
        <v>#REF!</v>
      </c>
      <c r="J253" s="22" t="e">
        <f t="shared" si="275"/>
        <v>#REF!</v>
      </c>
      <c r="K253" s="22" t="e">
        <f t="shared" si="276"/>
        <v>#REF!</v>
      </c>
      <c r="M253" s="22">
        <f t="shared" si="277"/>
        <v>11</v>
      </c>
      <c r="R253" s="22" t="str">
        <f t="shared" si="278"/>
        <v>2011</v>
      </c>
      <c r="S253" s="22" t="s">
        <v>37</v>
      </c>
      <c r="T253" s="30" t="s">
        <v>3498</v>
      </c>
      <c r="U253" s="30" t="s">
        <v>3168</v>
      </c>
      <c r="V253" s="30" t="s">
        <v>970</v>
      </c>
      <c r="W253" s="30" t="s">
        <v>974</v>
      </c>
      <c r="X253" s="30" t="s">
        <v>163</v>
      </c>
      <c r="Y253" s="31">
        <v>0.25</v>
      </c>
      <c r="Z253" s="30">
        <v>12</v>
      </c>
      <c r="AA253" s="30">
        <v>1</v>
      </c>
      <c r="AB253" s="30">
        <v>1</v>
      </c>
      <c r="AC253" s="30">
        <v>1</v>
      </c>
      <c r="AD253" s="30">
        <v>1</v>
      </c>
      <c r="AE253" s="30">
        <v>1</v>
      </c>
      <c r="AF253" s="30">
        <v>1</v>
      </c>
      <c r="AG253" s="30">
        <v>1</v>
      </c>
      <c r="AH253" s="30">
        <v>1</v>
      </c>
      <c r="AI253" s="30">
        <v>1</v>
      </c>
      <c r="AJ253" s="30">
        <v>1</v>
      </c>
      <c r="AK253" s="30">
        <v>1</v>
      </c>
      <c r="AL253" s="30">
        <v>1</v>
      </c>
      <c r="AM253" s="30" t="s">
        <v>164</v>
      </c>
      <c r="AN253" s="30" t="s">
        <v>165</v>
      </c>
      <c r="AO253" s="32">
        <f t="shared" si="338"/>
        <v>3</v>
      </c>
      <c r="AP253" s="32">
        <f t="shared" si="339"/>
        <v>3</v>
      </c>
      <c r="AQ253" s="32">
        <f t="shared" si="340"/>
        <v>3</v>
      </c>
      <c r="AR253" s="32">
        <f t="shared" si="341"/>
        <v>3</v>
      </c>
      <c r="AS253" s="33">
        <v>150.02500000000001</v>
      </c>
      <c r="AT253" s="34" t="s">
        <v>222</v>
      </c>
      <c r="AU253" s="34"/>
      <c r="AV253" s="34"/>
      <c r="AW253" s="34"/>
      <c r="AX253" s="34"/>
      <c r="AY253" s="34"/>
      <c r="AZ253" s="34"/>
      <c r="BA253" s="35">
        <f t="shared" si="342"/>
        <v>3</v>
      </c>
      <c r="BB253" s="35">
        <f t="shared" si="343"/>
        <v>6</v>
      </c>
      <c r="BC253" s="35">
        <f t="shared" si="344"/>
        <v>9</v>
      </c>
      <c r="BD253" s="35">
        <f t="shared" si="345"/>
        <v>12</v>
      </c>
      <c r="BE253" s="36">
        <v>3</v>
      </c>
      <c r="BF253" s="36">
        <v>3</v>
      </c>
      <c r="BG253" s="36">
        <v>3</v>
      </c>
      <c r="BH253" s="36"/>
      <c r="BI253" s="37">
        <f t="shared" si="271"/>
        <v>3</v>
      </c>
      <c r="BJ253" s="37">
        <f t="shared" ref="BJ253:BL253" si="355">BF253+BI253</f>
        <v>6</v>
      </c>
      <c r="BK253" s="37">
        <f t="shared" si="355"/>
        <v>9</v>
      </c>
      <c r="BL253" s="37">
        <f t="shared" si="355"/>
        <v>9</v>
      </c>
      <c r="BM253" s="38">
        <v>6.2500000000000003E-3</v>
      </c>
      <c r="BN253" s="38">
        <v>6.2500000000000003E-3</v>
      </c>
      <c r="BO253" s="38">
        <v>6.2500000000000003E-3</v>
      </c>
      <c r="BP253" s="38">
        <v>6.2500000000000003E-3</v>
      </c>
      <c r="BQ253" s="39">
        <v>6.2500000000000003E-3</v>
      </c>
      <c r="BR253" s="39">
        <v>6.2500000000000003E-3</v>
      </c>
      <c r="BS253" s="39">
        <v>6.2500000000000003E-3</v>
      </c>
      <c r="BT253" s="39" t="s">
        <v>222</v>
      </c>
      <c r="BU253" s="40">
        <v>1</v>
      </c>
      <c r="BV253" s="40">
        <v>1</v>
      </c>
      <c r="BW253" s="40">
        <v>1</v>
      </c>
      <c r="BX253" s="40" t="s">
        <v>222</v>
      </c>
      <c r="BY253" s="41">
        <v>6.2500000000000003E-3</v>
      </c>
      <c r="BZ253" s="41">
        <v>6.2500000000000003E-3</v>
      </c>
      <c r="CA253" s="41">
        <v>6.2500000000000003E-3</v>
      </c>
      <c r="CB253" s="41" t="s">
        <v>222</v>
      </c>
      <c r="CC253" s="42">
        <v>1.5625000000000001E-3</v>
      </c>
      <c r="CD253" s="42">
        <v>3.1250000000000002E-3</v>
      </c>
      <c r="CE253" s="42">
        <v>4.6875000000000007E-3</v>
      </c>
      <c r="CF253" s="42">
        <v>6.2500000000000003E-3</v>
      </c>
      <c r="CG253" s="43">
        <v>1.5625000000000001E-3</v>
      </c>
      <c r="CH253" s="43">
        <v>3.1250000000000002E-3</v>
      </c>
      <c r="CI253" s="43">
        <v>4.6875000000000007E-3</v>
      </c>
      <c r="CJ253" s="43" t="e">
        <f t="shared" si="280"/>
        <v>#REF!</v>
      </c>
      <c r="CP253" s="22" t="s">
        <v>975</v>
      </c>
      <c r="CQ253" s="22" t="s">
        <v>976</v>
      </c>
      <c r="CS253" s="22" t="s">
        <v>16</v>
      </c>
      <c r="CT253" s="22">
        <v>1</v>
      </c>
      <c r="CU253" s="22">
        <v>1</v>
      </c>
      <c r="CV253" s="22">
        <v>1</v>
      </c>
      <c r="CW253" s="22" t="s">
        <v>222</v>
      </c>
      <c r="CY253" s="22">
        <v>6.2500000000000003E-3</v>
      </c>
      <c r="CZ253" s="22">
        <v>6.2500000000000003E-3</v>
      </c>
      <c r="DA253" s="22">
        <v>6.2500000000000003E-3</v>
      </c>
      <c r="DB253" s="22" t="s">
        <v>222</v>
      </c>
      <c r="DC253" s="22" t="s">
        <v>16</v>
      </c>
      <c r="DD253" s="22">
        <v>6.2500000000000003E-3</v>
      </c>
      <c r="DE253" s="22">
        <v>6.2500000000000003E-3</v>
      </c>
      <c r="DF253" s="22">
        <v>6.2500000000000003E-3</v>
      </c>
      <c r="DG253" s="22">
        <v>6.2500000000000003E-3</v>
      </c>
      <c r="DI253" s="22">
        <v>3.9062500000000008E-5</v>
      </c>
      <c r="DJ253" s="22">
        <v>3.9062500000000008E-5</v>
      </c>
      <c r="DK253" s="22">
        <v>3.9062500000000008E-5</v>
      </c>
      <c r="DL253" s="22" t="e">
        <v>#VALUE!</v>
      </c>
      <c r="DN253" s="22">
        <v>1</v>
      </c>
      <c r="DO253" s="22">
        <v>1</v>
      </c>
      <c r="DP253" s="22">
        <v>1</v>
      </c>
      <c r="DQ253" s="22" t="s">
        <v>222</v>
      </c>
      <c r="EX253" s="30" t="s">
        <v>1139</v>
      </c>
      <c r="EY253" s="85" t="e">
        <f t="shared" si="282"/>
        <v>#REF!</v>
      </c>
      <c r="EZ253" s="85"/>
    </row>
    <row r="254" spans="1:156" x14ac:dyDescent="0.25">
      <c r="A254" s="22" t="str">
        <f t="shared" si="273"/>
        <v>2000413</v>
      </c>
      <c r="E254" s="22" t="e">
        <f>IF(T254="","",VLOOKUP(T254,#REF!,4,0))</f>
        <v>#REF!</v>
      </c>
      <c r="F254" s="22" t="e">
        <f>IF(U254="","",VLOOKUP(U254,#REF!,4,0))</f>
        <v>#REF!</v>
      </c>
      <c r="G254" s="22" t="e">
        <f>IF(V254="","",VLOOKUP(V254,#REF!,3,0))</f>
        <v>#REF!</v>
      </c>
      <c r="H254" s="22" t="e">
        <f t="shared" si="270"/>
        <v>#REF!</v>
      </c>
      <c r="I254" s="22" t="e">
        <f t="shared" si="274"/>
        <v>#REF!</v>
      </c>
      <c r="J254" s="22" t="e">
        <f t="shared" si="275"/>
        <v>#REF!</v>
      </c>
      <c r="K254" s="22" t="e">
        <f t="shared" si="276"/>
        <v>#REF!</v>
      </c>
      <c r="M254" s="22">
        <f t="shared" si="277"/>
        <v>12</v>
      </c>
      <c r="R254" s="22" t="str">
        <f t="shared" si="278"/>
        <v>2012</v>
      </c>
      <c r="S254" s="22" t="s">
        <v>37</v>
      </c>
      <c r="T254" s="30" t="s">
        <v>3498</v>
      </c>
      <c r="U254" s="30" t="s">
        <v>3168</v>
      </c>
      <c r="V254" s="30" t="s">
        <v>970</v>
      </c>
      <c r="W254" s="30" t="s">
        <v>977</v>
      </c>
      <c r="X254" s="30" t="s">
        <v>169</v>
      </c>
      <c r="Y254" s="31">
        <v>0.25</v>
      </c>
      <c r="Z254" s="30">
        <v>2</v>
      </c>
      <c r="AA254" s="30"/>
      <c r="AB254" s="30"/>
      <c r="AC254" s="30">
        <v>1</v>
      </c>
      <c r="AD254" s="30">
        <v>1</v>
      </c>
      <c r="AE254" s="30"/>
      <c r="AF254" s="30"/>
      <c r="AG254" s="30"/>
      <c r="AH254" s="30"/>
      <c r="AI254" s="30"/>
      <c r="AJ254" s="30"/>
      <c r="AK254" s="30"/>
      <c r="AL254" s="30"/>
      <c r="AM254" s="30" t="s">
        <v>170</v>
      </c>
      <c r="AN254" s="30" t="s">
        <v>165</v>
      </c>
      <c r="AO254" s="32">
        <f t="shared" si="338"/>
        <v>1</v>
      </c>
      <c r="AP254" s="32">
        <f t="shared" si="339"/>
        <v>1</v>
      </c>
      <c r="AQ254" s="32">
        <f t="shared" si="340"/>
        <v>0</v>
      </c>
      <c r="AR254" s="32">
        <f t="shared" si="341"/>
        <v>0</v>
      </c>
      <c r="AS254" s="33">
        <v>151.02500000000001</v>
      </c>
      <c r="AT254" s="34" t="s">
        <v>222</v>
      </c>
      <c r="AU254" s="34"/>
      <c r="AV254" s="34"/>
      <c r="AW254" s="34"/>
      <c r="AX254" s="34"/>
      <c r="AY254" s="34"/>
      <c r="AZ254" s="34"/>
      <c r="BA254" s="35">
        <f t="shared" si="342"/>
        <v>1</v>
      </c>
      <c r="BB254" s="35">
        <f t="shared" si="343"/>
        <v>2</v>
      </c>
      <c r="BC254" s="35">
        <f t="shared" si="344"/>
        <v>2</v>
      </c>
      <c r="BD254" s="35">
        <f t="shared" si="345"/>
        <v>2</v>
      </c>
      <c r="BE254" s="36">
        <v>1</v>
      </c>
      <c r="BF254" s="36">
        <v>1</v>
      </c>
      <c r="BG254" s="36">
        <v>0</v>
      </c>
      <c r="BH254" s="36"/>
      <c r="BI254" s="37">
        <f t="shared" si="271"/>
        <v>1</v>
      </c>
      <c r="BJ254" s="37">
        <f t="shared" ref="BJ254:BL254" si="356">BF254+BI254</f>
        <v>2</v>
      </c>
      <c r="BK254" s="37">
        <f t="shared" si="356"/>
        <v>2</v>
      </c>
      <c r="BL254" s="37">
        <f t="shared" si="356"/>
        <v>2</v>
      </c>
      <c r="BM254" s="38">
        <v>6.2500000000000003E-3</v>
      </c>
      <c r="BN254" s="38">
        <v>6.2500000000000003E-3</v>
      </c>
      <c r="BO254" s="38" t="s">
        <v>222</v>
      </c>
      <c r="BP254" s="38" t="s">
        <v>222</v>
      </c>
      <c r="BQ254" s="39">
        <v>6.2500000000000003E-3</v>
      </c>
      <c r="BR254" s="39">
        <v>6.2500000000000003E-3</v>
      </c>
      <c r="BS254" s="39" t="s">
        <v>222</v>
      </c>
      <c r="BT254" s="39" t="s">
        <v>222</v>
      </c>
      <c r="BU254" s="40">
        <v>1</v>
      </c>
      <c r="BV254" s="40">
        <v>1</v>
      </c>
      <c r="BW254" s="40" t="s">
        <v>222</v>
      </c>
      <c r="BX254" s="40" t="s">
        <v>222</v>
      </c>
      <c r="BY254" s="41">
        <v>6.2500000000000003E-3</v>
      </c>
      <c r="BZ254" s="41">
        <v>6.2500000000000003E-3</v>
      </c>
      <c r="CA254" s="41">
        <v>6.2500000000000003E-3</v>
      </c>
      <c r="CB254" s="41" t="s">
        <v>222</v>
      </c>
      <c r="CC254" s="42">
        <v>3.1250000000000002E-3</v>
      </c>
      <c r="CD254" s="42">
        <v>6.2500000000000003E-3</v>
      </c>
      <c r="CE254" s="42">
        <v>6.2500000000000003E-3</v>
      </c>
      <c r="CF254" s="42">
        <v>6.2500000000000003E-3</v>
      </c>
      <c r="CG254" s="43">
        <v>3.1250000000000002E-3</v>
      </c>
      <c r="CH254" s="43">
        <v>6.2500000000000003E-3</v>
      </c>
      <c r="CI254" s="43">
        <v>6.2500000000000003E-3</v>
      </c>
      <c r="CJ254" s="43" t="e">
        <f t="shared" si="280"/>
        <v>#REF!</v>
      </c>
      <c r="CQ254" s="22" t="s">
        <v>978</v>
      </c>
      <c r="CS254" s="22" t="s">
        <v>16</v>
      </c>
      <c r="CT254" s="22">
        <v>1</v>
      </c>
      <c r="CU254" s="22">
        <v>1</v>
      </c>
      <c r="CV254" s="22">
        <v>1</v>
      </c>
      <c r="CW254" s="22" t="s">
        <v>222</v>
      </c>
      <c r="CY254" s="22">
        <v>6.2500000000000003E-3</v>
      </c>
      <c r="CZ254" s="22">
        <v>6.2500000000000003E-3</v>
      </c>
      <c r="DA254" s="22">
        <v>6.2500000000000003E-3</v>
      </c>
      <c r="DB254" s="22" t="s">
        <v>222</v>
      </c>
      <c r="DC254" s="22" t="s">
        <v>16</v>
      </c>
      <c r="DD254" s="22">
        <v>6.2500000000000003E-3</v>
      </c>
      <c r="DE254" s="22">
        <v>6.2500000000000003E-3</v>
      </c>
      <c r="DF254" s="22">
        <v>6.2500000000000003E-3</v>
      </c>
      <c r="DG254" s="22">
        <v>6.2500000000000003E-3</v>
      </c>
      <c r="DI254" s="22">
        <v>3.9062500000000008E-5</v>
      </c>
      <c r="DJ254" s="22">
        <v>3.9062500000000008E-5</v>
      </c>
      <c r="DK254" s="22">
        <v>3.9062500000000008E-5</v>
      </c>
      <c r="DL254" s="22" t="e">
        <v>#VALUE!</v>
      </c>
      <c r="DN254" s="22">
        <v>1</v>
      </c>
      <c r="DO254" s="22">
        <v>1</v>
      </c>
      <c r="DP254" s="22">
        <v>1</v>
      </c>
      <c r="DQ254" s="22" t="s">
        <v>222</v>
      </c>
      <c r="EX254" s="30" t="s">
        <v>1145</v>
      </c>
      <c r="EY254" s="85" t="e">
        <f t="shared" si="282"/>
        <v>#REF!</v>
      </c>
      <c r="EZ254" s="85"/>
    </row>
    <row r="255" spans="1:156" x14ac:dyDescent="0.25">
      <c r="A255" s="22" t="str">
        <f t="shared" si="273"/>
        <v>2000414</v>
      </c>
      <c r="E255" s="22" t="e">
        <f>IF(T255="","",VLOOKUP(T255,#REF!,4,0))</f>
        <v>#REF!</v>
      </c>
      <c r="F255" s="22" t="e">
        <f>IF(U255="","",VLOOKUP(U255,#REF!,4,0))</f>
        <v>#REF!</v>
      </c>
      <c r="G255" s="22" t="e">
        <f>IF(V255="","",VLOOKUP(V255,#REF!,3,0))</f>
        <v>#REF!</v>
      </c>
      <c r="H255" s="22" t="e">
        <f t="shared" si="270"/>
        <v>#REF!</v>
      </c>
      <c r="I255" s="22" t="e">
        <f t="shared" si="274"/>
        <v>#REF!</v>
      </c>
      <c r="J255" s="22" t="e">
        <f t="shared" si="275"/>
        <v>#REF!</v>
      </c>
      <c r="K255" s="22" t="e">
        <f t="shared" si="276"/>
        <v>#REF!</v>
      </c>
      <c r="M255" s="22">
        <f t="shared" si="277"/>
        <v>13</v>
      </c>
      <c r="R255" s="22" t="str">
        <f t="shared" si="278"/>
        <v>2013</v>
      </c>
      <c r="S255" s="22" t="s">
        <v>37</v>
      </c>
      <c r="T255" s="30" t="s">
        <v>3498</v>
      </c>
      <c r="U255" s="30" t="s">
        <v>3168</v>
      </c>
      <c r="V255" s="30" t="s">
        <v>970</v>
      </c>
      <c r="W255" s="30" t="s">
        <v>979</v>
      </c>
      <c r="X255" s="30" t="s">
        <v>173</v>
      </c>
      <c r="Y255" s="31">
        <v>0.25</v>
      </c>
      <c r="Z255" s="30">
        <v>2</v>
      </c>
      <c r="AA255" s="30"/>
      <c r="AB255" s="30"/>
      <c r="AC255" s="30">
        <v>1</v>
      </c>
      <c r="AD255" s="30"/>
      <c r="AE255" s="30">
        <v>1</v>
      </c>
      <c r="AF255" s="30"/>
      <c r="AG255" s="30"/>
      <c r="AH255" s="30"/>
      <c r="AI255" s="30"/>
      <c r="AJ255" s="30"/>
      <c r="AK255" s="30"/>
      <c r="AL255" s="30"/>
      <c r="AM255" s="30" t="s">
        <v>174</v>
      </c>
      <c r="AN255" s="30" t="s">
        <v>175</v>
      </c>
      <c r="AO255" s="32">
        <f t="shared" si="338"/>
        <v>1</v>
      </c>
      <c r="AP255" s="32">
        <f t="shared" si="339"/>
        <v>1</v>
      </c>
      <c r="AQ255" s="32">
        <f t="shared" si="340"/>
        <v>0</v>
      </c>
      <c r="AR255" s="32">
        <f t="shared" si="341"/>
        <v>0</v>
      </c>
      <c r="AS255" s="33">
        <v>152.02500000000001</v>
      </c>
      <c r="AT255" s="34" t="s">
        <v>222</v>
      </c>
      <c r="AU255" s="34"/>
      <c r="AV255" s="34"/>
      <c r="AW255" s="34"/>
      <c r="AX255" s="34"/>
      <c r="AY255" s="34"/>
      <c r="AZ255" s="34"/>
      <c r="BA255" s="35">
        <f t="shared" si="342"/>
        <v>1</v>
      </c>
      <c r="BB255" s="35">
        <f t="shared" si="343"/>
        <v>2</v>
      </c>
      <c r="BC255" s="35">
        <f t="shared" si="344"/>
        <v>2</v>
      </c>
      <c r="BD255" s="35">
        <f t="shared" si="345"/>
        <v>2</v>
      </c>
      <c r="BE255" s="36">
        <v>1</v>
      </c>
      <c r="BF255" s="36">
        <v>1</v>
      </c>
      <c r="BG255" s="36">
        <v>0</v>
      </c>
      <c r="BH255" s="36"/>
      <c r="BI255" s="37">
        <f t="shared" si="271"/>
        <v>1</v>
      </c>
      <c r="BJ255" s="37">
        <f t="shared" ref="BJ255:BL255" si="357">BF255+BI255</f>
        <v>2</v>
      </c>
      <c r="BK255" s="37">
        <f t="shared" si="357"/>
        <v>2</v>
      </c>
      <c r="BL255" s="37">
        <f t="shared" si="357"/>
        <v>2</v>
      </c>
      <c r="BM255" s="38">
        <v>6.2500000000000003E-3</v>
      </c>
      <c r="BN255" s="38">
        <v>6.2500000000000003E-3</v>
      </c>
      <c r="BO255" s="38" t="s">
        <v>222</v>
      </c>
      <c r="BP255" s="38" t="s">
        <v>222</v>
      </c>
      <c r="BQ255" s="39">
        <v>6.2500000000000003E-3</v>
      </c>
      <c r="BR255" s="39">
        <v>6.2500000000000003E-3</v>
      </c>
      <c r="BS255" s="39" t="s">
        <v>222</v>
      </c>
      <c r="BT255" s="39" t="s">
        <v>222</v>
      </c>
      <c r="BU255" s="40">
        <v>1</v>
      </c>
      <c r="BV255" s="40">
        <v>1</v>
      </c>
      <c r="BW255" s="40" t="s">
        <v>222</v>
      </c>
      <c r="BX255" s="40" t="s">
        <v>222</v>
      </c>
      <c r="BY255" s="41">
        <v>6.2500000000000003E-3</v>
      </c>
      <c r="BZ255" s="41">
        <v>6.2500000000000003E-3</v>
      </c>
      <c r="CA255" s="41">
        <v>6.2500000000000003E-3</v>
      </c>
      <c r="CB255" s="41" t="s">
        <v>222</v>
      </c>
      <c r="CC255" s="42">
        <v>3.1250000000000002E-3</v>
      </c>
      <c r="CD255" s="42">
        <v>6.2500000000000003E-3</v>
      </c>
      <c r="CE255" s="42">
        <v>6.2500000000000003E-3</v>
      </c>
      <c r="CF255" s="42">
        <v>6.2500000000000003E-3</v>
      </c>
      <c r="CG255" s="43">
        <v>3.1250000000000002E-3</v>
      </c>
      <c r="CH255" s="43">
        <v>6.2500000000000003E-3</v>
      </c>
      <c r="CI255" s="43">
        <v>6.2500000000000003E-3</v>
      </c>
      <c r="CJ255" s="43" t="e">
        <f t="shared" si="280"/>
        <v>#REF!</v>
      </c>
      <c r="CP255" s="22" t="s">
        <v>980</v>
      </c>
      <c r="CQ255" s="22" t="s">
        <v>981</v>
      </c>
      <c r="CS255" s="22" t="s">
        <v>16</v>
      </c>
      <c r="CT255" s="22">
        <v>1</v>
      </c>
      <c r="CU255" s="22">
        <v>1</v>
      </c>
      <c r="CV255" s="22">
        <v>1</v>
      </c>
      <c r="CW255" s="22" t="s">
        <v>222</v>
      </c>
      <c r="CY255" s="22">
        <v>6.2500000000000003E-3</v>
      </c>
      <c r="CZ255" s="22">
        <v>6.2500000000000003E-3</v>
      </c>
      <c r="DA255" s="22">
        <v>6.2500000000000003E-3</v>
      </c>
      <c r="DB255" s="22" t="s">
        <v>222</v>
      </c>
      <c r="DC255" s="22" t="s">
        <v>16</v>
      </c>
      <c r="DD255" s="22">
        <v>6.2500000000000003E-3</v>
      </c>
      <c r="DE255" s="22">
        <v>6.2500000000000003E-3</v>
      </c>
      <c r="DF255" s="22">
        <v>6.2500000000000003E-3</v>
      </c>
      <c r="DG255" s="22">
        <v>6.2500000000000003E-3</v>
      </c>
      <c r="DI255" s="22">
        <v>3.9062500000000008E-5</v>
      </c>
      <c r="DJ255" s="22">
        <v>3.9062500000000008E-5</v>
      </c>
      <c r="DK255" s="22">
        <v>3.9062500000000008E-5</v>
      </c>
      <c r="DL255" s="22" t="e">
        <v>#VALUE!</v>
      </c>
      <c r="DN255" s="22">
        <v>1</v>
      </c>
      <c r="DO255" s="22">
        <v>1</v>
      </c>
      <c r="DP255" s="22">
        <v>1</v>
      </c>
      <c r="DQ255" s="22" t="s">
        <v>222</v>
      </c>
      <c r="EX255" s="30" t="s">
        <v>1149</v>
      </c>
      <c r="EY255" s="85" t="e">
        <f t="shared" si="282"/>
        <v>#REF!</v>
      </c>
      <c r="EZ255" s="85"/>
    </row>
    <row r="256" spans="1:156" x14ac:dyDescent="0.25">
      <c r="A256" s="22" t="str">
        <f t="shared" si="273"/>
        <v>2001111</v>
      </c>
      <c r="E256" s="22" t="e">
        <f>IF(T256="","",VLOOKUP(T256,#REF!,4,0))</f>
        <v>#REF!</v>
      </c>
      <c r="F256" s="22" t="e">
        <f>IF(U256="","",VLOOKUP(U256,#REF!,4,0))</f>
        <v>#REF!</v>
      </c>
      <c r="G256" s="22" t="e">
        <f>IF(V256="","",VLOOKUP(V256,#REF!,3,0))</f>
        <v>#REF!</v>
      </c>
      <c r="H256" s="22" t="e">
        <f t="shared" si="270"/>
        <v>#REF!</v>
      </c>
      <c r="I256" s="22" t="e">
        <f t="shared" si="274"/>
        <v>#REF!</v>
      </c>
      <c r="J256" s="22" t="e">
        <f t="shared" si="275"/>
        <v>#REF!</v>
      </c>
      <c r="K256" s="22" t="e">
        <f t="shared" si="276"/>
        <v>#REF!</v>
      </c>
      <c r="M256" s="22">
        <f t="shared" si="277"/>
        <v>14</v>
      </c>
      <c r="R256" s="22" t="str">
        <f t="shared" si="278"/>
        <v>2014</v>
      </c>
      <c r="S256" s="22" t="s">
        <v>37</v>
      </c>
      <c r="T256" s="30" t="s">
        <v>3499</v>
      </c>
      <c r="U256" s="30" t="s">
        <v>3170</v>
      </c>
      <c r="V256" s="30" t="s">
        <v>982</v>
      </c>
      <c r="W256" s="30" t="s">
        <v>983</v>
      </c>
      <c r="X256" s="30" t="s">
        <v>984</v>
      </c>
      <c r="Y256" s="31">
        <v>1</v>
      </c>
      <c r="Z256" s="30">
        <v>1</v>
      </c>
      <c r="AA256" s="30"/>
      <c r="AB256" s="30"/>
      <c r="AC256" s="30"/>
      <c r="AD256" s="30"/>
      <c r="AE256" s="30"/>
      <c r="AF256" s="30"/>
      <c r="AG256" s="30"/>
      <c r="AH256" s="30"/>
      <c r="AI256" s="30"/>
      <c r="AJ256" s="30"/>
      <c r="AK256" s="30"/>
      <c r="AL256" s="30">
        <v>1</v>
      </c>
      <c r="AM256" s="30" t="s">
        <v>985</v>
      </c>
      <c r="AN256" s="30" t="s">
        <v>986</v>
      </c>
      <c r="AO256" s="32">
        <f t="shared" si="338"/>
        <v>0</v>
      </c>
      <c r="AP256" s="32">
        <f t="shared" si="339"/>
        <v>0</v>
      </c>
      <c r="AQ256" s="32">
        <f t="shared" si="340"/>
        <v>0</v>
      </c>
      <c r="AR256" s="32">
        <f t="shared" si="341"/>
        <v>1</v>
      </c>
      <c r="AS256" s="33">
        <v>153.02500000000001</v>
      </c>
      <c r="AT256" s="34" t="s">
        <v>222</v>
      </c>
      <c r="AU256" s="34"/>
      <c r="AV256" s="34"/>
      <c r="AW256" s="34"/>
      <c r="AX256" s="34"/>
      <c r="AY256" s="34"/>
      <c r="AZ256" s="34"/>
      <c r="BA256" s="35">
        <f t="shared" si="342"/>
        <v>0</v>
      </c>
      <c r="BB256" s="35">
        <f t="shared" si="343"/>
        <v>0</v>
      </c>
      <c r="BC256" s="35">
        <f t="shared" si="344"/>
        <v>0</v>
      </c>
      <c r="BD256" s="35">
        <f t="shared" si="345"/>
        <v>1</v>
      </c>
      <c r="BE256" s="36">
        <v>0</v>
      </c>
      <c r="BF256" s="36">
        <v>0</v>
      </c>
      <c r="BG256" s="36">
        <v>0</v>
      </c>
      <c r="BH256" s="36"/>
      <c r="BI256" s="37">
        <f t="shared" si="271"/>
        <v>0</v>
      </c>
      <c r="BJ256" s="37">
        <f t="shared" ref="BJ256:BL256" si="358">BF256+BI256</f>
        <v>0</v>
      </c>
      <c r="BK256" s="37">
        <f t="shared" si="358"/>
        <v>0</v>
      </c>
      <c r="BL256" s="37">
        <f t="shared" si="358"/>
        <v>0</v>
      </c>
      <c r="BM256" s="38" t="s">
        <v>222</v>
      </c>
      <c r="BN256" s="38" t="s">
        <v>222</v>
      </c>
      <c r="BO256" s="38" t="s">
        <v>222</v>
      </c>
      <c r="BP256" s="38">
        <v>8.2500000000000004E-3</v>
      </c>
      <c r="BQ256" s="39" t="s">
        <v>222</v>
      </c>
      <c r="BR256" s="39" t="s">
        <v>222</v>
      </c>
      <c r="BS256" s="39" t="s">
        <v>222</v>
      </c>
      <c r="BT256" s="39" t="s">
        <v>222</v>
      </c>
      <c r="BU256" s="40" t="s">
        <v>222</v>
      </c>
      <c r="BV256" s="40" t="s">
        <v>222</v>
      </c>
      <c r="BW256" s="40" t="s">
        <v>222</v>
      </c>
      <c r="BX256" s="40" t="s">
        <v>222</v>
      </c>
      <c r="BY256" s="41" t="s">
        <v>222</v>
      </c>
      <c r="BZ256" s="41" t="s">
        <v>222</v>
      </c>
      <c r="CA256" s="41" t="s">
        <v>222</v>
      </c>
      <c r="CB256" s="41" t="s">
        <v>222</v>
      </c>
      <c r="CC256" s="42" t="s">
        <v>222</v>
      </c>
      <c r="CD256" s="42" t="s">
        <v>222</v>
      </c>
      <c r="CE256" s="42" t="s">
        <v>222</v>
      </c>
      <c r="CF256" s="42">
        <v>8.2500000000000004E-3</v>
      </c>
      <c r="CG256" s="43" t="s">
        <v>222</v>
      </c>
      <c r="CH256" s="43" t="s">
        <v>222</v>
      </c>
      <c r="CI256" s="43" t="s">
        <v>222</v>
      </c>
      <c r="CJ256" s="43" t="str">
        <f t="shared" si="280"/>
        <v/>
      </c>
      <c r="CP256" s="22" t="s">
        <v>987</v>
      </c>
      <c r="CQ256" s="22" t="s">
        <v>988</v>
      </c>
      <c r="CS256" s="22" t="s">
        <v>16</v>
      </c>
      <c r="CT256" s="22" t="s">
        <v>222</v>
      </c>
      <c r="CU256" s="22" t="s">
        <v>222</v>
      </c>
      <c r="CV256" s="22" t="s">
        <v>222</v>
      </c>
      <c r="CW256" s="22" t="s">
        <v>222</v>
      </c>
      <c r="CY256" s="22" t="s">
        <v>222</v>
      </c>
      <c r="CZ256" s="22" t="s">
        <v>222</v>
      </c>
      <c r="DA256" s="22" t="s">
        <v>222</v>
      </c>
      <c r="DB256" s="22" t="s">
        <v>222</v>
      </c>
      <c r="DC256" s="22" t="s">
        <v>16</v>
      </c>
      <c r="DD256" s="22" t="s">
        <v>222</v>
      </c>
      <c r="DE256" s="22" t="s">
        <v>222</v>
      </c>
      <c r="DF256" s="22" t="s">
        <v>222</v>
      </c>
      <c r="DG256" s="22">
        <v>8.2500000000000004E-3</v>
      </c>
      <c r="DI256" s="22" t="e">
        <v>#VALUE!</v>
      </c>
      <c r="DJ256" s="22" t="e">
        <v>#VALUE!</v>
      </c>
      <c r="DK256" s="22" t="e">
        <v>#VALUE!</v>
      </c>
      <c r="DL256" s="22" t="e">
        <v>#VALUE!</v>
      </c>
      <c r="DN256" s="22">
        <v>0</v>
      </c>
      <c r="DO256" s="22">
        <v>0</v>
      </c>
      <c r="DP256" s="22">
        <v>0</v>
      </c>
      <c r="DQ256" s="22" t="s">
        <v>222</v>
      </c>
      <c r="EX256" s="30" t="s">
        <v>1154</v>
      </c>
      <c r="EY256" s="85" t="e">
        <f t="shared" si="282"/>
        <v>#REF!</v>
      </c>
      <c r="EZ256" s="85"/>
    </row>
    <row r="257" spans="1:156" x14ac:dyDescent="0.25">
      <c r="A257" s="22" t="str">
        <f t="shared" si="273"/>
        <v>2001121</v>
      </c>
      <c r="E257" s="22" t="e">
        <f>IF(T257="","",VLOOKUP(T257,#REF!,4,0))</f>
        <v>#REF!</v>
      </c>
      <c r="F257" s="22" t="e">
        <f>IF(U257="","",VLOOKUP(U257,#REF!,4,0))</f>
        <v>#REF!</v>
      </c>
      <c r="G257" s="22" t="e">
        <f>IF(V257="","",VLOOKUP(V257,#REF!,3,0))</f>
        <v>#REF!</v>
      </c>
      <c r="H257" s="22" t="e">
        <f t="shared" si="270"/>
        <v>#REF!</v>
      </c>
      <c r="I257" s="22" t="e">
        <f t="shared" si="274"/>
        <v>#REF!</v>
      </c>
      <c r="J257" s="22" t="e">
        <f t="shared" si="275"/>
        <v>#REF!</v>
      </c>
      <c r="K257" s="22" t="e">
        <f t="shared" si="276"/>
        <v>#REF!</v>
      </c>
      <c r="M257" s="22">
        <f t="shared" si="277"/>
        <v>15</v>
      </c>
      <c r="R257" s="22" t="str">
        <f t="shared" si="278"/>
        <v>2015</v>
      </c>
      <c r="S257" s="22" t="s">
        <v>37</v>
      </c>
      <c r="T257" s="30" t="s">
        <v>3499</v>
      </c>
      <c r="U257" s="30" t="s">
        <v>3170</v>
      </c>
      <c r="V257" s="30" t="s">
        <v>989</v>
      </c>
      <c r="W257" s="30" t="s">
        <v>990</v>
      </c>
      <c r="X257" s="30" t="s">
        <v>991</v>
      </c>
      <c r="Y257" s="31">
        <v>0.5</v>
      </c>
      <c r="Z257" s="30">
        <v>1</v>
      </c>
      <c r="AA257" s="30">
        <v>1</v>
      </c>
      <c r="AB257" s="30"/>
      <c r="AC257" s="30"/>
      <c r="AD257" s="30"/>
      <c r="AE257" s="30"/>
      <c r="AF257" s="30"/>
      <c r="AG257" s="30"/>
      <c r="AH257" s="30"/>
      <c r="AI257" s="30"/>
      <c r="AJ257" s="30"/>
      <c r="AK257" s="30"/>
      <c r="AL257" s="30"/>
      <c r="AM257" s="30" t="s">
        <v>992</v>
      </c>
      <c r="AN257" s="30" t="s">
        <v>986</v>
      </c>
      <c r="AO257" s="32">
        <f t="shared" si="338"/>
        <v>1</v>
      </c>
      <c r="AP257" s="32">
        <f t="shared" si="339"/>
        <v>0</v>
      </c>
      <c r="AQ257" s="32">
        <f t="shared" si="340"/>
        <v>0</v>
      </c>
      <c r="AR257" s="32">
        <f t="shared" si="341"/>
        <v>0</v>
      </c>
      <c r="AS257" s="33">
        <v>154.02500000000001</v>
      </c>
      <c r="AT257" s="34" t="s">
        <v>222</v>
      </c>
      <c r="AU257" s="34"/>
      <c r="AV257" s="34"/>
      <c r="AW257" s="34"/>
      <c r="AX257" s="34"/>
      <c r="AY257" s="34"/>
      <c r="AZ257" s="34"/>
      <c r="BA257" s="35">
        <f t="shared" si="342"/>
        <v>1</v>
      </c>
      <c r="BB257" s="35">
        <f t="shared" si="343"/>
        <v>1</v>
      </c>
      <c r="BC257" s="35">
        <f t="shared" si="344"/>
        <v>1</v>
      </c>
      <c r="BD257" s="35">
        <f t="shared" si="345"/>
        <v>1</v>
      </c>
      <c r="BE257" s="36">
        <v>1</v>
      </c>
      <c r="BF257" s="36">
        <v>0</v>
      </c>
      <c r="BG257" s="36">
        <v>0</v>
      </c>
      <c r="BH257" s="36"/>
      <c r="BI257" s="37">
        <f t="shared" si="271"/>
        <v>1</v>
      </c>
      <c r="BJ257" s="37">
        <f t="shared" ref="BJ257:BL257" si="359">BF257+BI257</f>
        <v>1</v>
      </c>
      <c r="BK257" s="37">
        <f t="shared" si="359"/>
        <v>1</v>
      </c>
      <c r="BL257" s="37">
        <f t="shared" si="359"/>
        <v>1</v>
      </c>
      <c r="BM257" s="38">
        <v>4.1250000000000002E-3</v>
      </c>
      <c r="BN257" s="38" t="s">
        <v>222</v>
      </c>
      <c r="BO257" s="38" t="s">
        <v>222</v>
      </c>
      <c r="BP257" s="38" t="s">
        <v>222</v>
      </c>
      <c r="BQ257" s="39">
        <v>4.1250000000000002E-3</v>
      </c>
      <c r="BR257" s="39" t="s">
        <v>222</v>
      </c>
      <c r="BS257" s="39" t="s">
        <v>222</v>
      </c>
      <c r="BT257" s="39" t="s">
        <v>222</v>
      </c>
      <c r="BU257" s="40">
        <v>1</v>
      </c>
      <c r="BV257" s="40" t="s">
        <v>222</v>
      </c>
      <c r="BW257" s="40" t="s">
        <v>222</v>
      </c>
      <c r="BX257" s="40" t="s">
        <v>222</v>
      </c>
      <c r="BY257" s="41">
        <v>4.1250000000000002E-3</v>
      </c>
      <c r="BZ257" s="41">
        <v>4.1250000000000002E-3</v>
      </c>
      <c r="CA257" s="41">
        <v>4.1250000000000002E-3</v>
      </c>
      <c r="CB257" s="41" t="s">
        <v>222</v>
      </c>
      <c r="CC257" s="42">
        <v>4.1250000000000002E-3</v>
      </c>
      <c r="CD257" s="42">
        <v>4.1250000000000002E-3</v>
      </c>
      <c r="CE257" s="42">
        <v>4.1250000000000002E-3</v>
      </c>
      <c r="CF257" s="42">
        <v>4.1250000000000002E-3</v>
      </c>
      <c r="CG257" s="43">
        <v>4.1250000000000002E-3</v>
      </c>
      <c r="CH257" s="43">
        <v>4.1250000000000002E-3</v>
      </c>
      <c r="CI257" s="43">
        <v>4.1250000000000002E-3</v>
      </c>
      <c r="CJ257" s="43" t="e">
        <f t="shared" si="280"/>
        <v>#REF!</v>
      </c>
      <c r="CP257" s="22" t="s">
        <v>993</v>
      </c>
      <c r="CQ257" s="22" t="s">
        <v>994</v>
      </c>
      <c r="CS257" s="22" t="s">
        <v>16</v>
      </c>
      <c r="CT257" s="22">
        <v>1</v>
      </c>
      <c r="CU257" s="22">
        <v>1</v>
      </c>
      <c r="CV257" s="22">
        <v>1</v>
      </c>
      <c r="CW257" s="22" t="s">
        <v>222</v>
      </c>
      <c r="CY257" s="22">
        <v>4.1250000000000002E-3</v>
      </c>
      <c r="CZ257" s="22">
        <v>4.1250000000000002E-3</v>
      </c>
      <c r="DA257" s="22">
        <v>4.1250000000000002E-3</v>
      </c>
      <c r="DB257" s="22" t="s">
        <v>222</v>
      </c>
      <c r="DC257" s="22" t="s">
        <v>16</v>
      </c>
      <c r="DD257" s="22">
        <v>4.1250000000000002E-3</v>
      </c>
      <c r="DE257" s="22">
        <v>4.1250000000000002E-3</v>
      </c>
      <c r="DF257" s="22">
        <v>4.1250000000000002E-3</v>
      </c>
      <c r="DG257" s="22">
        <v>4.1250000000000002E-3</v>
      </c>
      <c r="DI257" s="22">
        <v>1.7015625000000002E-5</v>
      </c>
      <c r="DJ257" s="22">
        <v>1.7015625000000002E-5</v>
      </c>
      <c r="DK257" s="22">
        <v>1.7015625000000002E-5</v>
      </c>
      <c r="DL257" s="22" t="e">
        <v>#VALUE!</v>
      </c>
      <c r="DN257" s="22">
        <v>1</v>
      </c>
      <c r="DO257" s="22">
        <v>1</v>
      </c>
      <c r="DP257" s="22">
        <v>1</v>
      </c>
      <c r="DQ257" s="22" t="s">
        <v>222</v>
      </c>
      <c r="EX257" s="30" t="s">
        <v>1160</v>
      </c>
      <c r="EY257" s="85" t="e">
        <f t="shared" si="282"/>
        <v>#REF!</v>
      </c>
      <c r="EZ257" s="85"/>
    </row>
    <row r="258" spans="1:156" x14ac:dyDescent="0.25">
      <c r="A258" s="22" t="str">
        <f t="shared" si="273"/>
        <v>2001122</v>
      </c>
      <c r="E258" s="22" t="e">
        <f>IF(T258="","",VLOOKUP(T258,#REF!,4,0))</f>
        <v>#REF!</v>
      </c>
      <c r="F258" s="22" t="e">
        <f>IF(U258="","",VLOOKUP(U258,#REF!,4,0))</f>
        <v>#REF!</v>
      </c>
      <c r="G258" s="22" t="e">
        <f>IF(V258="","",VLOOKUP(V258,#REF!,3,0))</f>
        <v>#REF!</v>
      </c>
      <c r="H258" s="22" t="e">
        <f t="shared" si="270"/>
        <v>#REF!</v>
      </c>
      <c r="I258" s="22" t="e">
        <f t="shared" si="274"/>
        <v>#REF!</v>
      </c>
      <c r="J258" s="22" t="e">
        <f t="shared" si="275"/>
        <v>#REF!</v>
      </c>
      <c r="K258" s="22" t="e">
        <f t="shared" si="276"/>
        <v>#REF!</v>
      </c>
      <c r="M258" s="22">
        <f t="shared" si="277"/>
        <v>16</v>
      </c>
      <c r="R258" s="22" t="str">
        <f t="shared" si="278"/>
        <v>2016</v>
      </c>
      <c r="S258" s="22" t="s">
        <v>37</v>
      </c>
      <c r="T258" s="30" t="s">
        <v>3499</v>
      </c>
      <c r="U258" s="30" t="s">
        <v>3170</v>
      </c>
      <c r="V258" s="30" t="s">
        <v>989</v>
      </c>
      <c r="W258" s="30" t="s">
        <v>995</v>
      </c>
      <c r="X258" s="30" t="s">
        <v>996</v>
      </c>
      <c r="Y258" s="31">
        <v>0.5</v>
      </c>
      <c r="Z258" s="30">
        <v>3</v>
      </c>
      <c r="AA258" s="30">
        <v>1</v>
      </c>
      <c r="AB258" s="30"/>
      <c r="AC258" s="30"/>
      <c r="AD258" s="30"/>
      <c r="AE258" s="30"/>
      <c r="AF258" s="30">
        <v>1</v>
      </c>
      <c r="AG258" s="30"/>
      <c r="AH258" s="30"/>
      <c r="AI258" s="30"/>
      <c r="AJ258" s="30"/>
      <c r="AK258" s="30"/>
      <c r="AL258" s="30">
        <v>1</v>
      </c>
      <c r="AM258" s="30" t="s">
        <v>997</v>
      </c>
      <c r="AN258" s="30" t="s">
        <v>986</v>
      </c>
      <c r="AO258" s="32">
        <f t="shared" si="338"/>
        <v>1</v>
      </c>
      <c r="AP258" s="32">
        <f t="shared" si="339"/>
        <v>1</v>
      </c>
      <c r="AQ258" s="32">
        <f t="shared" si="340"/>
        <v>0</v>
      </c>
      <c r="AR258" s="32">
        <f t="shared" si="341"/>
        <v>1</v>
      </c>
      <c r="AS258" s="33">
        <v>155.02500000000001</v>
      </c>
      <c r="AT258" s="34" t="s">
        <v>222</v>
      </c>
      <c r="AU258" s="34"/>
      <c r="AV258" s="34"/>
      <c r="AW258" s="34"/>
      <c r="AX258" s="34"/>
      <c r="AY258" s="34"/>
      <c r="AZ258" s="34"/>
      <c r="BA258" s="35">
        <f t="shared" si="342"/>
        <v>1</v>
      </c>
      <c r="BB258" s="35">
        <f t="shared" si="343"/>
        <v>2</v>
      </c>
      <c r="BC258" s="35">
        <f t="shared" si="344"/>
        <v>2</v>
      </c>
      <c r="BD258" s="35">
        <f t="shared" si="345"/>
        <v>3</v>
      </c>
      <c r="BE258" s="36">
        <v>1</v>
      </c>
      <c r="BF258" s="36">
        <v>1</v>
      </c>
      <c r="BG258" s="36">
        <v>0</v>
      </c>
      <c r="BH258" s="36"/>
      <c r="BI258" s="37">
        <f t="shared" si="271"/>
        <v>1</v>
      </c>
      <c r="BJ258" s="37">
        <f t="shared" ref="BJ258:BL258" si="360">BF258+BI258</f>
        <v>2</v>
      </c>
      <c r="BK258" s="37">
        <f t="shared" si="360"/>
        <v>2</v>
      </c>
      <c r="BL258" s="37">
        <f t="shared" si="360"/>
        <v>2</v>
      </c>
      <c r="BM258" s="38">
        <v>4.1250000000000002E-3</v>
      </c>
      <c r="BN258" s="38">
        <v>4.1250000000000002E-3</v>
      </c>
      <c r="BO258" s="38" t="s">
        <v>222</v>
      </c>
      <c r="BP258" s="38">
        <v>4.1250000000000002E-3</v>
      </c>
      <c r="BQ258" s="39">
        <v>4.1250000000000002E-3</v>
      </c>
      <c r="BR258" s="39">
        <v>4.1250000000000002E-3</v>
      </c>
      <c r="BS258" s="39" t="s">
        <v>222</v>
      </c>
      <c r="BT258" s="39" t="s">
        <v>222</v>
      </c>
      <c r="BU258" s="40">
        <v>1</v>
      </c>
      <c r="BV258" s="40">
        <v>1</v>
      </c>
      <c r="BW258" s="40" t="s">
        <v>222</v>
      </c>
      <c r="BX258" s="40" t="s">
        <v>222</v>
      </c>
      <c r="BY258" s="41">
        <v>4.1250000000000002E-3</v>
      </c>
      <c r="BZ258" s="41">
        <v>4.1250000000000002E-3</v>
      </c>
      <c r="CA258" s="41">
        <v>4.1250000000000002E-3</v>
      </c>
      <c r="CB258" s="41" t="s">
        <v>222</v>
      </c>
      <c r="CC258" s="42">
        <v>1.3749999999999999E-3</v>
      </c>
      <c r="CD258" s="42">
        <v>2.7499999999999998E-3</v>
      </c>
      <c r="CE258" s="42">
        <v>2.7499999999999998E-3</v>
      </c>
      <c r="CF258" s="42">
        <v>4.1250000000000002E-3</v>
      </c>
      <c r="CG258" s="43">
        <v>1.3749999999999999E-3</v>
      </c>
      <c r="CH258" s="43">
        <v>2.7499999999999998E-3</v>
      </c>
      <c r="CI258" s="43">
        <v>2.7499999999999998E-3</v>
      </c>
      <c r="CJ258" s="43" t="e">
        <f t="shared" si="280"/>
        <v>#REF!</v>
      </c>
      <c r="CP258" s="22" t="s">
        <v>998</v>
      </c>
      <c r="CQ258" s="22" t="s">
        <v>994</v>
      </c>
      <c r="CS258" s="22" t="s">
        <v>16</v>
      </c>
      <c r="CT258" s="22">
        <v>1</v>
      </c>
      <c r="CU258" s="22">
        <v>1</v>
      </c>
      <c r="CV258" s="22">
        <v>1</v>
      </c>
      <c r="CW258" s="22" t="s">
        <v>222</v>
      </c>
      <c r="CY258" s="22">
        <v>4.1250000000000002E-3</v>
      </c>
      <c r="CZ258" s="22">
        <v>4.1250000000000002E-3</v>
      </c>
      <c r="DA258" s="22">
        <v>4.1250000000000002E-3</v>
      </c>
      <c r="DB258" s="22" t="s">
        <v>222</v>
      </c>
      <c r="DC258" s="22" t="s">
        <v>16</v>
      </c>
      <c r="DD258" s="22">
        <v>4.1250000000000002E-3</v>
      </c>
      <c r="DE258" s="22">
        <v>4.1250000000000002E-3</v>
      </c>
      <c r="DF258" s="22">
        <v>4.1250000000000002E-3</v>
      </c>
      <c r="DG258" s="22">
        <v>4.1250000000000002E-3</v>
      </c>
      <c r="DI258" s="22">
        <v>1.7015625000000002E-5</v>
      </c>
      <c r="DJ258" s="22">
        <v>1.7015625000000002E-5</v>
      </c>
      <c r="DK258" s="22">
        <v>1.7015625000000002E-5</v>
      </c>
      <c r="DL258" s="22" t="e">
        <v>#VALUE!</v>
      </c>
      <c r="DN258" s="22">
        <v>1</v>
      </c>
      <c r="DO258" s="22">
        <v>1</v>
      </c>
      <c r="DP258" s="22">
        <v>1</v>
      </c>
      <c r="DQ258" s="22" t="s">
        <v>222</v>
      </c>
      <c r="EX258" s="30" t="s">
        <v>1165</v>
      </c>
      <c r="EY258" s="85" t="e">
        <f t="shared" si="282"/>
        <v>#REF!</v>
      </c>
      <c r="EZ258" s="85"/>
    </row>
    <row r="259" spans="1:156" x14ac:dyDescent="0.25">
      <c r="A259" s="22" t="str">
        <f t="shared" si="273"/>
        <v>2001131</v>
      </c>
      <c r="E259" s="22" t="e">
        <f>IF(T259="","",VLOOKUP(T259,#REF!,4,0))</f>
        <v>#REF!</v>
      </c>
      <c r="F259" s="22" t="e">
        <f>IF(U259="","",VLOOKUP(U259,#REF!,4,0))</f>
        <v>#REF!</v>
      </c>
      <c r="G259" s="22" t="e">
        <f>IF(V259="","",VLOOKUP(V259,#REF!,3,0))</f>
        <v>#REF!</v>
      </c>
      <c r="H259" s="22" t="e">
        <f t="shared" si="270"/>
        <v>#REF!</v>
      </c>
      <c r="I259" s="22" t="e">
        <f t="shared" si="274"/>
        <v>#REF!</v>
      </c>
      <c r="J259" s="22" t="e">
        <f t="shared" si="275"/>
        <v>#REF!</v>
      </c>
      <c r="K259" s="22" t="e">
        <f t="shared" si="276"/>
        <v>#REF!</v>
      </c>
      <c r="M259" s="22">
        <f t="shared" si="277"/>
        <v>17</v>
      </c>
      <c r="R259" s="22" t="str">
        <f t="shared" si="278"/>
        <v>2017</v>
      </c>
      <c r="S259" s="22" t="s">
        <v>37</v>
      </c>
      <c r="T259" s="30" t="s">
        <v>3499</v>
      </c>
      <c r="U259" s="30" t="s">
        <v>3170</v>
      </c>
      <c r="V259" s="30" t="s">
        <v>999</v>
      </c>
      <c r="W259" s="30" t="s">
        <v>1000</v>
      </c>
      <c r="X259" s="30" t="s">
        <v>1001</v>
      </c>
      <c r="Y259" s="31">
        <v>0.5</v>
      </c>
      <c r="Z259" s="30">
        <v>4</v>
      </c>
      <c r="AA259" s="30"/>
      <c r="AB259" s="30"/>
      <c r="AC259" s="30">
        <v>1</v>
      </c>
      <c r="AD259" s="30"/>
      <c r="AE259" s="30"/>
      <c r="AF259" s="30">
        <v>1</v>
      </c>
      <c r="AG259" s="30"/>
      <c r="AH259" s="30"/>
      <c r="AI259" s="30">
        <v>1</v>
      </c>
      <c r="AJ259" s="30"/>
      <c r="AK259" s="30"/>
      <c r="AL259" s="30">
        <v>1</v>
      </c>
      <c r="AM259" s="30" t="s">
        <v>1002</v>
      </c>
      <c r="AN259" s="30" t="s">
        <v>986</v>
      </c>
      <c r="AO259" s="32">
        <f t="shared" si="338"/>
        <v>1</v>
      </c>
      <c r="AP259" s="32">
        <f t="shared" si="339"/>
        <v>1</v>
      </c>
      <c r="AQ259" s="32">
        <f t="shared" si="340"/>
        <v>1</v>
      </c>
      <c r="AR259" s="32">
        <f t="shared" si="341"/>
        <v>1</v>
      </c>
      <c r="AS259" s="33">
        <v>156.02500000000001</v>
      </c>
      <c r="AT259" s="34" t="s">
        <v>222</v>
      </c>
      <c r="AU259" s="34"/>
      <c r="AV259" s="34"/>
      <c r="AW259" s="34"/>
      <c r="AX259" s="34"/>
      <c r="AY259" s="34"/>
      <c r="AZ259" s="34"/>
      <c r="BA259" s="35">
        <f t="shared" si="342"/>
        <v>1</v>
      </c>
      <c r="BB259" s="35">
        <f t="shared" si="343"/>
        <v>2</v>
      </c>
      <c r="BC259" s="35">
        <f t="shared" si="344"/>
        <v>3</v>
      </c>
      <c r="BD259" s="35">
        <f t="shared" si="345"/>
        <v>4</v>
      </c>
      <c r="BE259" s="36">
        <v>1</v>
      </c>
      <c r="BF259" s="36">
        <v>1</v>
      </c>
      <c r="BG259" s="36">
        <v>1</v>
      </c>
      <c r="BH259" s="36"/>
      <c r="BI259" s="37">
        <f t="shared" si="271"/>
        <v>1</v>
      </c>
      <c r="BJ259" s="37">
        <f t="shared" ref="BJ259:BL259" si="361">BF259+BI259</f>
        <v>2</v>
      </c>
      <c r="BK259" s="37">
        <f t="shared" si="361"/>
        <v>3</v>
      </c>
      <c r="BL259" s="37">
        <f t="shared" si="361"/>
        <v>3</v>
      </c>
      <c r="BM259" s="38">
        <v>4.2500000000000003E-3</v>
      </c>
      <c r="BN259" s="38">
        <v>4.2500000000000003E-3</v>
      </c>
      <c r="BO259" s="38">
        <v>4.2500000000000003E-3</v>
      </c>
      <c r="BP259" s="38">
        <v>4.2500000000000003E-3</v>
      </c>
      <c r="BQ259" s="39">
        <v>4.2500000000000003E-3</v>
      </c>
      <c r="BR259" s="39">
        <v>4.2500000000000003E-3</v>
      </c>
      <c r="BS259" s="39">
        <v>4.2500000000000003E-3</v>
      </c>
      <c r="BT259" s="39" t="s">
        <v>222</v>
      </c>
      <c r="BU259" s="40">
        <v>1</v>
      </c>
      <c r="BV259" s="40">
        <v>1</v>
      </c>
      <c r="BW259" s="40">
        <v>1</v>
      </c>
      <c r="BX259" s="40" t="s">
        <v>222</v>
      </c>
      <c r="BY259" s="41">
        <v>4.2500000000000003E-3</v>
      </c>
      <c r="BZ259" s="41">
        <v>4.2500000000000003E-3</v>
      </c>
      <c r="CA259" s="41">
        <v>4.2500000000000003E-3</v>
      </c>
      <c r="CB259" s="41" t="s">
        <v>222</v>
      </c>
      <c r="CC259" s="42">
        <v>1.0625000000000001E-3</v>
      </c>
      <c r="CD259" s="42">
        <v>2.1250000000000002E-3</v>
      </c>
      <c r="CE259" s="42">
        <v>3.1875000000000002E-3</v>
      </c>
      <c r="CF259" s="42">
        <v>4.2500000000000003E-3</v>
      </c>
      <c r="CG259" s="43">
        <v>1.0625000000000001E-3</v>
      </c>
      <c r="CH259" s="43">
        <v>2.1250000000000002E-3</v>
      </c>
      <c r="CI259" s="43">
        <v>3.1875000000000002E-3</v>
      </c>
      <c r="CJ259" s="43" t="e">
        <f t="shared" si="280"/>
        <v>#REF!</v>
      </c>
      <c r="CP259" s="22" t="s">
        <v>1003</v>
      </c>
      <c r="CQ259" s="22" t="s">
        <v>1004</v>
      </c>
      <c r="CS259" s="22" t="s">
        <v>16</v>
      </c>
      <c r="CT259" s="22">
        <v>1</v>
      </c>
      <c r="CU259" s="22">
        <v>1</v>
      </c>
      <c r="CV259" s="22">
        <v>1</v>
      </c>
      <c r="CW259" s="22" t="s">
        <v>222</v>
      </c>
      <c r="CY259" s="22">
        <v>4.2500000000000003E-3</v>
      </c>
      <c r="CZ259" s="22">
        <v>4.2500000000000003E-3</v>
      </c>
      <c r="DA259" s="22">
        <v>4.2500000000000003E-3</v>
      </c>
      <c r="DB259" s="22" t="s">
        <v>222</v>
      </c>
      <c r="DC259" s="22" t="s">
        <v>16</v>
      </c>
      <c r="DD259" s="22">
        <v>4.2500000000000003E-3</v>
      </c>
      <c r="DE259" s="22">
        <v>4.2500000000000003E-3</v>
      </c>
      <c r="DF259" s="22">
        <v>4.2500000000000003E-3</v>
      </c>
      <c r="DG259" s="22">
        <v>4.2500000000000003E-3</v>
      </c>
      <c r="DI259" s="22">
        <v>1.8062500000000002E-5</v>
      </c>
      <c r="DJ259" s="22">
        <v>1.8062500000000002E-5</v>
      </c>
      <c r="DK259" s="22">
        <v>1.8062500000000002E-5</v>
      </c>
      <c r="DL259" s="22" t="e">
        <v>#VALUE!</v>
      </c>
      <c r="DN259" s="22">
        <v>1</v>
      </c>
      <c r="DO259" s="22">
        <v>1</v>
      </c>
      <c r="DP259" s="22">
        <v>1</v>
      </c>
      <c r="DQ259" s="22" t="s">
        <v>222</v>
      </c>
      <c r="EX259" s="30" t="s">
        <v>1171</v>
      </c>
      <c r="EY259" s="85" t="e">
        <f t="shared" si="282"/>
        <v>#REF!</v>
      </c>
      <c r="EZ259" s="85"/>
    </row>
    <row r="260" spans="1:156" x14ac:dyDescent="0.25">
      <c r="A260" s="22" t="str">
        <f t="shared" si="273"/>
        <v>2001132</v>
      </c>
      <c r="E260" s="22" t="e">
        <f>IF(T260="","",VLOOKUP(T260,#REF!,4,0))</f>
        <v>#REF!</v>
      </c>
      <c r="F260" s="22" t="e">
        <f>IF(U260="","",VLOOKUP(U260,#REF!,4,0))</f>
        <v>#REF!</v>
      </c>
      <c r="G260" s="22" t="e">
        <f>IF(V260="","",VLOOKUP(V260,#REF!,3,0))</f>
        <v>#REF!</v>
      </c>
      <c r="H260" s="22" t="e">
        <f t="shared" si="270"/>
        <v>#REF!</v>
      </c>
      <c r="I260" s="22" t="e">
        <f t="shared" si="274"/>
        <v>#REF!</v>
      </c>
      <c r="J260" s="22" t="e">
        <f t="shared" si="275"/>
        <v>#REF!</v>
      </c>
      <c r="K260" s="22" t="e">
        <f t="shared" si="276"/>
        <v>#REF!</v>
      </c>
      <c r="M260" s="22">
        <f t="shared" si="277"/>
        <v>18</v>
      </c>
      <c r="R260" s="22" t="str">
        <f t="shared" si="278"/>
        <v>2018</v>
      </c>
      <c r="S260" s="22" t="s">
        <v>37</v>
      </c>
      <c r="T260" s="30" t="s">
        <v>3499</v>
      </c>
      <c r="U260" s="30" t="s">
        <v>3170</v>
      </c>
      <c r="V260" s="30" t="s">
        <v>999</v>
      </c>
      <c r="W260" s="30" t="s">
        <v>1005</v>
      </c>
      <c r="X260" s="30" t="s">
        <v>1006</v>
      </c>
      <c r="Y260" s="31">
        <v>0.5</v>
      </c>
      <c r="Z260" s="30">
        <v>2</v>
      </c>
      <c r="AA260" s="30"/>
      <c r="AB260" s="30"/>
      <c r="AC260" s="30"/>
      <c r="AD260" s="30"/>
      <c r="AE260" s="30"/>
      <c r="AF260" s="30">
        <v>1</v>
      </c>
      <c r="AG260" s="30"/>
      <c r="AH260" s="30"/>
      <c r="AI260" s="30"/>
      <c r="AJ260" s="30"/>
      <c r="AK260" s="30"/>
      <c r="AL260" s="30">
        <v>1</v>
      </c>
      <c r="AM260" s="30" t="s">
        <v>1007</v>
      </c>
      <c r="AN260" s="30" t="s">
        <v>986</v>
      </c>
      <c r="AO260" s="32">
        <f t="shared" si="338"/>
        <v>0</v>
      </c>
      <c r="AP260" s="32">
        <f t="shared" si="339"/>
        <v>1</v>
      </c>
      <c r="AQ260" s="32">
        <f t="shared" si="340"/>
        <v>0</v>
      </c>
      <c r="AR260" s="32">
        <f t="shared" si="341"/>
        <v>1</v>
      </c>
      <c r="AS260" s="33">
        <v>157.02500000000001</v>
      </c>
      <c r="AT260" s="34" t="s">
        <v>222</v>
      </c>
      <c r="AU260" s="34"/>
      <c r="AV260" s="34"/>
      <c r="AW260" s="34"/>
      <c r="AX260" s="34"/>
      <c r="AY260" s="34"/>
      <c r="AZ260" s="34"/>
      <c r="BA260" s="35">
        <f t="shared" si="342"/>
        <v>0</v>
      </c>
      <c r="BB260" s="35">
        <f t="shared" si="343"/>
        <v>1</v>
      </c>
      <c r="BC260" s="35">
        <f t="shared" si="344"/>
        <v>1</v>
      </c>
      <c r="BD260" s="35">
        <f t="shared" si="345"/>
        <v>2</v>
      </c>
      <c r="BE260" s="36">
        <v>0</v>
      </c>
      <c r="BF260" s="36">
        <v>1</v>
      </c>
      <c r="BG260" s="36">
        <v>0</v>
      </c>
      <c r="BH260" s="36"/>
      <c r="BI260" s="37">
        <f t="shared" si="271"/>
        <v>0</v>
      </c>
      <c r="BJ260" s="37">
        <f t="shared" ref="BJ260:BL260" si="362">BF260+BI260</f>
        <v>1</v>
      </c>
      <c r="BK260" s="37">
        <f t="shared" si="362"/>
        <v>1</v>
      </c>
      <c r="BL260" s="37">
        <f t="shared" si="362"/>
        <v>1</v>
      </c>
      <c r="BM260" s="38" t="s">
        <v>222</v>
      </c>
      <c r="BN260" s="38">
        <v>4.2500000000000003E-3</v>
      </c>
      <c r="BO260" s="38" t="s">
        <v>222</v>
      </c>
      <c r="BP260" s="38">
        <v>4.2500000000000003E-3</v>
      </c>
      <c r="BQ260" s="39" t="s">
        <v>222</v>
      </c>
      <c r="BR260" s="39">
        <v>4.2500000000000003E-3</v>
      </c>
      <c r="BS260" s="39" t="s">
        <v>222</v>
      </c>
      <c r="BT260" s="39" t="s">
        <v>222</v>
      </c>
      <c r="BU260" s="40" t="s">
        <v>222</v>
      </c>
      <c r="BV260" s="40">
        <v>1</v>
      </c>
      <c r="BW260" s="40" t="s">
        <v>222</v>
      </c>
      <c r="BX260" s="40" t="s">
        <v>222</v>
      </c>
      <c r="BY260" s="41" t="s">
        <v>222</v>
      </c>
      <c r="BZ260" s="41">
        <v>4.2500000000000003E-3</v>
      </c>
      <c r="CA260" s="41">
        <v>4.2500000000000003E-3</v>
      </c>
      <c r="CB260" s="41" t="s">
        <v>222</v>
      </c>
      <c r="CC260" s="42" t="s">
        <v>222</v>
      </c>
      <c r="CD260" s="42">
        <v>2.1250000000000002E-3</v>
      </c>
      <c r="CE260" s="42">
        <v>2.1250000000000002E-3</v>
      </c>
      <c r="CF260" s="42">
        <v>4.2500000000000003E-3</v>
      </c>
      <c r="CG260" s="43" t="s">
        <v>222</v>
      </c>
      <c r="CH260" s="43">
        <v>2.1250000000000002E-3</v>
      </c>
      <c r="CI260" s="43">
        <v>2.1250000000000002E-3</v>
      </c>
      <c r="CJ260" s="43" t="e">
        <f t="shared" si="280"/>
        <v>#REF!</v>
      </c>
      <c r="CP260" s="22" t="s">
        <v>1008</v>
      </c>
      <c r="CQ260" s="22" t="s">
        <v>1009</v>
      </c>
      <c r="CS260" s="22" t="s">
        <v>16</v>
      </c>
      <c r="CT260" s="22" t="s">
        <v>222</v>
      </c>
      <c r="CU260" s="22">
        <v>1</v>
      </c>
      <c r="CV260" s="22">
        <v>1</v>
      </c>
      <c r="CW260" s="22" t="s">
        <v>222</v>
      </c>
      <c r="CY260" s="22" t="s">
        <v>222</v>
      </c>
      <c r="CZ260" s="22">
        <v>4.2500000000000003E-3</v>
      </c>
      <c r="DA260" s="22">
        <v>4.2500000000000003E-3</v>
      </c>
      <c r="DB260" s="22" t="s">
        <v>222</v>
      </c>
      <c r="DC260" s="22" t="s">
        <v>16</v>
      </c>
      <c r="DD260" s="22" t="s">
        <v>222</v>
      </c>
      <c r="DE260" s="22">
        <v>4.2500000000000003E-3</v>
      </c>
      <c r="DF260" s="22">
        <v>4.2500000000000003E-3</v>
      </c>
      <c r="DG260" s="22">
        <v>4.2500000000000003E-3</v>
      </c>
      <c r="DI260" s="22" t="e">
        <v>#VALUE!</v>
      </c>
      <c r="DJ260" s="22">
        <v>1.8062500000000002E-5</v>
      </c>
      <c r="DK260" s="22">
        <v>1.8062500000000002E-5</v>
      </c>
      <c r="DL260" s="22" t="e">
        <v>#VALUE!</v>
      </c>
      <c r="DN260" s="22">
        <v>0</v>
      </c>
      <c r="DO260" s="22">
        <v>1</v>
      </c>
      <c r="DP260" s="22">
        <v>1</v>
      </c>
      <c r="DQ260" s="22" t="s">
        <v>222</v>
      </c>
      <c r="EX260" s="30" t="s">
        <v>1177</v>
      </c>
      <c r="EY260" s="85" t="e">
        <f t="shared" si="282"/>
        <v>#REF!</v>
      </c>
      <c r="EZ260" s="85"/>
    </row>
    <row r="261" spans="1:156" x14ac:dyDescent="0.25">
      <c r="A261" s="22" t="str">
        <f t="shared" si="273"/>
        <v>2001211</v>
      </c>
      <c r="E261" s="22" t="e">
        <f>IF(T261="","",VLOOKUP(T261,#REF!,4,0))</f>
        <v>#REF!</v>
      </c>
      <c r="F261" s="22" t="e">
        <f>IF(U261="","",VLOOKUP(U261,#REF!,4,0))</f>
        <v>#REF!</v>
      </c>
      <c r="G261" s="22" t="e">
        <f>IF(V261="","",VLOOKUP(V261,#REF!,3,0))</f>
        <v>#REF!</v>
      </c>
      <c r="H261" s="22" t="e">
        <f t="shared" ref="H261:H324" si="363">IF(Y261="","",Y261*G261*F261*E261)</f>
        <v>#REF!</v>
      </c>
      <c r="I261" s="22" t="e">
        <f t="shared" si="274"/>
        <v>#REF!</v>
      </c>
      <c r="J261" s="22" t="e">
        <f t="shared" si="275"/>
        <v>#REF!</v>
      </c>
      <c r="K261" s="22" t="e">
        <f t="shared" si="276"/>
        <v>#REF!</v>
      </c>
      <c r="M261" s="22">
        <f t="shared" si="277"/>
        <v>19</v>
      </c>
      <c r="R261" s="22" t="str">
        <f t="shared" si="278"/>
        <v>2019</v>
      </c>
      <c r="S261" s="22" t="s">
        <v>37</v>
      </c>
      <c r="T261" s="30" t="s">
        <v>3499</v>
      </c>
      <c r="U261" s="30" t="s">
        <v>3176</v>
      </c>
      <c r="V261" s="30" t="s">
        <v>1010</v>
      </c>
      <c r="W261" s="30" t="s">
        <v>1011</v>
      </c>
      <c r="X261" s="30" t="s">
        <v>1012</v>
      </c>
      <c r="Y261" s="31">
        <v>0.5</v>
      </c>
      <c r="Z261" s="30">
        <v>1</v>
      </c>
      <c r="AA261" s="30"/>
      <c r="AB261" s="30">
        <v>1</v>
      </c>
      <c r="AC261" s="30"/>
      <c r="AD261" s="30"/>
      <c r="AE261" s="30"/>
      <c r="AF261" s="30"/>
      <c r="AG261" s="30"/>
      <c r="AH261" s="30"/>
      <c r="AI261" s="30"/>
      <c r="AJ261" s="30"/>
      <c r="AK261" s="30"/>
      <c r="AL261" s="30"/>
      <c r="AM261" s="30" t="s">
        <v>1013</v>
      </c>
      <c r="AN261" s="30" t="s">
        <v>986</v>
      </c>
      <c r="AO261" s="32">
        <f t="shared" si="338"/>
        <v>1</v>
      </c>
      <c r="AP261" s="32">
        <f t="shared" si="339"/>
        <v>0</v>
      </c>
      <c r="AQ261" s="32">
        <f t="shared" si="340"/>
        <v>0</v>
      </c>
      <c r="AR261" s="32">
        <f t="shared" si="341"/>
        <v>0</v>
      </c>
      <c r="AS261" s="33">
        <v>158.02500000000001</v>
      </c>
      <c r="AT261" s="34" t="s">
        <v>222</v>
      </c>
      <c r="AU261" s="34"/>
      <c r="AV261" s="34"/>
      <c r="AW261" s="34"/>
      <c r="AX261" s="34"/>
      <c r="AY261" s="34"/>
      <c r="AZ261" s="34"/>
      <c r="BA261" s="35">
        <f t="shared" si="342"/>
        <v>1</v>
      </c>
      <c r="BB261" s="35">
        <f t="shared" si="343"/>
        <v>1</v>
      </c>
      <c r="BC261" s="35">
        <f t="shared" si="344"/>
        <v>1</v>
      </c>
      <c r="BD261" s="35">
        <f t="shared" si="345"/>
        <v>1</v>
      </c>
      <c r="BE261" s="36">
        <v>1</v>
      </c>
      <c r="BF261" s="36">
        <v>0</v>
      </c>
      <c r="BG261" s="36">
        <v>0</v>
      </c>
      <c r="BH261" s="36"/>
      <c r="BI261" s="37">
        <f t="shared" ref="BI261:BI324" si="364">BE261</f>
        <v>1</v>
      </c>
      <c r="BJ261" s="37">
        <f t="shared" ref="BJ261:BL261" si="365">BF261+BI261</f>
        <v>1</v>
      </c>
      <c r="BK261" s="37">
        <f t="shared" si="365"/>
        <v>1</v>
      </c>
      <c r="BL261" s="37">
        <f t="shared" si="365"/>
        <v>1</v>
      </c>
      <c r="BM261" s="38">
        <v>6.2500000000000003E-3</v>
      </c>
      <c r="BN261" s="38" t="s">
        <v>222</v>
      </c>
      <c r="BO261" s="38" t="s">
        <v>222</v>
      </c>
      <c r="BP261" s="38" t="s">
        <v>222</v>
      </c>
      <c r="BQ261" s="39">
        <v>6.2500000000000003E-3</v>
      </c>
      <c r="BR261" s="39" t="s">
        <v>222</v>
      </c>
      <c r="BS261" s="39" t="s">
        <v>222</v>
      </c>
      <c r="BT261" s="39" t="s">
        <v>222</v>
      </c>
      <c r="BU261" s="40">
        <v>1</v>
      </c>
      <c r="BV261" s="40" t="s">
        <v>222</v>
      </c>
      <c r="BW261" s="40" t="s">
        <v>222</v>
      </c>
      <c r="BX261" s="40" t="s">
        <v>222</v>
      </c>
      <c r="BY261" s="41">
        <v>6.2500000000000003E-3</v>
      </c>
      <c r="BZ261" s="41">
        <v>6.2500000000000003E-3</v>
      </c>
      <c r="CA261" s="41">
        <v>6.2500000000000003E-3</v>
      </c>
      <c r="CB261" s="41" t="s">
        <v>222</v>
      </c>
      <c r="CC261" s="42">
        <v>6.2500000000000003E-3</v>
      </c>
      <c r="CD261" s="42">
        <v>6.2500000000000003E-3</v>
      </c>
      <c r="CE261" s="42">
        <v>6.2500000000000003E-3</v>
      </c>
      <c r="CF261" s="42">
        <v>6.2500000000000003E-3</v>
      </c>
      <c r="CG261" s="43">
        <v>6.2500000000000003E-3</v>
      </c>
      <c r="CH261" s="43">
        <v>6.2500000000000003E-3</v>
      </c>
      <c r="CI261" s="43">
        <v>6.2500000000000003E-3</v>
      </c>
      <c r="CJ261" s="43" t="e">
        <f t="shared" si="280"/>
        <v>#REF!</v>
      </c>
      <c r="CP261" s="22" t="s">
        <v>993</v>
      </c>
      <c r="CQ261" s="22" t="s">
        <v>1014</v>
      </c>
      <c r="CS261" s="22" t="s">
        <v>16</v>
      </c>
      <c r="CT261" s="22">
        <v>1</v>
      </c>
      <c r="CU261" s="22">
        <v>1</v>
      </c>
      <c r="CV261" s="22">
        <v>1</v>
      </c>
      <c r="CW261" s="22" t="s">
        <v>222</v>
      </c>
      <c r="CY261" s="22">
        <v>6.2500000000000003E-3</v>
      </c>
      <c r="CZ261" s="22">
        <v>6.2500000000000003E-3</v>
      </c>
      <c r="DA261" s="22">
        <v>6.2500000000000003E-3</v>
      </c>
      <c r="DB261" s="22" t="s">
        <v>222</v>
      </c>
      <c r="DC261" s="22" t="s">
        <v>16</v>
      </c>
      <c r="DD261" s="22">
        <v>6.2500000000000003E-3</v>
      </c>
      <c r="DE261" s="22">
        <v>6.2500000000000003E-3</v>
      </c>
      <c r="DF261" s="22">
        <v>6.2500000000000003E-3</v>
      </c>
      <c r="DG261" s="22">
        <v>6.2500000000000003E-3</v>
      </c>
      <c r="DI261" s="22">
        <v>3.9062500000000008E-5</v>
      </c>
      <c r="DJ261" s="22">
        <v>3.9062500000000008E-5</v>
      </c>
      <c r="DK261" s="22">
        <v>3.9062500000000008E-5</v>
      </c>
      <c r="DL261" s="22" t="e">
        <v>#VALUE!</v>
      </c>
      <c r="DN261" s="22">
        <v>1</v>
      </c>
      <c r="DO261" s="22">
        <v>1</v>
      </c>
      <c r="DP261" s="22">
        <v>1</v>
      </c>
      <c r="DQ261" s="22" t="s">
        <v>222</v>
      </c>
      <c r="EX261" s="30" t="s">
        <v>1183</v>
      </c>
      <c r="EY261" s="85" t="e">
        <f t="shared" si="282"/>
        <v>#REF!</v>
      </c>
      <c r="EZ261" s="85"/>
    </row>
    <row r="262" spans="1:156" x14ac:dyDescent="0.25">
      <c r="A262" s="22" t="str">
        <f t="shared" ref="A262:A325" si="366">W262</f>
        <v>2001212</v>
      </c>
      <c r="E262" s="22" t="e">
        <f>IF(T262="","",VLOOKUP(T262,#REF!,4,0))</f>
        <v>#REF!</v>
      </c>
      <c r="F262" s="22" t="e">
        <f>IF(U262="","",VLOOKUP(U262,#REF!,4,0))</f>
        <v>#REF!</v>
      </c>
      <c r="G262" s="22" t="e">
        <f>IF(V262="","",VLOOKUP(V262,#REF!,3,0))</f>
        <v>#REF!</v>
      </c>
      <c r="H262" s="22" t="e">
        <f t="shared" si="363"/>
        <v>#REF!</v>
      </c>
      <c r="I262" s="22" t="e">
        <f t="shared" ref="I262:I325" si="367">IF(E262="","",IF(BL262="","",BL262/BD262))</f>
        <v>#REF!</v>
      </c>
      <c r="J262" s="22" t="e">
        <f t="shared" ref="J262:J325" si="368">IF(I262="","",IF(I262&gt;=1,1,I262))</f>
        <v>#REF!</v>
      </c>
      <c r="K262" s="22" t="e">
        <f t="shared" ref="K262:K325" si="369">IF(OR(H262=0,H262=""),"",J262*H262)</f>
        <v>#REF!</v>
      </c>
      <c r="M262" s="22">
        <f t="shared" ref="M262:M325" si="370">IF(S262="","",IF(S262=S261,M261+1,1))</f>
        <v>20</v>
      </c>
      <c r="R262" s="22" t="str">
        <f t="shared" ref="R262:R325" si="371">S262&amp;M262</f>
        <v>2020</v>
      </c>
      <c r="S262" s="22" t="s">
        <v>37</v>
      </c>
      <c r="T262" s="30" t="s">
        <v>3499</v>
      </c>
      <c r="U262" s="30" t="s">
        <v>3176</v>
      </c>
      <c r="V262" s="30" t="s">
        <v>1010</v>
      </c>
      <c r="W262" s="30" t="s">
        <v>1015</v>
      </c>
      <c r="X262" s="30" t="s">
        <v>1016</v>
      </c>
      <c r="Y262" s="31">
        <v>0.5</v>
      </c>
      <c r="Z262" s="30">
        <v>4</v>
      </c>
      <c r="AA262" s="30"/>
      <c r="AB262" s="30"/>
      <c r="AC262" s="30">
        <v>1</v>
      </c>
      <c r="AD262" s="30"/>
      <c r="AE262" s="30"/>
      <c r="AF262" s="30">
        <v>1</v>
      </c>
      <c r="AG262" s="30"/>
      <c r="AH262" s="30"/>
      <c r="AI262" s="30">
        <v>1</v>
      </c>
      <c r="AJ262" s="30"/>
      <c r="AK262" s="30"/>
      <c r="AL262" s="30">
        <v>1</v>
      </c>
      <c r="AM262" s="30" t="s">
        <v>1017</v>
      </c>
      <c r="AN262" s="30" t="s">
        <v>986</v>
      </c>
      <c r="AO262" s="32">
        <f t="shared" si="338"/>
        <v>1</v>
      </c>
      <c r="AP262" s="32">
        <f t="shared" si="339"/>
        <v>1</v>
      </c>
      <c r="AQ262" s="32">
        <f t="shared" si="340"/>
        <v>1</v>
      </c>
      <c r="AR262" s="32">
        <f t="shared" si="341"/>
        <v>1</v>
      </c>
      <c r="AS262" s="33">
        <v>159.02500000000001</v>
      </c>
      <c r="AT262" s="34" t="s">
        <v>222</v>
      </c>
      <c r="AU262" s="34"/>
      <c r="AV262" s="34"/>
      <c r="AW262" s="34"/>
      <c r="AX262" s="34"/>
      <c r="AY262" s="34"/>
      <c r="AZ262" s="34"/>
      <c r="BA262" s="35">
        <f t="shared" si="342"/>
        <v>1</v>
      </c>
      <c r="BB262" s="35">
        <f t="shared" si="343"/>
        <v>2</v>
      </c>
      <c r="BC262" s="35">
        <f t="shared" si="344"/>
        <v>3</v>
      </c>
      <c r="BD262" s="35">
        <f t="shared" si="345"/>
        <v>4</v>
      </c>
      <c r="BE262" s="36">
        <v>1</v>
      </c>
      <c r="BF262" s="36">
        <v>1</v>
      </c>
      <c r="BG262" s="36">
        <v>1</v>
      </c>
      <c r="BH262" s="36"/>
      <c r="BI262" s="37">
        <f t="shared" si="364"/>
        <v>1</v>
      </c>
      <c r="BJ262" s="37">
        <f t="shared" ref="BJ262:BL262" si="372">BF262+BI262</f>
        <v>2</v>
      </c>
      <c r="BK262" s="37">
        <f t="shared" si="372"/>
        <v>3</v>
      </c>
      <c r="BL262" s="37">
        <f t="shared" si="372"/>
        <v>3</v>
      </c>
      <c r="BM262" s="38">
        <v>6.2500000000000003E-3</v>
      </c>
      <c r="BN262" s="38">
        <v>6.2500000000000003E-3</v>
      </c>
      <c r="BO262" s="38">
        <v>6.2500000000000003E-3</v>
      </c>
      <c r="BP262" s="38">
        <v>6.2500000000000003E-3</v>
      </c>
      <c r="BQ262" s="39">
        <v>6.2500000000000003E-3</v>
      </c>
      <c r="BR262" s="39">
        <v>6.2500000000000003E-3</v>
      </c>
      <c r="BS262" s="39">
        <v>6.2500000000000003E-3</v>
      </c>
      <c r="BT262" s="39" t="s">
        <v>222</v>
      </c>
      <c r="BU262" s="40">
        <v>1</v>
      </c>
      <c r="BV262" s="40">
        <v>1</v>
      </c>
      <c r="BW262" s="40">
        <v>1</v>
      </c>
      <c r="BX262" s="40" t="s">
        <v>222</v>
      </c>
      <c r="BY262" s="41">
        <v>6.2500000000000003E-3</v>
      </c>
      <c r="BZ262" s="41">
        <v>6.2500000000000003E-3</v>
      </c>
      <c r="CA262" s="41">
        <v>6.2500000000000003E-3</v>
      </c>
      <c r="CB262" s="41" t="s">
        <v>222</v>
      </c>
      <c r="CC262" s="42">
        <v>1.5625000000000001E-3</v>
      </c>
      <c r="CD262" s="42">
        <v>3.1250000000000002E-3</v>
      </c>
      <c r="CE262" s="42">
        <v>4.6875000000000007E-3</v>
      </c>
      <c r="CF262" s="42">
        <v>6.2500000000000003E-3</v>
      </c>
      <c r="CG262" s="43">
        <v>1.5625000000000001E-3</v>
      </c>
      <c r="CH262" s="43">
        <v>3.1250000000000002E-3</v>
      </c>
      <c r="CI262" s="43">
        <v>4.6875000000000007E-3</v>
      </c>
      <c r="CJ262" s="43" t="e">
        <f t="shared" ref="CJ262:CJ325" si="373">IF(OR(BL262="",BL262=0),"",BL262/BD262*H262)</f>
        <v>#REF!</v>
      </c>
      <c r="CP262" s="22" t="s">
        <v>1018</v>
      </c>
      <c r="CQ262" s="22" t="s">
        <v>1019</v>
      </c>
      <c r="CS262" s="22" t="s">
        <v>16</v>
      </c>
      <c r="CT262" s="22">
        <v>1</v>
      </c>
      <c r="CU262" s="22">
        <v>1</v>
      </c>
      <c r="CV262" s="22">
        <v>1</v>
      </c>
      <c r="CW262" s="22" t="s">
        <v>222</v>
      </c>
      <c r="CY262" s="22">
        <v>6.2500000000000003E-3</v>
      </c>
      <c r="CZ262" s="22">
        <v>6.2500000000000003E-3</v>
      </c>
      <c r="DA262" s="22">
        <v>6.2500000000000003E-3</v>
      </c>
      <c r="DB262" s="22" t="s">
        <v>222</v>
      </c>
      <c r="DC262" s="22" t="s">
        <v>16</v>
      </c>
      <c r="DD262" s="22">
        <v>6.2500000000000003E-3</v>
      </c>
      <c r="DE262" s="22">
        <v>6.2500000000000003E-3</v>
      </c>
      <c r="DF262" s="22">
        <v>6.2500000000000003E-3</v>
      </c>
      <c r="DG262" s="22">
        <v>6.2500000000000003E-3</v>
      </c>
      <c r="DI262" s="22">
        <v>3.9062500000000008E-5</v>
      </c>
      <c r="DJ262" s="22">
        <v>3.9062500000000008E-5</v>
      </c>
      <c r="DK262" s="22">
        <v>3.9062500000000008E-5</v>
      </c>
      <c r="DL262" s="22" t="e">
        <v>#VALUE!</v>
      </c>
      <c r="DN262" s="22">
        <v>1</v>
      </c>
      <c r="DO262" s="22">
        <v>1</v>
      </c>
      <c r="DP262" s="22">
        <v>1</v>
      </c>
      <c r="DQ262" s="22" t="s">
        <v>222</v>
      </c>
      <c r="EX262" s="30" t="s">
        <v>1187</v>
      </c>
      <c r="EY262" s="85" t="e">
        <f t="shared" ref="EY262:EY325" si="374">SUMIF($W$5:$W$817,EX262,$H$5:$H$817)</f>
        <v>#REF!</v>
      </c>
      <c r="EZ262" s="85"/>
    </row>
    <row r="263" spans="1:156" x14ac:dyDescent="0.25">
      <c r="A263" s="22" t="str">
        <f t="shared" si="366"/>
        <v>2001221</v>
      </c>
      <c r="E263" s="22" t="e">
        <f>IF(T263="","",VLOOKUP(T263,#REF!,4,0))</f>
        <v>#REF!</v>
      </c>
      <c r="F263" s="22" t="e">
        <f>IF(U263="","",VLOOKUP(U263,#REF!,4,0))</f>
        <v>#REF!</v>
      </c>
      <c r="G263" s="22" t="e">
        <f>IF(V263="","",VLOOKUP(V263,#REF!,3,0))</f>
        <v>#REF!</v>
      </c>
      <c r="H263" s="22" t="e">
        <f t="shared" si="363"/>
        <v>#REF!</v>
      </c>
      <c r="I263" s="22" t="e">
        <f t="shared" si="367"/>
        <v>#REF!</v>
      </c>
      <c r="J263" s="22" t="e">
        <f t="shared" si="368"/>
        <v>#REF!</v>
      </c>
      <c r="K263" s="22" t="e">
        <f t="shared" si="369"/>
        <v>#REF!</v>
      </c>
      <c r="M263" s="22">
        <f t="shared" si="370"/>
        <v>21</v>
      </c>
      <c r="R263" s="22" t="str">
        <f t="shared" si="371"/>
        <v>2021</v>
      </c>
      <c r="S263" s="22" t="s">
        <v>37</v>
      </c>
      <c r="T263" s="30" t="s">
        <v>3499</v>
      </c>
      <c r="U263" s="30" t="s">
        <v>3176</v>
      </c>
      <c r="V263" s="30" t="s">
        <v>1020</v>
      </c>
      <c r="W263" s="30" t="s">
        <v>1021</v>
      </c>
      <c r="X263" s="30" t="s">
        <v>1012</v>
      </c>
      <c r="Y263" s="31">
        <v>0.5</v>
      </c>
      <c r="Z263" s="30">
        <v>1</v>
      </c>
      <c r="AA263" s="30"/>
      <c r="AB263" s="30">
        <v>1</v>
      </c>
      <c r="AC263" s="30"/>
      <c r="AD263" s="30"/>
      <c r="AE263" s="30"/>
      <c r="AF263" s="30"/>
      <c r="AG263" s="30"/>
      <c r="AH263" s="30"/>
      <c r="AI263" s="30"/>
      <c r="AJ263" s="30"/>
      <c r="AK263" s="30"/>
      <c r="AL263" s="30"/>
      <c r="AM263" s="30" t="s">
        <v>1022</v>
      </c>
      <c r="AN263" s="30" t="s">
        <v>986</v>
      </c>
      <c r="AO263" s="32">
        <f t="shared" si="338"/>
        <v>1</v>
      </c>
      <c r="AP263" s="32">
        <f t="shared" si="339"/>
        <v>0</v>
      </c>
      <c r="AQ263" s="32">
        <f t="shared" si="340"/>
        <v>0</v>
      </c>
      <c r="AR263" s="32">
        <f t="shared" si="341"/>
        <v>0</v>
      </c>
      <c r="AS263" s="33">
        <v>160.02500000000001</v>
      </c>
      <c r="AT263" s="34" t="s">
        <v>222</v>
      </c>
      <c r="AU263" s="34"/>
      <c r="AV263" s="34"/>
      <c r="AW263" s="34"/>
      <c r="AX263" s="34"/>
      <c r="AY263" s="34"/>
      <c r="AZ263" s="34"/>
      <c r="BA263" s="35">
        <f t="shared" si="342"/>
        <v>1</v>
      </c>
      <c r="BB263" s="35">
        <f t="shared" si="343"/>
        <v>1</v>
      </c>
      <c r="BC263" s="35">
        <f t="shared" si="344"/>
        <v>1</v>
      </c>
      <c r="BD263" s="35">
        <f t="shared" si="345"/>
        <v>1</v>
      </c>
      <c r="BE263" s="36">
        <v>1</v>
      </c>
      <c r="BF263" s="36">
        <v>0</v>
      </c>
      <c r="BG263" s="36">
        <v>0</v>
      </c>
      <c r="BH263" s="36"/>
      <c r="BI263" s="37">
        <f t="shared" si="364"/>
        <v>1</v>
      </c>
      <c r="BJ263" s="37">
        <f t="shared" ref="BJ263:BL263" si="375">BF263+BI263</f>
        <v>1</v>
      </c>
      <c r="BK263" s="37">
        <f t="shared" si="375"/>
        <v>1</v>
      </c>
      <c r="BL263" s="37">
        <f t="shared" si="375"/>
        <v>1</v>
      </c>
      <c r="BM263" s="38">
        <v>6.2500000000000003E-3</v>
      </c>
      <c r="BN263" s="38" t="s">
        <v>222</v>
      </c>
      <c r="BO263" s="38" t="s">
        <v>222</v>
      </c>
      <c r="BP263" s="38" t="s">
        <v>222</v>
      </c>
      <c r="BQ263" s="39">
        <v>6.2500000000000003E-3</v>
      </c>
      <c r="BR263" s="39" t="s">
        <v>222</v>
      </c>
      <c r="BS263" s="39" t="s">
        <v>222</v>
      </c>
      <c r="BT263" s="39" t="s">
        <v>222</v>
      </c>
      <c r="BU263" s="40">
        <v>1</v>
      </c>
      <c r="BV263" s="40" t="s">
        <v>222</v>
      </c>
      <c r="BW263" s="40" t="s">
        <v>222</v>
      </c>
      <c r="BX263" s="40" t="s">
        <v>222</v>
      </c>
      <c r="BY263" s="41">
        <v>6.2500000000000003E-3</v>
      </c>
      <c r="BZ263" s="41">
        <v>6.2500000000000003E-3</v>
      </c>
      <c r="CA263" s="41">
        <v>6.2500000000000003E-3</v>
      </c>
      <c r="CB263" s="41" t="s">
        <v>222</v>
      </c>
      <c r="CC263" s="42">
        <v>6.2500000000000003E-3</v>
      </c>
      <c r="CD263" s="42">
        <v>6.2500000000000003E-3</v>
      </c>
      <c r="CE263" s="42">
        <v>6.2500000000000003E-3</v>
      </c>
      <c r="CF263" s="42">
        <v>6.2500000000000003E-3</v>
      </c>
      <c r="CG263" s="43">
        <v>6.2500000000000003E-3</v>
      </c>
      <c r="CH263" s="43">
        <v>6.2500000000000003E-3</v>
      </c>
      <c r="CI263" s="43">
        <v>6.2500000000000003E-3</v>
      </c>
      <c r="CJ263" s="43" t="e">
        <f t="shared" si="373"/>
        <v>#REF!</v>
      </c>
      <c r="CP263" s="22" t="s">
        <v>993</v>
      </c>
      <c r="CQ263" s="22" t="s">
        <v>1023</v>
      </c>
      <c r="CS263" s="22" t="s">
        <v>16</v>
      </c>
      <c r="CT263" s="22">
        <v>1</v>
      </c>
      <c r="CU263" s="22">
        <v>1</v>
      </c>
      <c r="CV263" s="22">
        <v>1</v>
      </c>
      <c r="CW263" s="22" t="s">
        <v>222</v>
      </c>
      <c r="CY263" s="22">
        <v>6.2500000000000003E-3</v>
      </c>
      <c r="CZ263" s="22">
        <v>6.2500000000000003E-3</v>
      </c>
      <c r="DA263" s="22">
        <v>6.2500000000000003E-3</v>
      </c>
      <c r="DB263" s="22" t="s">
        <v>222</v>
      </c>
      <c r="DC263" s="22" t="s">
        <v>16</v>
      </c>
      <c r="DD263" s="22">
        <v>6.2500000000000003E-3</v>
      </c>
      <c r="DE263" s="22">
        <v>6.2500000000000003E-3</v>
      </c>
      <c r="DF263" s="22">
        <v>6.2500000000000003E-3</v>
      </c>
      <c r="DG263" s="22">
        <v>6.2500000000000003E-3</v>
      </c>
      <c r="DI263" s="22">
        <v>3.9062500000000008E-5</v>
      </c>
      <c r="DJ263" s="22">
        <v>3.9062500000000008E-5</v>
      </c>
      <c r="DK263" s="22">
        <v>3.9062500000000008E-5</v>
      </c>
      <c r="DL263" s="22" t="e">
        <v>#VALUE!</v>
      </c>
      <c r="DN263" s="22">
        <v>1</v>
      </c>
      <c r="DO263" s="22">
        <v>1</v>
      </c>
      <c r="DP263" s="22">
        <v>1</v>
      </c>
      <c r="DQ263" s="22" t="s">
        <v>222</v>
      </c>
      <c r="EX263" s="30" t="s">
        <v>1191</v>
      </c>
      <c r="EY263" s="85" t="e">
        <f t="shared" si="374"/>
        <v>#REF!</v>
      </c>
      <c r="EZ263" s="85"/>
    </row>
    <row r="264" spans="1:156" x14ac:dyDescent="0.25">
      <c r="A264" s="22" t="str">
        <f t="shared" si="366"/>
        <v>2001222</v>
      </c>
      <c r="E264" s="22" t="e">
        <f>IF(T264="","",VLOOKUP(T264,#REF!,4,0))</f>
        <v>#REF!</v>
      </c>
      <c r="F264" s="22" t="e">
        <f>IF(U264="","",VLOOKUP(U264,#REF!,4,0))</f>
        <v>#REF!</v>
      </c>
      <c r="G264" s="22" t="e">
        <f>IF(V264="","",VLOOKUP(V264,#REF!,3,0))</f>
        <v>#REF!</v>
      </c>
      <c r="H264" s="22" t="e">
        <f t="shared" si="363"/>
        <v>#REF!</v>
      </c>
      <c r="I264" s="22" t="e">
        <f t="shared" si="367"/>
        <v>#REF!</v>
      </c>
      <c r="J264" s="22" t="e">
        <f t="shared" si="368"/>
        <v>#REF!</v>
      </c>
      <c r="K264" s="22" t="e">
        <f t="shared" si="369"/>
        <v>#REF!</v>
      </c>
      <c r="M264" s="22">
        <f t="shared" si="370"/>
        <v>22</v>
      </c>
      <c r="R264" s="22" t="str">
        <f t="shared" si="371"/>
        <v>2022</v>
      </c>
      <c r="S264" s="22" t="s">
        <v>37</v>
      </c>
      <c r="T264" s="30" t="s">
        <v>3499</v>
      </c>
      <c r="U264" s="30" t="s">
        <v>3176</v>
      </c>
      <c r="V264" s="30" t="s">
        <v>1020</v>
      </c>
      <c r="W264" s="30" t="s">
        <v>1024</v>
      </c>
      <c r="X264" s="30" t="s">
        <v>1016</v>
      </c>
      <c r="Y264" s="31">
        <v>0.5</v>
      </c>
      <c r="Z264" s="30">
        <v>4</v>
      </c>
      <c r="AA264" s="30"/>
      <c r="AB264" s="30"/>
      <c r="AC264" s="30">
        <v>1</v>
      </c>
      <c r="AD264" s="30"/>
      <c r="AE264" s="30"/>
      <c r="AF264" s="30">
        <v>1</v>
      </c>
      <c r="AG264" s="30"/>
      <c r="AH264" s="30"/>
      <c r="AI264" s="30">
        <v>1</v>
      </c>
      <c r="AJ264" s="30"/>
      <c r="AK264" s="30"/>
      <c r="AL264" s="30">
        <v>1</v>
      </c>
      <c r="AM264" s="30" t="s">
        <v>1025</v>
      </c>
      <c r="AN264" s="30" t="s">
        <v>986</v>
      </c>
      <c r="AO264" s="32">
        <f t="shared" si="338"/>
        <v>1</v>
      </c>
      <c r="AP264" s="32">
        <f t="shared" si="339"/>
        <v>1</v>
      </c>
      <c r="AQ264" s="32">
        <f t="shared" si="340"/>
        <v>1</v>
      </c>
      <c r="AR264" s="32">
        <f t="shared" si="341"/>
        <v>1</v>
      </c>
      <c r="AS264" s="33">
        <v>161.02500000000001</v>
      </c>
      <c r="AT264" s="34" t="s">
        <v>222</v>
      </c>
      <c r="AU264" s="34"/>
      <c r="AV264" s="34"/>
      <c r="AW264" s="34"/>
      <c r="AX264" s="34"/>
      <c r="AY264" s="34"/>
      <c r="AZ264" s="34"/>
      <c r="BA264" s="35">
        <f t="shared" si="342"/>
        <v>1</v>
      </c>
      <c r="BB264" s="35">
        <f t="shared" si="343"/>
        <v>2</v>
      </c>
      <c r="BC264" s="35">
        <f t="shared" si="344"/>
        <v>3</v>
      </c>
      <c r="BD264" s="35">
        <f t="shared" si="345"/>
        <v>4</v>
      </c>
      <c r="BE264" s="36">
        <v>1</v>
      </c>
      <c r="BF264" s="36">
        <v>1</v>
      </c>
      <c r="BG264" s="36">
        <v>1</v>
      </c>
      <c r="BH264" s="36"/>
      <c r="BI264" s="37">
        <f t="shared" si="364"/>
        <v>1</v>
      </c>
      <c r="BJ264" s="37">
        <f t="shared" ref="BJ264:BL264" si="376">BF264+BI264</f>
        <v>2</v>
      </c>
      <c r="BK264" s="37">
        <f t="shared" si="376"/>
        <v>3</v>
      </c>
      <c r="BL264" s="37">
        <f t="shared" si="376"/>
        <v>3</v>
      </c>
      <c r="BM264" s="38">
        <v>6.2500000000000003E-3</v>
      </c>
      <c r="BN264" s="38">
        <v>6.2500000000000003E-3</v>
      </c>
      <c r="BO264" s="38">
        <v>6.2500000000000003E-3</v>
      </c>
      <c r="BP264" s="38">
        <v>6.2500000000000003E-3</v>
      </c>
      <c r="BQ264" s="39">
        <v>6.2500000000000003E-3</v>
      </c>
      <c r="BR264" s="39">
        <v>6.2500000000000003E-3</v>
      </c>
      <c r="BS264" s="39">
        <v>6.2500000000000003E-3</v>
      </c>
      <c r="BT264" s="39" t="s">
        <v>222</v>
      </c>
      <c r="BU264" s="40">
        <v>1</v>
      </c>
      <c r="BV264" s="40">
        <v>1</v>
      </c>
      <c r="BW264" s="40">
        <v>1</v>
      </c>
      <c r="BX264" s="40" t="s">
        <v>222</v>
      </c>
      <c r="BY264" s="41">
        <v>6.2500000000000003E-3</v>
      </c>
      <c r="BZ264" s="41">
        <v>6.2500000000000003E-3</v>
      </c>
      <c r="CA264" s="41">
        <v>6.2500000000000003E-3</v>
      </c>
      <c r="CB264" s="41" t="s">
        <v>222</v>
      </c>
      <c r="CC264" s="42">
        <v>1.5625000000000001E-3</v>
      </c>
      <c r="CD264" s="42">
        <v>3.1250000000000002E-3</v>
      </c>
      <c r="CE264" s="42">
        <v>4.6875000000000007E-3</v>
      </c>
      <c r="CF264" s="42">
        <v>6.2500000000000003E-3</v>
      </c>
      <c r="CG264" s="43">
        <v>1.5625000000000001E-3</v>
      </c>
      <c r="CH264" s="43">
        <v>3.1250000000000002E-3</v>
      </c>
      <c r="CI264" s="43">
        <v>4.6875000000000007E-3</v>
      </c>
      <c r="CJ264" s="43" t="e">
        <f t="shared" si="373"/>
        <v>#REF!</v>
      </c>
      <c r="CP264" s="22" t="s">
        <v>1003</v>
      </c>
      <c r="CQ264" s="22" t="s">
        <v>1019</v>
      </c>
      <c r="CS264" s="22" t="s">
        <v>16</v>
      </c>
      <c r="CT264" s="22">
        <v>1</v>
      </c>
      <c r="CU264" s="22">
        <v>1</v>
      </c>
      <c r="CV264" s="22">
        <v>1</v>
      </c>
      <c r="CW264" s="22" t="s">
        <v>222</v>
      </c>
      <c r="CY264" s="22">
        <v>6.2500000000000003E-3</v>
      </c>
      <c r="CZ264" s="22">
        <v>6.2500000000000003E-3</v>
      </c>
      <c r="DA264" s="22">
        <v>6.2500000000000003E-3</v>
      </c>
      <c r="DB264" s="22" t="s">
        <v>222</v>
      </c>
      <c r="DC264" s="22" t="s">
        <v>16</v>
      </c>
      <c r="DD264" s="22">
        <v>6.2500000000000003E-3</v>
      </c>
      <c r="DE264" s="22">
        <v>6.2500000000000003E-3</v>
      </c>
      <c r="DF264" s="22">
        <v>6.2500000000000003E-3</v>
      </c>
      <c r="DG264" s="22">
        <v>6.2500000000000003E-3</v>
      </c>
      <c r="DI264" s="22">
        <v>3.9062500000000008E-5</v>
      </c>
      <c r="DJ264" s="22">
        <v>3.9062500000000008E-5</v>
      </c>
      <c r="DK264" s="22">
        <v>3.9062500000000008E-5</v>
      </c>
      <c r="DL264" s="22" t="e">
        <v>#VALUE!</v>
      </c>
      <c r="DN264" s="22">
        <v>1</v>
      </c>
      <c r="DO264" s="22">
        <v>1</v>
      </c>
      <c r="DP264" s="22">
        <v>1</v>
      </c>
      <c r="DQ264" s="22" t="s">
        <v>222</v>
      </c>
      <c r="EX264" s="30" t="s">
        <v>1195</v>
      </c>
      <c r="EY264" s="85" t="e">
        <f t="shared" si="374"/>
        <v>#REF!</v>
      </c>
      <c r="EZ264" s="85"/>
    </row>
    <row r="265" spans="1:156" x14ac:dyDescent="0.25">
      <c r="A265" s="22" t="str">
        <f t="shared" si="366"/>
        <v>2002111</v>
      </c>
      <c r="E265" s="22" t="e">
        <f>IF(T265="","",VLOOKUP(T265,#REF!,4,0))</f>
        <v>#REF!</v>
      </c>
      <c r="F265" s="22" t="e">
        <f>IF(U265="","",VLOOKUP(U265,#REF!,4,0))</f>
        <v>#REF!</v>
      </c>
      <c r="G265" s="22" t="e">
        <f>IF(V265="","",VLOOKUP(V265,#REF!,3,0))</f>
        <v>#REF!</v>
      </c>
      <c r="H265" s="22" t="e">
        <f t="shared" si="363"/>
        <v>#REF!</v>
      </c>
      <c r="I265" s="22" t="e">
        <f t="shared" si="367"/>
        <v>#REF!</v>
      </c>
      <c r="J265" s="22" t="e">
        <f t="shared" si="368"/>
        <v>#REF!</v>
      </c>
      <c r="K265" s="22" t="e">
        <f t="shared" si="369"/>
        <v>#REF!</v>
      </c>
      <c r="M265" s="22">
        <f t="shared" si="370"/>
        <v>23</v>
      </c>
      <c r="R265" s="22" t="str">
        <f t="shared" si="371"/>
        <v>2023</v>
      </c>
      <c r="S265" s="22" t="s">
        <v>37</v>
      </c>
      <c r="T265" s="30" t="s">
        <v>3502</v>
      </c>
      <c r="U265" s="30" t="s">
        <v>3181</v>
      </c>
      <c r="V265" s="30" t="s">
        <v>1026</v>
      </c>
      <c r="W265" s="30" t="s">
        <v>1027</v>
      </c>
      <c r="X265" s="30" t="s">
        <v>1028</v>
      </c>
      <c r="Y265" s="31">
        <v>0.25</v>
      </c>
      <c r="Z265" s="30">
        <v>3</v>
      </c>
      <c r="AA265" s="30">
        <v>1</v>
      </c>
      <c r="AB265" s="30"/>
      <c r="AC265" s="30"/>
      <c r="AD265" s="30"/>
      <c r="AE265" s="30"/>
      <c r="AF265" s="30">
        <v>1</v>
      </c>
      <c r="AG265" s="30"/>
      <c r="AH265" s="30"/>
      <c r="AI265" s="30"/>
      <c r="AJ265" s="30"/>
      <c r="AK265" s="30"/>
      <c r="AL265" s="30">
        <v>1</v>
      </c>
      <c r="AM265" s="30" t="s">
        <v>1029</v>
      </c>
      <c r="AN265" s="30" t="s">
        <v>986</v>
      </c>
      <c r="AO265" s="32">
        <f t="shared" si="338"/>
        <v>1</v>
      </c>
      <c r="AP265" s="32">
        <f t="shared" si="339"/>
        <v>1</v>
      </c>
      <c r="AQ265" s="32">
        <f t="shared" si="340"/>
        <v>0</v>
      </c>
      <c r="AR265" s="32">
        <f t="shared" si="341"/>
        <v>1</v>
      </c>
      <c r="AS265" s="33">
        <v>162.02500000000001</v>
      </c>
      <c r="AT265" s="34" t="s">
        <v>222</v>
      </c>
      <c r="AU265" s="34"/>
      <c r="AV265" s="34"/>
      <c r="AW265" s="34"/>
      <c r="AX265" s="34"/>
      <c r="AY265" s="34"/>
      <c r="AZ265" s="34"/>
      <c r="BA265" s="35">
        <f t="shared" si="342"/>
        <v>1</v>
      </c>
      <c r="BB265" s="35">
        <f t="shared" si="343"/>
        <v>2</v>
      </c>
      <c r="BC265" s="35">
        <f t="shared" si="344"/>
        <v>2</v>
      </c>
      <c r="BD265" s="35">
        <f t="shared" si="345"/>
        <v>3</v>
      </c>
      <c r="BE265" s="36">
        <v>1</v>
      </c>
      <c r="BF265" s="36">
        <v>1</v>
      </c>
      <c r="BG265" s="36">
        <v>0</v>
      </c>
      <c r="BH265" s="36"/>
      <c r="BI265" s="37">
        <f t="shared" si="364"/>
        <v>1</v>
      </c>
      <c r="BJ265" s="37">
        <f t="shared" ref="BJ265:BL265" si="377">BF265+BI265</f>
        <v>2</v>
      </c>
      <c r="BK265" s="37">
        <f t="shared" si="377"/>
        <v>2</v>
      </c>
      <c r="BL265" s="37">
        <f t="shared" si="377"/>
        <v>2</v>
      </c>
      <c r="BM265" s="38">
        <v>4.1250000000000002E-3</v>
      </c>
      <c r="BN265" s="38">
        <v>4.1250000000000002E-3</v>
      </c>
      <c r="BO265" s="38" t="s">
        <v>222</v>
      </c>
      <c r="BP265" s="38">
        <v>4.1250000000000002E-3</v>
      </c>
      <c r="BQ265" s="39">
        <v>4.1250000000000002E-3</v>
      </c>
      <c r="BR265" s="39">
        <v>4.1250000000000002E-3</v>
      </c>
      <c r="BS265" s="39" t="s">
        <v>222</v>
      </c>
      <c r="BT265" s="39" t="s">
        <v>222</v>
      </c>
      <c r="BU265" s="40">
        <v>1</v>
      </c>
      <c r="BV265" s="40">
        <v>1</v>
      </c>
      <c r="BW265" s="40" t="s">
        <v>222</v>
      </c>
      <c r="BX265" s="40" t="s">
        <v>222</v>
      </c>
      <c r="BY265" s="41">
        <v>4.1250000000000002E-3</v>
      </c>
      <c r="BZ265" s="41">
        <v>4.1250000000000002E-3</v>
      </c>
      <c r="CA265" s="41">
        <v>4.1250000000000002E-3</v>
      </c>
      <c r="CB265" s="41" t="s">
        <v>222</v>
      </c>
      <c r="CC265" s="42">
        <v>1.3749999999999999E-3</v>
      </c>
      <c r="CD265" s="42">
        <v>2.7499999999999998E-3</v>
      </c>
      <c r="CE265" s="42">
        <v>2.7499999999999998E-3</v>
      </c>
      <c r="CF265" s="42">
        <v>4.1250000000000002E-3</v>
      </c>
      <c r="CG265" s="43">
        <v>1.3749999999999999E-3</v>
      </c>
      <c r="CH265" s="43">
        <v>2.7499999999999998E-3</v>
      </c>
      <c r="CI265" s="43">
        <v>2.7499999999999998E-3</v>
      </c>
      <c r="CJ265" s="43" t="e">
        <f t="shared" si="373"/>
        <v>#REF!</v>
      </c>
      <c r="CP265" s="22" t="s">
        <v>1030</v>
      </c>
      <c r="CQ265" s="22" t="s">
        <v>1031</v>
      </c>
      <c r="CS265" s="22" t="s">
        <v>16</v>
      </c>
      <c r="CT265" s="22">
        <v>1</v>
      </c>
      <c r="CU265" s="22">
        <v>1</v>
      </c>
      <c r="CV265" s="22">
        <v>1</v>
      </c>
      <c r="CW265" s="22" t="s">
        <v>222</v>
      </c>
      <c r="CY265" s="22">
        <v>4.1250000000000002E-3</v>
      </c>
      <c r="CZ265" s="22">
        <v>4.1250000000000002E-3</v>
      </c>
      <c r="DA265" s="22">
        <v>4.1250000000000002E-3</v>
      </c>
      <c r="DB265" s="22" t="s">
        <v>222</v>
      </c>
      <c r="DC265" s="22" t="s">
        <v>16</v>
      </c>
      <c r="DD265" s="22">
        <v>4.1250000000000002E-3</v>
      </c>
      <c r="DE265" s="22">
        <v>4.1250000000000002E-3</v>
      </c>
      <c r="DF265" s="22">
        <v>4.1250000000000002E-3</v>
      </c>
      <c r="DG265" s="22">
        <v>4.1250000000000002E-3</v>
      </c>
      <c r="DI265" s="22">
        <v>1.7015625000000002E-5</v>
      </c>
      <c r="DJ265" s="22">
        <v>1.7015625000000002E-5</v>
      </c>
      <c r="DK265" s="22">
        <v>1.7015625000000002E-5</v>
      </c>
      <c r="DL265" s="22" t="e">
        <v>#VALUE!</v>
      </c>
      <c r="DN265" s="22">
        <v>1</v>
      </c>
      <c r="DO265" s="22">
        <v>1</v>
      </c>
      <c r="DP265" s="22">
        <v>1</v>
      </c>
      <c r="DQ265" s="22" t="s">
        <v>222</v>
      </c>
      <c r="EX265" s="30" t="s">
        <v>1199</v>
      </c>
      <c r="EY265" s="85" t="e">
        <f t="shared" si="374"/>
        <v>#REF!</v>
      </c>
      <c r="EZ265" s="85"/>
    </row>
    <row r="266" spans="1:156" x14ac:dyDescent="0.25">
      <c r="A266" s="22" t="str">
        <f t="shared" si="366"/>
        <v>2002112</v>
      </c>
      <c r="E266" s="22" t="e">
        <f>IF(T266="","",VLOOKUP(T266,#REF!,4,0))</f>
        <v>#REF!</v>
      </c>
      <c r="F266" s="22" t="e">
        <f>IF(U266="","",VLOOKUP(U266,#REF!,4,0))</f>
        <v>#REF!</v>
      </c>
      <c r="G266" s="22" t="e">
        <f>IF(V266="","",VLOOKUP(V266,#REF!,3,0))</f>
        <v>#REF!</v>
      </c>
      <c r="H266" s="22" t="e">
        <f t="shared" si="363"/>
        <v>#REF!</v>
      </c>
      <c r="I266" s="22" t="e">
        <f t="shared" si="367"/>
        <v>#REF!</v>
      </c>
      <c r="J266" s="22" t="e">
        <f t="shared" si="368"/>
        <v>#REF!</v>
      </c>
      <c r="K266" s="22" t="e">
        <f t="shared" si="369"/>
        <v>#REF!</v>
      </c>
      <c r="M266" s="22">
        <f t="shared" si="370"/>
        <v>24</v>
      </c>
      <c r="R266" s="22" t="str">
        <f t="shared" si="371"/>
        <v>2024</v>
      </c>
      <c r="S266" s="22" t="s">
        <v>37</v>
      </c>
      <c r="T266" s="30" t="s">
        <v>3502</v>
      </c>
      <c r="U266" s="30" t="s">
        <v>3181</v>
      </c>
      <c r="V266" s="30" t="s">
        <v>1026</v>
      </c>
      <c r="W266" s="30" t="s">
        <v>1032</v>
      </c>
      <c r="X266" s="30" t="s">
        <v>1033</v>
      </c>
      <c r="Y266" s="31">
        <v>0.25</v>
      </c>
      <c r="Z266" s="30">
        <v>3</v>
      </c>
      <c r="AA266" s="30">
        <v>1</v>
      </c>
      <c r="AB266" s="30"/>
      <c r="AC266" s="30"/>
      <c r="AD266" s="30"/>
      <c r="AE266" s="30"/>
      <c r="AF266" s="30">
        <v>1</v>
      </c>
      <c r="AG266" s="30"/>
      <c r="AH266" s="30"/>
      <c r="AI266" s="30"/>
      <c r="AJ266" s="30"/>
      <c r="AK266" s="30"/>
      <c r="AL266" s="30">
        <v>1</v>
      </c>
      <c r="AM266" s="30" t="s">
        <v>1034</v>
      </c>
      <c r="AN266" s="30" t="s">
        <v>986</v>
      </c>
      <c r="AO266" s="32">
        <f t="shared" si="338"/>
        <v>1</v>
      </c>
      <c r="AP266" s="32">
        <f t="shared" si="339"/>
        <v>1</v>
      </c>
      <c r="AQ266" s="32">
        <f t="shared" si="340"/>
        <v>0</v>
      </c>
      <c r="AR266" s="32">
        <f t="shared" si="341"/>
        <v>1</v>
      </c>
      <c r="AS266" s="33">
        <v>163.02500000000001</v>
      </c>
      <c r="AT266" s="34" t="s">
        <v>222</v>
      </c>
      <c r="AU266" s="34"/>
      <c r="AV266" s="34"/>
      <c r="AW266" s="34"/>
      <c r="AX266" s="34"/>
      <c r="AY266" s="34"/>
      <c r="AZ266" s="34"/>
      <c r="BA266" s="35">
        <f t="shared" si="342"/>
        <v>1</v>
      </c>
      <c r="BB266" s="35">
        <f t="shared" si="343"/>
        <v>2</v>
      </c>
      <c r="BC266" s="35">
        <f t="shared" si="344"/>
        <v>2</v>
      </c>
      <c r="BD266" s="35">
        <f t="shared" si="345"/>
        <v>3</v>
      </c>
      <c r="BE266" s="36">
        <v>1</v>
      </c>
      <c r="BF266" s="36">
        <v>1</v>
      </c>
      <c r="BG266" s="36">
        <v>0</v>
      </c>
      <c r="BH266" s="36"/>
      <c r="BI266" s="37">
        <f t="shared" si="364"/>
        <v>1</v>
      </c>
      <c r="BJ266" s="37">
        <f t="shared" ref="BJ266:BL266" si="378">BF266+BI266</f>
        <v>2</v>
      </c>
      <c r="BK266" s="37">
        <f t="shared" si="378"/>
        <v>2</v>
      </c>
      <c r="BL266" s="37">
        <f t="shared" si="378"/>
        <v>2</v>
      </c>
      <c r="BM266" s="38">
        <v>4.1250000000000002E-3</v>
      </c>
      <c r="BN266" s="38">
        <v>4.1250000000000002E-3</v>
      </c>
      <c r="BO266" s="38" t="s">
        <v>222</v>
      </c>
      <c r="BP266" s="38">
        <v>4.1250000000000002E-3</v>
      </c>
      <c r="BQ266" s="39">
        <v>4.1250000000000002E-3</v>
      </c>
      <c r="BR266" s="39">
        <v>4.1250000000000002E-3</v>
      </c>
      <c r="BS266" s="39" t="s">
        <v>222</v>
      </c>
      <c r="BT266" s="39" t="s">
        <v>222</v>
      </c>
      <c r="BU266" s="40">
        <v>1</v>
      </c>
      <c r="BV266" s="40">
        <v>1</v>
      </c>
      <c r="BW266" s="40" t="s">
        <v>222</v>
      </c>
      <c r="BX266" s="40" t="s">
        <v>222</v>
      </c>
      <c r="BY266" s="41">
        <v>4.1250000000000002E-3</v>
      </c>
      <c r="BZ266" s="41">
        <v>4.1250000000000002E-3</v>
      </c>
      <c r="CA266" s="41">
        <v>4.1250000000000002E-3</v>
      </c>
      <c r="CB266" s="41" t="s">
        <v>222</v>
      </c>
      <c r="CC266" s="42">
        <v>1.3749999999999999E-3</v>
      </c>
      <c r="CD266" s="42">
        <v>2.7499999999999998E-3</v>
      </c>
      <c r="CE266" s="42">
        <v>2.7499999999999998E-3</v>
      </c>
      <c r="CF266" s="42">
        <v>4.1250000000000002E-3</v>
      </c>
      <c r="CG266" s="43">
        <v>1.3749999999999999E-3</v>
      </c>
      <c r="CH266" s="43">
        <v>2.7499999999999998E-3</v>
      </c>
      <c r="CI266" s="43">
        <v>2.7499999999999998E-3</v>
      </c>
      <c r="CJ266" s="43" t="e">
        <f t="shared" si="373"/>
        <v>#REF!</v>
      </c>
      <c r="CP266" s="22" t="s">
        <v>1035</v>
      </c>
      <c r="CQ266" s="22" t="s">
        <v>1036</v>
      </c>
      <c r="CS266" s="22" t="s">
        <v>16</v>
      </c>
      <c r="CT266" s="22">
        <v>1</v>
      </c>
      <c r="CU266" s="22">
        <v>1</v>
      </c>
      <c r="CV266" s="22">
        <v>1</v>
      </c>
      <c r="CW266" s="22" t="s">
        <v>222</v>
      </c>
      <c r="CY266" s="22">
        <v>4.1250000000000002E-3</v>
      </c>
      <c r="CZ266" s="22">
        <v>4.1250000000000002E-3</v>
      </c>
      <c r="DA266" s="22">
        <v>4.1250000000000002E-3</v>
      </c>
      <c r="DB266" s="22" t="s">
        <v>222</v>
      </c>
      <c r="DC266" s="22" t="s">
        <v>16</v>
      </c>
      <c r="DD266" s="22">
        <v>4.1250000000000002E-3</v>
      </c>
      <c r="DE266" s="22">
        <v>4.1250000000000002E-3</v>
      </c>
      <c r="DF266" s="22">
        <v>4.1250000000000002E-3</v>
      </c>
      <c r="DG266" s="22">
        <v>4.1250000000000002E-3</v>
      </c>
      <c r="DI266" s="22">
        <v>1.7015625000000002E-5</v>
      </c>
      <c r="DJ266" s="22">
        <v>1.7015625000000002E-5</v>
      </c>
      <c r="DK266" s="22">
        <v>1.7015625000000002E-5</v>
      </c>
      <c r="DL266" s="22" t="e">
        <v>#VALUE!</v>
      </c>
      <c r="DN266" s="22">
        <v>1</v>
      </c>
      <c r="DO266" s="22">
        <v>1</v>
      </c>
      <c r="DP266" s="22">
        <v>1</v>
      </c>
      <c r="DQ266" s="22" t="s">
        <v>222</v>
      </c>
      <c r="EX266" s="30" t="s">
        <v>1203</v>
      </c>
      <c r="EY266" s="85" t="e">
        <f t="shared" si="374"/>
        <v>#REF!</v>
      </c>
      <c r="EZ266" s="85"/>
    </row>
    <row r="267" spans="1:156" x14ac:dyDescent="0.25">
      <c r="A267" s="22" t="str">
        <f t="shared" si="366"/>
        <v>2002113</v>
      </c>
      <c r="E267" s="22" t="e">
        <f>IF(T267="","",VLOOKUP(T267,#REF!,4,0))</f>
        <v>#REF!</v>
      </c>
      <c r="F267" s="22" t="e">
        <f>IF(U267="","",VLOOKUP(U267,#REF!,4,0))</f>
        <v>#REF!</v>
      </c>
      <c r="G267" s="22" t="e">
        <f>IF(V267="","",VLOOKUP(V267,#REF!,3,0))</f>
        <v>#REF!</v>
      </c>
      <c r="H267" s="22" t="e">
        <f t="shared" si="363"/>
        <v>#REF!</v>
      </c>
      <c r="I267" s="22" t="e">
        <f t="shared" si="367"/>
        <v>#REF!</v>
      </c>
      <c r="J267" s="22" t="e">
        <f t="shared" si="368"/>
        <v>#REF!</v>
      </c>
      <c r="K267" s="22" t="e">
        <f t="shared" si="369"/>
        <v>#REF!</v>
      </c>
      <c r="M267" s="22">
        <f t="shared" si="370"/>
        <v>25</v>
      </c>
      <c r="R267" s="22" t="str">
        <f t="shared" si="371"/>
        <v>2025</v>
      </c>
      <c r="S267" s="22" t="s">
        <v>37</v>
      </c>
      <c r="T267" s="30" t="s">
        <v>3502</v>
      </c>
      <c r="U267" s="30" t="s">
        <v>3181</v>
      </c>
      <c r="V267" s="30" t="s">
        <v>1026</v>
      </c>
      <c r="W267" s="30" t="s">
        <v>1037</v>
      </c>
      <c r="X267" s="30" t="s">
        <v>1038</v>
      </c>
      <c r="Y267" s="31">
        <v>0.25</v>
      </c>
      <c r="Z267" s="30">
        <v>3</v>
      </c>
      <c r="AA267" s="30">
        <v>1</v>
      </c>
      <c r="AB267" s="30"/>
      <c r="AC267" s="30"/>
      <c r="AD267" s="30"/>
      <c r="AE267" s="30"/>
      <c r="AF267" s="30">
        <v>1</v>
      </c>
      <c r="AG267" s="30"/>
      <c r="AH267" s="30"/>
      <c r="AI267" s="30"/>
      <c r="AJ267" s="30"/>
      <c r="AK267" s="30"/>
      <c r="AL267" s="30">
        <v>1</v>
      </c>
      <c r="AM267" s="30" t="s">
        <v>1034</v>
      </c>
      <c r="AN267" s="30" t="s">
        <v>986</v>
      </c>
      <c r="AO267" s="32">
        <f t="shared" si="338"/>
        <v>1</v>
      </c>
      <c r="AP267" s="32">
        <f t="shared" si="339"/>
        <v>1</v>
      </c>
      <c r="AQ267" s="32">
        <f t="shared" si="340"/>
        <v>0</v>
      </c>
      <c r="AR267" s="32">
        <f t="shared" si="341"/>
        <v>1</v>
      </c>
      <c r="AS267" s="33">
        <v>164.02500000000001</v>
      </c>
      <c r="AT267" s="34" t="s">
        <v>222</v>
      </c>
      <c r="AU267" s="34"/>
      <c r="AV267" s="34"/>
      <c r="AW267" s="34"/>
      <c r="AX267" s="34"/>
      <c r="AY267" s="34"/>
      <c r="AZ267" s="34"/>
      <c r="BA267" s="35">
        <f t="shared" si="342"/>
        <v>1</v>
      </c>
      <c r="BB267" s="35">
        <f t="shared" si="343"/>
        <v>2</v>
      </c>
      <c r="BC267" s="35">
        <f t="shared" si="344"/>
        <v>2</v>
      </c>
      <c r="BD267" s="35">
        <f t="shared" si="345"/>
        <v>3</v>
      </c>
      <c r="BE267" s="36">
        <v>1</v>
      </c>
      <c r="BF267" s="36">
        <v>1</v>
      </c>
      <c r="BG267" s="36">
        <v>0</v>
      </c>
      <c r="BH267" s="36"/>
      <c r="BI267" s="37">
        <f t="shared" si="364"/>
        <v>1</v>
      </c>
      <c r="BJ267" s="37">
        <f t="shared" ref="BJ267:BL267" si="379">BF267+BI267</f>
        <v>2</v>
      </c>
      <c r="BK267" s="37">
        <f t="shared" si="379"/>
        <v>2</v>
      </c>
      <c r="BL267" s="37">
        <f t="shared" si="379"/>
        <v>2</v>
      </c>
      <c r="BM267" s="38">
        <v>4.1250000000000002E-3</v>
      </c>
      <c r="BN267" s="38">
        <v>4.1250000000000002E-3</v>
      </c>
      <c r="BO267" s="38" t="s">
        <v>222</v>
      </c>
      <c r="BP267" s="38">
        <v>4.1250000000000002E-3</v>
      </c>
      <c r="BQ267" s="39">
        <v>4.1250000000000002E-3</v>
      </c>
      <c r="BR267" s="39">
        <v>4.1250000000000002E-3</v>
      </c>
      <c r="BS267" s="39" t="s">
        <v>222</v>
      </c>
      <c r="BT267" s="39" t="s">
        <v>222</v>
      </c>
      <c r="BU267" s="40">
        <v>1</v>
      </c>
      <c r="BV267" s="40">
        <v>1</v>
      </c>
      <c r="BW267" s="40" t="s">
        <v>222</v>
      </c>
      <c r="BX267" s="40" t="s">
        <v>222</v>
      </c>
      <c r="BY267" s="41">
        <v>4.1250000000000002E-3</v>
      </c>
      <c r="BZ267" s="41">
        <v>4.1250000000000002E-3</v>
      </c>
      <c r="CA267" s="41">
        <v>4.1250000000000002E-3</v>
      </c>
      <c r="CB267" s="41" t="s">
        <v>222</v>
      </c>
      <c r="CC267" s="42">
        <v>1.3749999999999999E-3</v>
      </c>
      <c r="CD267" s="42">
        <v>2.7499999999999998E-3</v>
      </c>
      <c r="CE267" s="42">
        <v>2.7499999999999998E-3</v>
      </c>
      <c r="CF267" s="42">
        <v>4.1250000000000002E-3</v>
      </c>
      <c r="CG267" s="43">
        <v>1.3749999999999999E-3</v>
      </c>
      <c r="CH267" s="43">
        <v>2.7499999999999998E-3</v>
      </c>
      <c r="CI267" s="43">
        <v>2.7499999999999998E-3</v>
      </c>
      <c r="CJ267" s="43" t="e">
        <f t="shared" si="373"/>
        <v>#REF!</v>
      </c>
      <c r="CP267" s="22" t="s">
        <v>1039</v>
      </c>
      <c r="CQ267" s="22" t="s">
        <v>1036</v>
      </c>
      <c r="CS267" s="22" t="s">
        <v>16</v>
      </c>
      <c r="CT267" s="22">
        <v>1</v>
      </c>
      <c r="CU267" s="22">
        <v>1</v>
      </c>
      <c r="CV267" s="22">
        <v>1</v>
      </c>
      <c r="CW267" s="22" t="s">
        <v>222</v>
      </c>
      <c r="CY267" s="22">
        <v>4.1250000000000002E-3</v>
      </c>
      <c r="CZ267" s="22">
        <v>4.1250000000000002E-3</v>
      </c>
      <c r="DA267" s="22">
        <v>4.1250000000000002E-3</v>
      </c>
      <c r="DB267" s="22" t="s">
        <v>222</v>
      </c>
      <c r="DC267" s="22" t="s">
        <v>16</v>
      </c>
      <c r="DD267" s="22">
        <v>4.1250000000000002E-3</v>
      </c>
      <c r="DE267" s="22">
        <v>4.1250000000000002E-3</v>
      </c>
      <c r="DF267" s="22">
        <v>4.1250000000000002E-3</v>
      </c>
      <c r="DG267" s="22">
        <v>4.1250000000000002E-3</v>
      </c>
      <c r="DI267" s="22">
        <v>1.7015625000000002E-5</v>
      </c>
      <c r="DJ267" s="22">
        <v>1.7015625000000002E-5</v>
      </c>
      <c r="DK267" s="22">
        <v>1.7015625000000002E-5</v>
      </c>
      <c r="DL267" s="22" t="e">
        <v>#VALUE!</v>
      </c>
      <c r="DN267" s="22">
        <v>1</v>
      </c>
      <c r="DO267" s="22">
        <v>1</v>
      </c>
      <c r="DP267" s="22">
        <v>1</v>
      </c>
      <c r="DQ267" s="22" t="s">
        <v>222</v>
      </c>
      <c r="EX267" s="30" t="s">
        <v>1207</v>
      </c>
      <c r="EY267" s="85" t="e">
        <f t="shared" si="374"/>
        <v>#REF!</v>
      </c>
      <c r="EZ267" s="85"/>
    </row>
    <row r="268" spans="1:156" x14ac:dyDescent="0.25">
      <c r="A268" s="22" t="str">
        <f t="shared" si="366"/>
        <v>2002114</v>
      </c>
      <c r="E268" s="22" t="e">
        <f>IF(T268="","",VLOOKUP(T268,#REF!,4,0))</f>
        <v>#REF!</v>
      </c>
      <c r="F268" s="22" t="e">
        <f>IF(U268="","",VLOOKUP(U268,#REF!,4,0))</f>
        <v>#REF!</v>
      </c>
      <c r="G268" s="22" t="e">
        <f>IF(V268="","",VLOOKUP(V268,#REF!,3,0))</f>
        <v>#REF!</v>
      </c>
      <c r="H268" s="22" t="e">
        <f t="shared" si="363"/>
        <v>#REF!</v>
      </c>
      <c r="I268" s="22" t="e">
        <f t="shared" si="367"/>
        <v>#REF!</v>
      </c>
      <c r="J268" s="22" t="e">
        <f t="shared" si="368"/>
        <v>#REF!</v>
      </c>
      <c r="K268" s="22" t="e">
        <f t="shared" si="369"/>
        <v>#REF!</v>
      </c>
      <c r="M268" s="22">
        <f t="shared" si="370"/>
        <v>26</v>
      </c>
      <c r="R268" s="22" t="str">
        <f t="shared" si="371"/>
        <v>2026</v>
      </c>
      <c r="S268" s="22" t="s">
        <v>37</v>
      </c>
      <c r="T268" s="30" t="s">
        <v>3502</v>
      </c>
      <c r="U268" s="30" t="s">
        <v>3181</v>
      </c>
      <c r="V268" s="30" t="s">
        <v>1026</v>
      </c>
      <c r="W268" s="30" t="s">
        <v>1040</v>
      </c>
      <c r="X268" s="30" t="s">
        <v>1041</v>
      </c>
      <c r="Y268" s="31">
        <v>0.25</v>
      </c>
      <c r="Z268" s="30">
        <v>5</v>
      </c>
      <c r="AA268" s="30">
        <v>1</v>
      </c>
      <c r="AB268" s="30"/>
      <c r="AC268" s="30">
        <v>1</v>
      </c>
      <c r="AD268" s="30"/>
      <c r="AE268" s="30"/>
      <c r="AF268" s="30">
        <v>1</v>
      </c>
      <c r="AG268" s="30"/>
      <c r="AH268" s="30"/>
      <c r="AI268" s="30">
        <v>1</v>
      </c>
      <c r="AJ268" s="30"/>
      <c r="AK268" s="30"/>
      <c r="AL268" s="30">
        <v>1</v>
      </c>
      <c r="AM268" s="30" t="s">
        <v>1042</v>
      </c>
      <c r="AN268" s="30" t="s">
        <v>986</v>
      </c>
      <c r="AO268" s="32">
        <f t="shared" si="338"/>
        <v>2</v>
      </c>
      <c r="AP268" s="32">
        <f t="shared" si="339"/>
        <v>1</v>
      </c>
      <c r="AQ268" s="32">
        <f t="shared" si="340"/>
        <v>1</v>
      </c>
      <c r="AR268" s="32">
        <f t="shared" si="341"/>
        <v>1</v>
      </c>
      <c r="AS268" s="33">
        <v>165.02500000000001</v>
      </c>
      <c r="AT268" s="34" t="s">
        <v>222</v>
      </c>
      <c r="AU268" s="34"/>
      <c r="AV268" s="34"/>
      <c r="AW268" s="34"/>
      <c r="AX268" s="34"/>
      <c r="AY268" s="34"/>
      <c r="AZ268" s="34"/>
      <c r="BA268" s="35">
        <f t="shared" si="342"/>
        <v>2</v>
      </c>
      <c r="BB268" s="35">
        <f t="shared" si="343"/>
        <v>3</v>
      </c>
      <c r="BC268" s="35">
        <f t="shared" si="344"/>
        <v>4</v>
      </c>
      <c r="BD268" s="35">
        <f t="shared" si="345"/>
        <v>5</v>
      </c>
      <c r="BE268" s="36">
        <v>2</v>
      </c>
      <c r="BF268" s="36">
        <v>1</v>
      </c>
      <c r="BG268" s="36">
        <v>1</v>
      </c>
      <c r="BH268" s="36"/>
      <c r="BI268" s="37">
        <f t="shared" si="364"/>
        <v>2</v>
      </c>
      <c r="BJ268" s="37">
        <f t="shared" ref="BJ268:BL268" si="380">BF268+BI268</f>
        <v>3</v>
      </c>
      <c r="BK268" s="37">
        <f t="shared" si="380"/>
        <v>4</v>
      </c>
      <c r="BL268" s="37">
        <f t="shared" si="380"/>
        <v>4</v>
      </c>
      <c r="BM268" s="38">
        <v>4.1250000000000002E-3</v>
      </c>
      <c r="BN268" s="38">
        <v>4.1250000000000002E-3</v>
      </c>
      <c r="BO268" s="38">
        <v>4.1250000000000002E-3</v>
      </c>
      <c r="BP268" s="38">
        <v>4.1250000000000002E-3</v>
      </c>
      <c r="BQ268" s="39">
        <v>4.1250000000000002E-3</v>
      </c>
      <c r="BR268" s="39">
        <v>4.1250000000000002E-3</v>
      </c>
      <c r="BS268" s="39">
        <v>4.1250000000000002E-3</v>
      </c>
      <c r="BT268" s="39" t="s">
        <v>222</v>
      </c>
      <c r="BU268" s="40">
        <v>1</v>
      </c>
      <c r="BV268" s="40">
        <v>1</v>
      </c>
      <c r="BW268" s="40">
        <v>1</v>
      </c>
      <c r="BX268" s="40" t="s">
        <v>222</v>
      </c>
      <c r="BY268" s="41">
        <v>4.1250000000000002E-3</v>
      </c>
      <c r="BZ268" s="41">
        <v>4.1250000000000002E-3</v>
      </c>
      <c r="CA268" s="41">
        <v>4.1250000000000002E-3</v>
      </c>
      <c r="CB268" s="41" t="s">
        <v>222</v>
      </c>
      <c r="CC268" s="42">
        <v>1.6500000000000002E-3</v>
      </c>
      <c r="CD268" s="42">
        <v>2.4750000000000002E-3</v>
      </c>
      <c r="CE268" s="42">
        <v>3.3000000000000004E-3</v>
      </c>
      <c r="CF268" s="42">
        <v>4.1250000000000002E-3</v>
      </c>
      <c r="CG268" s="43">
        <v>1.6500000000000002E-3</v>
      </c>
      <c r="CH268" s="43">
        <v>2.4750000000000002E-3</v>
      </c>
      <c r="CI268" s="43">
        <v>3.3000000000000004E-3</v>
      </c>
      <c r="CJ268" s="43" t="e">
        <f t="shared" si="373"/>
        <v>#REF!</v>
      </c>
      <c r="CP268" s="22" t="s">
        <v>1030</v>
      </c>
      <c r="CQ268" s="22" t="s">
        <v>1043</v>
      </c>
      <c r="CS268" s="22" t="s">
        <v>16</v>
      </c>
      <c r="CT268" s="22">
        <v>1</v>
      </c>
      <c r="CU268" s="22">
        <v>1</v>
      </c>
      <c r="CV268" s="22">
        <v>1</v>
      </c>
      <c r="CW268" s="22" t="s">
        <v>222</v>
      </c>
      <c r="CY268" s="22">
        <v>4.1250000000000002E-3</v>
      </c>
      <c r="CZ268" s="22">
        <v>4.1250000000000002E-3</v>
      </c>
      <c r="DA268" s="22">
        <v>4.1250000000000002E-3</v>
      </c>
      <c r="DB268" s="22" t="s">
        <v>222</v>
      </c>
      <c r="DC268" s="22" t="s">
        <v>16</v>
      </c>
      <c r="DD268" s="22">
        <v>4.1250000000000002E-3</v>
      </c>
      <c r="DE268" s="22">
        <v>4.1250000000000002E-3</v>
      </c>
      <c r="DF268" s="22">
        <v>4.1250000000000002E-3</v>
      </c>
      <c r="DG268" s="22">
        <v>4.1250000000000002E-3</v>
      </c>
      <c r="DI268" s="22">
        <v>1.7015625000000002E-5</v>
      </c>
      <c r="DJ268" s="22">
        <v>1.7015625000000002E-5</v>
      </c>
      <c r="DK268" s="22">
        <v>1.7015625000000002E-5</v>
      </c>
      <c r="DL268" s="22" t="e">
        <v>#VALUE!</v>
      </c>
      <c r="DN268" s="22">
        <v>1</v>
      </c>
      <c r="DO268" s="22">
        <v>1</v>
      </c>
      <c r="DP268" s="22">
        <v>1</v>
      </c>
      <c r="DQ268" s="22" t="s">
        <v>222</v>
      </c>
      <c r="EX268" s="30" t="s">
        <v>1212</v>
      </c>
      <c r="EY268" s="85" t="e">
        <f t="shared" si="374"/>
        <v>#REF!</v>
      </c>
      <c r="EZ268" s="85"/>
    </row>
    <row r="269" spans="1:156" x14ac:dyDescent="0.25">
      <c r="A269" s="22" t="str">
        <f t="shared" si="366"/>
        <v>2002121</v>
      </c>
      <c r="E269" s="22" t="e">
        <f>IF(T269="","",VLOOKUP(T269,#REF!,4,0))</f>
        <v>#REF!</v>
      </c>
      <c r="F269" s="22" t="e">
        <f>IF(U269="","",VLOOKUP(U269,#REF!,4,0))</f>
        <v>#REF!</v>
      </c>
      <c r="G269" s="22" t="e">
        <f>IF(V269="","",VLOOKUP(V269,#REF!,3,0))</f>
        <v>#REF!</v>
      </c>
      <c r="H269" s="22" t="e">
        <f t="shared" si="363"/>
        <v>#REF!</v>
      </c>
      <c r="I269" s="22" t="e">
        <f t="shared" si="367"/>
        <v>#REF!</v>
      </c>
      <c r="J269" s="22" t="e">
        <f t="shared" si="368"/>
        <v>#REF!</v>
      </c>
      <c r="K269" s="22" t="e">
        <f t="shared" si="369"/>
        <v>#REF!</v>
      </c>
      <c r="M269" s="22">
        <f t="shared" si="370"/>
        <v>27</v>
      </c>
      <c r="R269" s="22" t="str">
        <f t="shared" si="371"/>
        <v>2027</v>
      </c>
      <c r="S269" s="22" t="s">
        <v>37</v>
      </c>
      <c r="T269" s="30" t="s">
        <v>3502</v>
      </c>
      <c r="U269" s="30" t="s">
        <v>3181</v>
      </c>
      <c r="V269" s="30" t="s">
        <v>1044</v>
      </c>
      <c r="W269" s="30" t="s">
        <v>1045</v>
      </c>
      <c r="X269" s="30" t="s">
        <v>1046</v>
      </c>
      <c r="Y269" s="31">
        <v>0.5</v>
      </c>
      <c r="Z269" s="30">
        <v>1</v>
      </c>
      <c r="AA269" s="30">
        <v>1</v>
      </c>
      <c r="AB269" s="30"/>
      <c r="AC269" s="30"/>
      <c r="AD269" s="30"/>
      <c r="AE269" s="30"/>
      <c r="AF269" s="30"/>
      <c r="AG269" s="30"/>
      <c r="AH269" s="30"/>
      <c r="AI269" s="30"/>
      <c r="AJ269" s="30"/>
      <c r="AK269" s="30"/>
      <c r="AL269" s="30"/>
      <c r="AM269" s="30" t="s">
        <v>1047</v>
      </c>
      <c r="AN269" s="30" t="s">
        <v>986</v>
      </c>
      <c r="AO269" s="32">
        <f t="shared" si="338"/>
        <v>1</v>
      </c>
      <c r="AP269" s="32">
        <f t="shared" si="339"/>
        <v>0</v>
      </c>
      <c r="AQ269" s="32">
        <f t="shared" si="340"/>
        <v>0</v>
      </c>
      <c r="AR269" s="32">
        <f t="shared" si="341"/>
        <v>0</v>
      </c>
      <c r="AS269" s="33">
        <v>166.02500000000001</v>
      </c>
      <c r="AT269" s="34" t="s">
        <v>222</v>
      </c>
      <c r="AU269" s="34"/>
      <c r="AV269" s="34"/>
      <c r="AW269" s="34"/>
      <c r="AX269" s="34"/>
      <c r="AY269" s="34"/>
      <c r="AZ269" s="34"/>
      <c r="BA269" s="35">
        <f t="shared" si="342"/>
        <v>1</v>
      </c>
      <c r="BB269" s="35">
        <f t="shared" si="343"/>
        <v>1</v>
      </c>
      <c r="BC269" s="35">
        <f t="shared" si="344"/>
        <v>1</v>
      </c>
      <c r="BD269" s="35">
        <f t="shared" si="345"/>
        <v>1</v>
      </c>
      <c r="BE269" s="36">
        <v>1</v>
      </c>
      <c r="BF269" s="36">
        <v>0</v>
      </c>
      <c r="BG269" s="36">
        <v>0</v>
      </c>
      <c r="BH269" s="36"/>
      <c r="BI269" s="37">
        <f t="shared" si="364"/>
        <v>1</v>
      </c>
      <c r="BJ269" s="37">
        <f t="shared" ref="BJ269:BL269" si="381">BF269+BI269</f>
        <v>1</v>
      </c>
      <c r="BK269" s="37">
        <f t="shared" si="381"/>
        <v>1</v>
      </c>
      <c r="BL269" s="37">
        <f t="shared" si="381"/>
        <v>1</v>
      </c>
      <c r="BM269" s="38">
        <v>8.2500000000000004E-3</v>
      </c>
      <c r="BN269" s="38" t="s">
        <v>222</v>
      </c>
      <c r="BO269" s="38" t="s">
        <v>222</v>
      </c>
      <c r="BP269" s="38" t="s">
        <v>222</v>
      </c>
      <c r="BQ269" s="39">
        <v>8.2500000000000004E-3</v>
      </c>
      <c r="BR269" s="39" t="s">
        <v>222</v>
      </c>
      <c r="BS269" s="39" t="s">
        <v>222</v>
      </c>
      <c r="BT269" s="39" t="s">
        <v>222</v>
      </c>
      <c r="BU269" s="40">
        <v>1</v>
      </c>
      <c r="BV269" s="40" t="s">
        <v>222</v>
      </c>
      <c r="BW269" s="40" t="s">
        <v>222</v>
      </c>
      <c r="BX269" s="40" t="s">
        <v>222</v>
      </c>
      <c r="BY269" s="41">
        <v>8.2500000000000004E-3</v>
      </c>
      <c r="BZ269" s="41">
        <v>8.2500000000000004E-3</v>
      </c>
      <c r="CA269" s="41">
        <v>8.2500000000000004E-3</v>
      </c>
      <c r="CB269" s="41" t="s">
        <v>222</v>
      </c>
      <c r="CC269" s="42">
        <v>8.2500000000000004E-3</v>
      </c>
      <c r="CD269" s="42">
        <v>8.2500000000000004E-3</v>
      </c>
      <c r="CE269" s="42">
        <v>8.2500000000000004E-3</v>
      </c>
      <c r="CF269" s="42">
        <v>8.2500000000000004E-3</v>
      </c>
      <c r="CG269" s="43">
        <v>8.2500000000000004E-3</v>
      </c>
      <c r="CH269" s="43">
        <v>8.2500000000000004E-3</v>
      </c>
      <c r="CI269" s="43">
        <v>8.2500000000000004E-3</v>
      </c>
      <c r="CJ269" s="43" t="e">
        <f t="shared" si="373"/>
        <v>#REF!</v>
      </c>
      <c r="CP269" s="22" t="s">
        <v>993</v>
      </c>
      <c r="CQ269" s="22" t="s">
        <v>1048</v>
      </c>
      <c r="CS269" s="22" t="s">
        <v>16</v>
      </c>
      <c r="CT269" s="22">
        <v>1</v>
      </c>
      <c r="CU269" s="22">
        <v>1</v>
      </c>
      <c r="CV269" s="22">
        <v>1</v>
      </c>
      <c r="CW269" s="22" t="s">
        <v>222</v>
      </c>
      <c r="CY269" s="22">
        <v>8.2500000000000004E-3</v>
      </c>
      <c r="CZ269" s="22">
        <v>8.2500000000000004E-3</v>
      </c>
      <c r="DA269" s="22">
        <v>8.2500000000000004E-3</v>
      </c>
      <c r="DB269" s="22" t="s">
        <v>222</v>
      </c>
      <c r="DC269" s="22" t="s">
        <v>16</v>
      </c>
      <c r="DD269" s="22">
        <v>8.2500000000000004E-3</v>
      </c>
      <c r="DE269" s="22">
        <v>8.2500000000000004E-3</v>
      </c>
      <c r="DF269" s="22">
        <v>8.2500000000000004E-3</v>
      </c>
      <c r="DG269" s="22">
        <v>8.2500000000000004E-3</v>
      </c>
      <c r="DI269" s="22">
        <v>6.8062500000000008E-5</v>
      </c>
      <c r="DJ269" s="22">
        <v>6.8062500000000008E-5</v>
      </c>
      <c r="DK269" s="22">
        <v>6.8062500000000008E-5</v>
      </c>
      <c r="DL269" s="22" t="e">
        <v>#VALUE!</v>
      </c>
      <c r="DN269" s="22">
        <v>1</v>
      </c>
      <c r="DO269" s="22">
        <v>1</v>
      </c>
      <c r="DP269" s="22">
        <v>1</v>
      </c>
      <c r="DQ269" s="22" t="s">
        <v>222</v>
      </c>
      <c r="EX269" s="30" t="s">
        <v>1218</v>
      </c>
      <c r="EY269" s="85" t="e">
        <f t="shared" si="374"/>
        <v>#REF!</v>
      </c>
      <c r="EZ269" s="85"/>
    </row>
    <row r="270" spans="1:156" x14ac:dyDescent="0.25">
      <c r="A270" s="22" t="str">
        <f t="shared" si="366"/>
        <v>2002122</v>
      </c>
      <c r="E270" s="22" t="e">
        <f>IF(T270="","",VLOOKUP(T270,#REF!,4,0))</f>
        <v>#REF!</v>
      </c>
      <c r="F270" s="22" t="e">
        <f>IF(U270="","",VLOOKUP(U270,#REF!,4,0))</f>
        <v>#REF!</v>
      </c>
      <c r="G270" s="22" t="e">
        <f>IF(V270="","",VLOOKUP(V270,#REF!,3,0))</f>
        <v>#REF!</v>
      </c>
      <c r="H270" s="22" t="e">
        <f t="shared" si="363"/>
        <v>#REF!</v>
      </c>
      <c r="I270" s="22" t="e">
        <f t="shared" si="367"/>
        <v>#REF!</v>
      </c>
      <c r="J270" s="22" t="e">
        <f t="shared" si="368"/>
        <v>#REF!</v>
      </c>
      <c r="K270" s="22" t="e">
        <f t="shared" si="369"/>
        <v>#REF!</v>
      </c>
      <c r="M270" s="22">
        <f t="shared" si="370"/>
        <v>28</v>
      </c>
      <c r="R270" s="22" t="str">
        <f t="shared" si="371"/>
        <v>2028</v>
      </c>
      <c r="S270" s="22" t="s">
        <v>37</v>
      </c>
      <c r="T270" s="30" t="s">
        <v>3502</v>
      </c>
      <c r="U270" s="30" t="s">
        <v>3181</v>
      </c>
      <c r="V270" s="30" t="s">
        <v>1044</v>
      </c>
      <c r="W270" s="30" t="s">
        <v>1049</v>
      </c>
      <c r="X270" s="30" t="s">
        <v>1050</v>
      </c>
      <c r="Y270" s="31">
        <v>0.5</v>
      </c>
      <c r="Z270" s="30">
        <v>5</v>
      </c>
      <c r="AA270" s="30">
        <v>1</v>
      </c>
      <c r="AB270" s="30"/>
      <c r="AC270" s="30">
        <v>1</v>
      </c>
      <c r="AD270" s="30"/>
      <c r="AE270" s="30"/>
      <c r="AF270" s="30">
        <v>1</v>
      </c>
      <c r="AG270" s="30"/>
      <c r="AH270" s="30"/>
      <c r="AI270" s="30">
        <v>1</v>
      </c>
      <c r="AJ270" s="30"/>
      <c r="AK270" s="30"/>
      <c r="AL270" s="30">
        <v>1</v>
      </c>
      <c r="AM270" s="30" t="s">
        <v>1051</v>
      </c>
      <c r="AN270" s="30" t="s">
        <v>986</v>
      </c>
      <c r="AO270" s="32">
        <f t="shared" si="338"/>
        <v>2</v>
      </c>
      <c r="AP270" s="32">
        <f t="shared" si="339"/>
        <v>1</v>
      </c>
      <c r="AQ270" s="32">
        <f t="shared" si="340"/>
        <v>1</v>
      </c>
      <c r="AR270" s="32">
        <f t="shared" si="341"/>
        <v>1</v>
      </c>
      <c r="AS270" s="33">
        <v>167.02500000000001</v>
      </c>
      <c r="AT270" s="34" t="s">
        <v>222</v>
      </c>
      <c r="AU270" s="34"/>
      <c r="AV270" s="34"/>
      <c r="AW270" s="34"/>
      <c r="AX270" s="34"/>
      <c r="AY270" s="34"/>
      <c r="AZ270" s="34"/>
      <c r="BA270" s="35">
        <f t="shared" si="342"/>
        <v>2</v>
      </c>
      <c r="BB270" s="35">
        <f t="shared" si="343"/>
        <v>3</v>
      </c>
      <c r="BC270" s="35">
        <f t="shared" si="344"/>
        <v>4</v>
      </c>
      <c r="BD270" s="35">
        <f t="shared" si="345"/>
        <v>5</v>
      </c>
      <c r="BE270" s="36">
        <v>2</v>
      </c>
      <c r="BF270" s="36">
        <v>1</v>
      </c>
      <c r="BG270" s="36">
        <v>1</v>
      </c>
      <c r="BH270" s="36"/>
      <c r="BI270" s="37">
        <f t="shared" si="364"/>
        <v>2</v>
      </c>
      <c r="BJ270" s="37">
        <f t="shared" ref="BJ270:BL270" si="382">BF270+BI270</f>
        <v>3</v>
      </c>
      <c r="BK270" s="37">
        <f t="shared" si="382"/>
        <v>4</v>
      </c>
      <c r="BL270" s="37">
        <f t="shared" si="382"/>
        <v>4</v>
      </c>
      <c r="BM270" s="38">
        <v>8.2500000000000004E-3</v>
      </c>
      <c r="BN270" s="38">
        <v>8.2500000000000004E-3</v>
      </c>
      <c r="BO270" s="38">
        <v>8.2500000000000004E-3</v>
      </c>
      <c r="BP270" s="38">
        <v>8.2500000000000004E-3</v>
      </c>
      <c r="BQ270" s="39">
        <v>8.2500000000000004E-3</v>
      </c>
      <c r="BR270" s="39">
        <v>8.2500000000000004E-3</v>
      </c>
      <c r="BS270" s="39">
        <v>8.2500000000000004E-3</v>
      </c>
      <c r="BT270" s="39" t="s">
        <v>222</v>
      </c>
      <c r="BU270" s="40">
        <v>1</v>
      </c>
      <c r="BV270" s="40">
        <v>1</v>
      </c>
      <c r="BW270" s="40">
        <v>1</v>
      </c>
      <c r="BX270" s="40" t="s">
        <v>222</v>
      </c>
      <c r="BY270" s="41">
        <v>8.2500000000000004E-3</v>
      </c>
      <c r="BZ270" s="41">
        <v>8.2500000000000004E-3</v>
      </c>
      <c r="CA270" s="41">
        <v>8.2500000000000004E-3</v>
      </c>
      <c r="CB270" s="41" t="s">
        <v>222</v>
      </c>
      <c r="CC270" s="42">
        <v>3.3000000000000004E-3</v>
      </c>
      <c r="CD270" s="42">
        <v>4.9500000000000004E-3</v>
      </c>
      <c r="CE270" s="42">
        <v>6.6000000000000008E-3</v>
      </c>
      <c r="CF270" s="42">
        <v>8.2500000000000004E-3</v>
      </c>
      <c r="CG270" s="43">
        <v>3.3000000000000004E-3</v>
      </c>
      <c r="CH270" s="43">
        <v>4.9500000000000004E-3</v>
      </c>
      <c r="CI270" s="43">
        <v>6.6000000000000008E-3</v>
      </c>
      <c r="CJ270" s="43" t="e">
        <f t="shared" si="373"/>
        <v>#REF!</v>
      </c>
      <c r="CP270" s="22" t="s">
        <v>1052</v>
      </c>
      <c r="CQ270" s="22" t="s">
        <v>1053</v>
      </c>
      <c r="CS270" s="22" t="s">
        <v>16</v>
      </c>
      <c r="CT270" s="22">
        <v>1</v>
      </c>
      <c r="CU270" s="22">
        <v>1</v>
      </c>
      <c r="CV270" s="22">
        <v>1</v>
      </c>
      <c r="CW270" s="22" t="s">
        <v>222</v>
      </c>
      <c r="CY270" s="22">
        <v>8.2500000000000004E-3</v>
      </c>
      <c r="CZ270" s="22">
        <v>8.2500000000000004E-3</v>
      </c>
      <c r="DA270" s="22">
        <v>8.2500000000000004E-3</v>
      </c>
      <c r="DB270" s="22" t="s">
        <v>222</v>
      </c>
      <c r="DC270" s="22" t="s">
        <v>16</v>
      </c>
      <c r="DD270" s="22">
        <v>8.2500000000000004E-3</v>
      </c>
      <c r="DE270" s="22">
        <v>8.2500000000000004E-3</v>
      </c>
      <c r="DF270" s="22">
        <v>8.2500000000000004E-3</v>
      </c>
      <c r="DG270" s="22">
        <v>8.2500000000000004E-3</v>
      </c>
      <c r="DI270" s="22">
        <v>6.8062500000000008E-5</v>
      </c>
      <c r="DJ270" s="22">
        <v>6.8062500000000008E-5</v>
      </c>
      <c r="DK270" s="22">
        <v>6.8062500000000008E-5</v>
      </c>
      <c r="DL270" s="22" t="e">
        <v>#VALUE!</v>
      </c>
      <c r="DN270" s="22">
        <v>1</v>
      </c>
      <c r="DO270" s="22">
        <v>1</v>
      </c>
      <c r="DP270" s="22">
        <v>1</v>
      </c>
      <c r="DQ270" s="22" t="s">
        <v>222</v>
      </c>
      <c r="EX270" s="30" t="s">
        <v>1224</v>
      </c>
      <c r="EY270" s="85" t="e">
        <f t="shared" si="374"/>
        <v>#REF!</v>
      </c>
      <c r="EZ270" s="85"/>
    </row>
    <row r="271" spans="1:156" x14ac:dyDescent="0.25">
      <c r="A271" s="22" t="str">
        <f t="shared" si="366"/>
        <v>2002131</v>
      </c>
      <c r="E271" s="22" t="e">
        <f>IF(T271="","",VLOOKUP(T271,#REF!,4,0))</f>
        <v>#REF!</v>
      </c>
      <c r="F271" s="22" t="e">
        <f>IF(U271="","",VLOOKUP(U271,#REF!,4,0))</f>
        <v>#REF!</v>
      </c>
      <c r="G271" s="22" t="e">
        <f>IF(V271="","",VLOOKUP(V271,#REF!,3,0))</f>
        <v>#REF!</v>
      </c>
      <c r="H271" s="22" t="e">
        <f t="shared" si="363"/>
        <v>#REF!</v>
      </c>
      <c r="I271" s="22" t="e">
        <f t="shared" si="367"/>
        <v>#REF!</v>
      </c>
      <c r="J271" s="22" t="e">
        <f t="shared" si="368"/>
        <v>#REF!</v>
      </c>
      <c r="K271" s="22" t="e">
        <f t="shared" si="369"/>
        <v>#REF!</v>
      </c>
      <c r="M271" s="22">
        <f t="shared" si="370"/>
        <v>29</v>
      </c>
      <c r="R271" s="22" t="str">
        <f t="shared" si="371"/>
        <v>2029</v>
      </c>
      <c r="S271" s="22" t="s">
        <v>37</v>
      </c>
      <c r="T271" s="30" t="s">
        <v>3502</v>
      </c>
      <c r="U271" s="30" t="s">
        <v>3181</v>
      </c>
      <c r="V271" s="30" t="s">
        <v>1054</v>
      </c>
      <c r="W271" s="30" t="s">
        <v>1055</v>
      </c>
      <c r="X271" s="30" t="s">
        <v>1056</v>
      </c>
      <c r="Y271" s="31">
        <v>0.5</v>
      </c>
      <c r="Z271" s="30">
        <v>2</v>
      </c>
      <c r="AA271" s="30">
        <v>1</v>
      </c>
      <c r="AB271" s="30"/>
      <c r="AC271" s="30"/>
      <c r="AD271" s="30"/>
      <c r="AE271" s="30"/>
      <c r="AF271" s="30"/>
      <c r="AG271" s="30">
        <v>1</v>
      </c>
      <c r="AH271" s="30"/>
      <c r="AI271" s="30"/>
      <c r="AJ271" s="30"/>
      <c r="AK271" s="30"/>
      <c r="AL271" s="30"/>
      <c r="AM271" s="30" t="s">
        <v>1025</v>
      </c>
      <c r="AN271" s="30" t="s">
        <v>986</v>
      </c>
      <c r="AO271" s="32">
        <f t="shared" si="338"/>
        <v>1</v>
      </c>
      <c r="AP271" s="32">
        <f t="shared" si="339"/>
        <v>0</v>
      </c>
      <c r="AQ271" s="32">
        <f t="shared" si="340"/>
        <v>1</v>
      </c>
      <c r="AR271" s="32">
        <f t="shared" si="341"/>
        <v>0</v>
      </c>
      <c r="AS271" s="33">
        <v>168.02500000000001</v>
      </c>
      <c r="AT271" s="34" t="s">
        <v>222</v>
      </c>
      <c r="AU271" s="34"/>
      <c r="AV271" s="34"/>
      <c r="AW271" s="34"/>
      <c r="AX271" s="34"/>
      <c r="AY271" s="34"/>
      <c r="AZ271" s="34"/>
      <c r="BA271" s="35">
        <f t="shared" si="342"/>
        <v>1</v>
      </c>
      <c r="BB271" s="35">
        <f t="shared" si="343"/>
        <v>1</v>
      </c>
      <c r="BC271" s="35">
        <f t="shared" si="344"/>
        <v>2</v>
      </c>
      <c r="BD271" s="35">
        <f t="shared" si="345"/>
        <v>2</v>
      </c>
      <c r="BE271" s="36">
        <v>1</v>
      </c>
      <c r="BF271" s="36">
        <v>0</v>
      </c>
      <c r="BG271" s="36">
        <v>1</v>
      </c>
      <c r="BH271" s="36"/>
      <c r="BI271" s="37">
        <f t="shared" si="364"/>
        <v>1</v>
      </c>
      <c r="BJ271" s="37">
        <f t="shared" ref="BJ271:BL271" si="383">BF271+BI271</f>
        <v>1</v>
      </c>
      <c r="BK271" s="37">
        <f t="shared" si="383"/>
        <v>2</v>
      </c>
      <c r="BL271" s="37">
        <f t="shared" si="383"/>
        <v>2</v>
      </c>
      <c r="BM271" s="38">
        <v>8.5000000000000006E-3</v>
      </c>
      <c r="BN271" s="38" t="s">
        <v>222</v>
      </c>
      <c r="BO271" s="38">
        <v>8.5000000000000006E-3</v>
      </c>
      <c r="BP271" s="38" t="s">
        <v>222</v>
      </c>
      <c r="BQ271" s="39">
        <v>8.5000000000000006E-3</v>
      </c>
      <c r="BR271" s="39" t="s">
        <v>222</v>
      </c>
      <c r="BS271" s="39">
        <v>8.5000000000000006E-3</v>
      </c>
      <c r="BT271" s="39" t="s">
        <v>222</v>
      </c>
      <c r="BU271" s="40">
        <v>1</v>
      </c>
      <c r="BV271" s="40" t="s">
        <v>222</v>
      </c>
      <c r="BW271" s="40">
        <v>1</v>
      </c>
      <c r="BX271" s="40" t="s">
        <v>222</v>
      </c>
      <c r="BY271" s="41">
        <v>8.5000000000000006E-3</v>
      </c>
      <c r="BZ271" s="41">
        <v>8.5000000000000006E-3</v>
      </c>
      <c r="CA271" s="41">
        <v>8.5000000000000006E-3</v>
      </c>
      <c r="CB271" s="41" t="s">
        <v>222</v>
      </c>
      <c r="CC271" s="42">
        <v>4.2500000000000003E-3</v>
      </c>
      <c r="CD271" s="42">
        <v>4.2500000000000003E-3</v>
      </c>
      <c r="CE271" s="42">
        <v>8.5000000000000006E-3</v>
      </c>
      <c r="CF271" s="42">
        <v>8.5000000000000006E-3</v>
      </c>
      <c r="CG271" s="43">
        <v>4.2500000000000003E-3</v>
      </c>
      <c r="CH271" s="43">
        <v>4.2500000000000003E-3</v>
      </c>
      <c r="CI271" s="43">
        <v>8.5000000000000006E-3</v>
      </c>
      <c r="CJ271" s="43" t="e">
        <f t="shared" si="373"/>
        <v>#REF!</v>
      </c>
      <c r="CP271" s="22" t="s">
        <v>1057</v>
      </c>
      <c r="CQ271" s="22" t="s">
        <v>1058</v>
      </c>
      <c r="CS271" s="22" t="s">
        <v>16</v>
      </c>
      <c r="CT271" s="22">
        <v>1</v>
      </c>
      <c r="CU271" s="22">
        <v>1</v>
      </c>
      <c r="CV271" s="22">
        <v>1</v>
      </c>
      <c r="CW271" s="22" t="s">
        <v>222</v>
      </c>
      <c r="CY271" s="22">
        <v>8.5000000000000006E-3</v>
      </c>
      <c r="CZ271" s="22">
        <v>8.5000000000000006E-3</v>
      </c>
      <c r="DA271" s="22">
        <v>8.5000000000000006E-3</v>
      </c>
      <c r="DB271" s="22" t="s">
        <v>222</v>
      </c>
      <c r="DC271" s="22" t="s">
        <v>16</v>
      </c>
      <c r="DD271" s="22">
        <v>8.5000000000000006E-3</v>
      </c>
      <c r="DE271" s="22">
        <v>8.5000000000000006E-3</v>
      </c>
      <c r="DF271" s="22">
        <v>8.5000000000000006E-3</v>
      </c>
      <c r="DG271" s="22">
        <v>8.5000000000000006E-3</v>
      </c>
      <c r="DI271" s="22">
        <v>7.2250000000000008E-5</v>
      </c>
      <c r="DJ271" s="22">
        <v>7.2250000000000008E-5</v>
      </c>
      <c r="DK271" s="22">
        <v>7.2250000000000008E-5</v>
      </c>
      <c r="DL271" s="22" t="e">
        <v>#VALUE!</v>
      </c>
      <c r="DN271" s="22">
        <v>1</v>
      </c>
      <c r="DO271" s="22">
        <v>1</v>
      </c>
      <c r="DP271" s="22">
        <v>1</v>
      </c>
      <c r="DQ271" s="22" t="s">
        <v>222</v>
      </c>
      <c r="EX271" s="30" t="s">
        <v>1229</v>
      </c>
      <c r="EY271" s="85" t="e">
        <f t="shared" si="374"/>
        <v>#REF!</v>
      </c>
      <c r="EZ271" s="85"/>
    </row>
    <row r="272" spans="1:156" x14ac:dyDescent="0.25">
      <c r="A272" s="22" t="str">
        <f t="shared" si="366"/>
        <v>2002132</v>
      </c>
      <c r="E272" s="22" t="e">
        <f>IF(T272="","",VLOOKUP(T272,#REF!,4,0))</f>
        <v>#REF!</v>
      </c>
      <c r="F272" s="22" t="e">
        <f>IF(U272="","",VLOOKUP(U272,#REF!,4,0))</f>
        <v>#REF!</v>
      </c>
      <c r="G272" s="22" t="e">
        <f>IF(V272="","",VLOOKUP(V272,#REF!,3,0))</f>
        <v>#REF!</v>
      </c>
      <c r="H272" s="22" t="e">
        <f t="shared" si="363"/>
        <v>#REF!</v>
      </c>
      <c r="I272" s="22" t="e">
        <f t="shared" si="367"/>
        <v>#REF!</v>
      </c>
      <c r="J272" s="22" t="e">
        <f t="shared" si="368"/>
        <v>#REF!</v>
      </c>
      <c r="K272" s="22" t="e">
        <f t="shared" si="369"/>
        <v>#REF!</v>
      </c>
      <c r="M272" s="22">
        <f t="shared" si="370"/>
        <v>30</v>
      </c>
      <c r="R272" s="22" t="str">
        <f t="shared" si="371"/>
        <v>2030</v>
      </c>
      <c r="S272" s="22" t="s">
        <v>37</v>
      </c>
      <c r="T272" s="30" t="s">
        <v>3502</v>
      </c>
      <c r="U272" s="30" t="s">
        <v>3181</v>
      </c>
      <c r="V272" s="30" t="s">
        <v>1054</v>
      </c>
      <c r="W272" s="30" t="s">
        <v>1059</v>
      </c>
      <c r="X272" s="30" t="s">
        <v>1060</v>
      </c>
      <c r="Y272" s="31">
        <v>0.5</v>
      </c>
      <c r="Z272" s="30">
        <v>2</v>
      </c>
      <c r="AA272" s="30"/>
      <c r="AB272" s="30"/>
      <c r="AC272" s="30">
        <v>1</v>
      </c>
      <c r="AD272" s="30"/>
      <c r="AE272" s="30"/>
      <c r="AF272" s="30"/>
      <c r="AG272" s="30"/>
      <c r="AH272" s="30"/>
      <c r="AI272" s="30">
        <v>1</v>
      </c>
      <c r="AJ272" s="30"/>
      <c r="AK272" s="30"/>
      <c r="AL272" s="30"/>
      <c r="AM272" s="30" t="s">
        <v>1061</v>
      </c>
      <c r="AN272" s="30" t="s">
        <v>986</v>
      </c>
      <c r="AO272" s="32">
        <f t="shared" si="338"/>
        <v>1</v>
      </c>
      <c r="AP272" s="32">
        <f t="shared" si="339"/>
        <v>0</v>
      </c>
      <c r="AQ272" s="32">
        <f t="shared" si="340"/>
        <v>1</v>
      </c>
      <c r="AR272" s="32">
        <f t="shared" si="341"/>
        <v>0</v>
      </c>
      <c r="AS272" s="33">
        <v>169.02500000000001</v>
      </c>
      <c r="AT272" s="34" t="s">
        <v>222</v>
      </c>
      <c r="AU272" s="34"/>
      <c r="AV272" s="34"/>
      <c r="AW272" s="34"/>
      <c r="AX272" s="34"/>
      <c r="AY272" s="34"/>
      <c r="AZ272" s="34"/>
      <c r="BA272" s="35">
        <f t="shared" si="342"/>
        <v>1</v>
      </c>
      <c r="BB272" s="35">
        <f t="shared" si="343"/>
        <v>1</v>
      </c>
      <c r="BC272" s="35">
        <f t="shared" si="344"/>
        <v>2</v>
      </c>
      <c r="BD272" s="35">
        <f t="shared" si="345"/>
        <v>2</v>
      </c>
      <c r="BE272" s="36">
        <v>1</v>
      </c>
      <c r="BF272" s="36">
        <v>0</v>
      </c>
      <c r="BG272" s="36">
        <v>1</v>
      </c>
      <c r="BH272" s="36"/>
      <c r="BI272" s="37">
        <f t="shared" si="364"/>
        <v>1</v>
      </c>
      <c r="BJ272" s="37">
        <f t="shared" ref="BJ272:BL272" si="384">BF272+BI272</f>
        <v>1</v>
      </c>
      <c r="BK272" s="37">
        <f t="shared" si="384"/>
        <v>2</v>
      </c>
      <c r="BL272" s="37">
        <f t="shared" si="384"/>
        <v>2</v>
      </c>
      <c r="BM272" s="38">
        <v>8.5000000000000006E-3</v>
      </c>
      <c r="BN272" s="38" t="s">
        <v>222</v>
      </c>
      <c r="BO272" s="38">
        <v>8.5000000000000006E-3</v>
      </c>
      <c r="BP272" s="38" t="s">
        <v>222</v>
      </c>
      <c r="BQ272" s="39">
        <v>8.5000000000000006E-3</v>
      </c>
      <c r="BR272" s="39" t="s">
        <v>222</v>
      </c>
      <c r="BS272" s="39">
        <v>8.5000000000000006E-3</v>
      </c>
      <c r="BT272" s="39" t="s">
        <v>222</v>
      </c>
      <c r="BU272" s="40">
        <v>1</v>
      </c>
      <c r="BV272" s="40" t="s">
        <v>222</v>
      </c>
      <c r="BW272" s="40">
        <v>1</v>
      </c>
      <c r="BX272" s="40" t="s">
        <v>222</v>
      </c>
      <c r="BY272" s="41">
        <v>8.5000000000000006E-3</v>
      </c>
      <c r="BZ272" s="41">
        <v>8.5000000000000006E-3</v>
      </c>
      <c r="CA272" s="41">
        <v>8.5000000000000006E-3</v>
      </c>
      <c r="CB272" s="41" t="s">
        <v>222</v>
      </c>
      <c r="CC272" s="42">
        <v>4.2500000000000003E-3</v>
      </c>
      <c r="CD272" s="42">
        <v>4.2500000000000003E-3</v>
      </c>
      <c r="CE272" s="42">
        <v>8.5000000000000006E-3</v>
      </c>
      <c r="CF272" s="42">
        <v>8.5000000000000006E-3</v>
      </c>
      <c r="CG272" s="43">
        <v>4.2500000000000003E-3</v>
      </c>
      <c r="CH272" s="43">
        <v>4.2500000000000003E-3</v>
      </c>
      <c r="CI272" s="43">
        <v>8.5000000000000006E-3</v>
      </c>
      <c r="CJ272" s="43" t="e">
        <f t="shared" si="373"/>
        <v>#REF!</v>
      </c>
      <c r="CP272" s="22" t="s">
        <v>1057</v>
      </c>
      <c r="CQ272" s="22" t="s">
        <v>1062</v>
      </c>
      <c r="CS272" s="22" t="s">
        <v>16</v>
      </c>
      <c r="CT272" s="22">
        <v>1</v>
      </c>
      <c r="CU272" s="22">
        <v>1</v>
      </c>
      <c r="CV272" s="22">
        <v>1</v>
      </c>
      <c r="CW272" s="22" t="s">
        <v>222</v>
      </c>
      <c r="CY272" s="22">
        <v>8.5000000000000006E-3</v>
      </c>
      <c r="CZ272" s="22">
        <v>8.5000000000000006E-3</v>
      </c>
      <c r="DA272" s="22">
        <v>8.5000000000000006E-3</v>
      </c>
      <c r="DB272" s="22" t="s">
        <v>222</v>
      </c>
      <c r="DC272" s="22" t="s">
        <v>16</v>
      </c>
      <c r="DD272" s="22">
        <v>8.5000000000000006E-3</v>
      </c>
      <c r="DE272" s="22">
        <v>8.5000000000000006E-3</v>
      </c>
      <c r="DF272" s="22">
        <v>8.5000000000000006E-3</v>
      </c>
      <c r="DG272" s="22">
        <v>8.5000000000000006E-3</v>
      </c>
      <c r="DI272" s="22">
        <v>7.2250000000000008E-5</v>
      </c>
      <c r="DJ272" s="22">
        <v>7.2250000000000008E-5</v>
      </c>
      <c r="DK272" s="22">
        <v>7.2250000000000008E-5</v>
      </c>
      <c r="DL272" s="22" t="e">
        <v>#VALUE!</v>
      </c>
      <c r="DN272" s="22">
        <v>1</v>
      </c>
      <c r="DO272" s="22">
        <v>1</v>
      </c>
      <c r="DP272" s="22">
        <v>1</v>
      </c>
      <c r="DQ272" s="22" t="s">
        <v>222</v>
      </c>
      <c r="EX272" s="44" t="s">
        <v>1235</v>
      </c>
      <c r="EY272" s="85" t="e">
        <f t="shared" si="374"/>
        <v>#REF!</v>
      </c>
      <c r="EZ272" s="85"/>
    </row>
    <row r="273" spans="1:156" x14ac:dyDescent="0.25">
      <c r="A273" s="22" t="str">
        <f t="shared" si="366"/>
        <v>2003111</v>
      </c>
      <c r="E273" s="22" t="e">
        <f>IF(T273="","",VLOOKUP(T273,#REF!,4,0))</f>
        <v>#REF!</v>
      </c>
      <c r="F273" s="22" t="e">
        <f>IF(U273="","",VLOOKUP(U273,#REF!,4,0))</f>
        <v>#REF!</v>
      </c>
      <c r="G273" s="22" t="e">
        <f>IF(V273="","",VLOOKUP(V273,#REF!,3,0))</f>
        <v>#REF!</v>
      </c>
      <c r="H273" s="22" t="e">
        <f t="shared" si="363"/>
        <v>#REF!</v>
      </c>
      <c r="I273" s="22" t="e">
        <f t="shared" si="367"/>
        <v>#REF!</v>
      </c>
      <c r="J273" s="22" t="e">
        <f t="shared" si="368"/>
        <v>#REF!</v>
      </c>
      <c r="K273" s="22" t="e">
        <f t="shared" si="369"/>
        <v>#REF!</v>
      </c>
      <c r="M273" s="22">
        <f t="shared" si="370"/>
        <v>31</v>
      </c>
      <c r="R273" s="22" t="str">
        <f t="shared" si="371"/>
        <v>2031</v>
      </c>
      <c r="S273" s="22" t="s">
        <v>37</v>
      </c>
      <c r="T273" s="30" t="s">
        <v>3504</v>
      </c>
      <c r="U273" s="30" t="s">
        <v>3188</v>
      </c>
      <c r="V273" s="30" t="s">
        <v>1063</v>
      </c>
      <c r="W273" s="30" t="s">
        <v>1064</v>
      </c>
      <c r="X273" s="30" t="s">
        <v>1065</v>
      </c>
      <c r="Y273" s="31">
        <v>0.7</v>
      </c>
      <c r="Z273" s="30">
        <v>12</v>
      </c>
      <c r="AA273" s="30">
        <v>1</v>
      </c>
      <c r="AB273" s="30">
        <v>1</v>
      </c>
      <c r="AC273" s="30">
        <v>1</v>
      </c>
      <c r="AD273" s="30">
        <v>1</v>
      </c>
      <c r="AE273" s="30">
        <v>1</v>
      </c>
      <c r="AF273" s="30">
        <v>1</v>
      </c>
      <c r="AG273" s="30">
        <v>1</v>
      </c>
      <c r="AH273" s="30">
        <v>1</v>
      </c>
      <c r="AI273" s="30">
        <v>1</v>
      </c>
      <c r="AJ273" s="30">
        <v>1</v>
      </c>
      <c r="AK273" s="30">
        <v>1</v>
      </c>
      <c r="AL273" s="30">
        <v>1</v>
      </c>
      <c r="AM273" s="30" t="s">
        <v>1066</v>
      </c>
      <c r="AN273" s="30" t="s">
        <v>1067</v>
      </c>
      <c r="AO273" s="32">
        <f t="shared" si="338"/>
        <v>3</v>
      </c>
      <c r="AP273" s="32">
        <f t="shared" si="339"/>
        <v>3</v>
      </c>
      <c r="AQ273" s="32">
        <f t="shared" si="340"/>
        <v>3</v>
      </c>
      <c r="AR273" s="32">
        <f t="shared" si="341"/>
        <v>3</v>
      </c>
      <c r="AS273" s="33">
        <v>170.02500000000001</v>
      </c>
      <c r="AT273" s="34" t="s">
        <v>222</v>
      </c>
      <c r="AU273" s="34"/>
      <c r="AV273" s="34"/>
      <c r="AW273" s="34"/>
      <c r="AX273" s="34"/>
      <c r="AY273" s="34"/>
      <c r="AZ273" s="34"/>
      <c r="BA273" s="35">
        <f t="shared" si="342"/>
        <v>3</v>
      </c>
      <c r="BB273" s="35">
        <f t="shared" si="343"/>
        <v>6</v>
      </c>
      <c r="BC273" s="35">
        <f t="shared" si="344"/>
        <v>9</v>
      </c>
      <c r="BD273" s="35">
        <f t="shared" si="345"/>
        <v>12</v>
      </c>
      <c r="BE273" s="36">
        <v>3</v>
      </c>
      <c r="BF273" s="36">
        <v>3</v>
      </c>
      <c r="BG273" s="36">
        <v>3</v>
      </c>
      <c r="BH273" s="36"/>
      <c r="BI273" s="37">
        <f t="shared" si="364"/>
        <v>3</v>
      </c>
      <c r="BJ273" s="37">
        <f t="shared" ref="BJ273:BL273" si="385">BF273+BI273</f>
        <v>6</v>
      </c>
      <c r="BK273" s="37">
        <f t="shared" si="385"/>
        <v>9</v>
      </c>
      <c r="BL273" s="37">
        <f t="shared" si="385"/>
        <v>9</v>
      </c>
      <c r="BM273" s="38">
        <v>3.4999999999999996E-2</v>
      </c>
      <c r="BN273" s="38">
        <v>3.4999999999999996E-2</v>
      </c>
      <c r="BO273" s="38">
        <v>3.4999999999999996E-2</v>
      </c>
      <c r="BP273" s="38">
        <v>3.4999999999999996E-2</v>
      </c>
      <c r="BQ273" s="39">
        <v>3.4999999999999996E-2</v>
      </c>
      <c r="BR273" s="39">
        <v>3.4999999999999996E-2</v>
      </c>
      <c r="BS273" s="39">
        <v>3.4999999999999996E-2</v>
      </c>
      <c r="BT273" s="39" t="s">
        <v>222</v>
      </c>
      <c r="BU273" s="40">
        <v>1</v>
      </c>
      <c r="BV273" s="40">
        <v>1</v>
      </c>
      <c r="BW273" s="40">
        <v>1</v>
      </c>
      <c r="BX273" s="40" t="s">
        <v>222</v>
      </c>
      <c r="BY273" s="41">
        <v>3.4999999999999996E-2</v>
      </c>
      <c r="BZ273" s="41">
        <v>3.4999999999999996E-2</v>
      </c>
      <c r="CA273" s="41">
        <v>3.4999999999999996E-2</v>
      </c>
      <c r="CB273" s="41" t="s">
        <v>222</v>
      </c>
      <c r="CC273" s="42">
        <v>8.7499999999999991E-3</v>
      </c>
      <c r="CD273" s="42">
        <v>1.7499999999999998E-2</v>
      </c>
      <c r="CE273" s="42">
        <v>2.6249999999999996E-2</v>
      </c>
      <c r="CF273" s="42">
        <v>3.4999999999999996E-2</v>
      </c>
      <c r="CG273" s="43">
        <v>8.7499999999999991E-3</v>
      </c>
      <c r="CH273" s="43">
        <v>1.7499999999999998E-2</v>
      </c>
      <c r="CI273" s="43">
        <v>2.6249999999999996E-2</v>
      </c>
      <c r="CJ273" s="43" t="e">
        <f t="shared" si="373"/>
        <v>#REF!</v>
      </c>
      <c r="CP273" s="22" t="s">
        <v>1068</v>
      </c>
      <c r="CQ273" s="22" t="s">
        <v>1069</v>
      </c>
      <c r="CS273" s="22" t="s">
        <v>16</v>
      </c>
      <c r="CT273" s="22">
        <v>1</v>
      </c>
      <c r="CU273" s="22">
        <v>1</v>
      </c>
      <c r="CV273" s="22">
        <v>1</v>
      </c>
      <c r="CW273" s="22" t="s">
        <v>222</v>
      </c>
      <c r="CY273" s="22">
        <v>3.4999999999999996E-2</v>
      </c>
      <c r="CZ273" s="22">
        <v>3.4999999999999996E-2</v>
      </c>
      <c r="DA273" s="22">
        <v>3.4999999999999996E-2</v>
      </c>
      <c r="DB273" s="22" t="s">
        <v>222</v>
      </c>
      <c r="DC273" s="22" t="s">
        <v>16</v>
      </c>
      <c r="DD273" s="22">
        <v>3.4999999999999996E-2</v>
      </c>
      <c r="DE273" s="22">
        <v>3.4999999999999996E-2</v>
      </c>
      <c r="DF273" s="22">
        <v>3.4999999999999996E-2</v>
      </c>
      <c r="DG273" s="22">
        <v>3.4999999999999996E-2</v>
      </c>
      <c r="DI273" s="22">
        <v>1.2249999999999997E-3</v>
      </c>
      <c r="DJ273" s="22">
        <v>1.2249999999999997E-3</v>
      </c>
      <c r="DK273" s="22">
        <v>1.2249999999999997E-3</v>
      </c>
      <c r="DL273" s="22" t="e">
        <v>#VALUE!</v>
      </c>
      <c r="DN273" s="22">
        <v>1</v>
      </c>
      <c r="DO273" s="22">
        <v>1</v>
      </c>
      <c r="DP273" s="22">
        <v>1</v>
      </c>
      <c r="DQ273" s="22" t="s">
        <v>222</v>
      </c>
      <c r="EX273" s="44" t="s">
        <v>1239</v>
      </c>
      <c r="EY273" s="85" t="e">
        <f t="shared" si="374"/>
        <v>#REF!</v>
      </c>
      <c r="EZ273" s="85"/>
    </row>
    <row r="274" spans="1:156" x14ac:dyDescent="0.25">
      <c r="A274" s="22" t="str">
        <f t="shared" si="366"/>
        <v>2003112</v>
      </c>
      <c r="E274" s="22" t="e">
        <f>IF(T274="","",VLOOKUP(T274,#REF!,4,0))</f>
        <v>#REF!</v>
      </c>
      <c r="F274" s="22" t="e">
        <f>IF(U274="","",VLOOKUP(U274,#REF!,4,0))</f>
        <v>#REF!</v>
      </c>
      <c r="G274" s="22" t="e">
        <f>IF(V274="","",VLOOKUP(V274,#REF!,3,0))</f>
        <v>#REF!</v>
      </c>
      <c r="H274" s="22" t="e">
        <f t="shared" si="363"/>
        <v>#REF!</v>
      </c>
      <c r="I274" s="22" t="e">
        <f t="shared" si="367"/>
        <v>#REF!</v>
      </c>
      <c r="J274" s="22" t="e">
        <f t="shared" si="368"/>
        <v>#REF!</v>
      </c>
      <c r="K274" s="22" t="e">
        <f t="shared" si="369"/>
        <v>#REF!</v>
      </c>
      <c r="M274" s="22">
        <f t="shared" si="370"/>
        <v>32</v>
      </c>
      <c r="R274" s="22" t="str">
        <f t="shared" si="371"/>
        <v>2032</v>
      </c>
      <c r="S274" s="22" t="s">
        <v>37</v>
      </c>
      <c r="T274" s="30" t="s">
        <v>3504</v>
      </c>
      <c r="U274" s="30" t="s">
        <v>3188</v>
      </c>
      <c r="V274" s="30" t="s">
        <v>1063</v>
      </c>
      <c r="W274" s="30" t="s">
        <v>1070</v>
      </c>
      <c r="X274" s="30" t="s">
        <v>1071</v>
      </c>
      <c r="Y274" s="31">
        <v>0.3</v>
      </c>
      <c r="Z274" s="30">
        <v>12</v>
      </c>
      <c r="AA274" s="30">
        <v>1</v>
      </c>
      <c r="AB274" s="30">
        <v>1</v>
      </c>
      <c r="AC274" s="30">
        <v>1</v>
      </c>
      <c r="AD274" s="30">
        <v>1</v>
      </c>
      <c r="AE274" s="30">
        <v>1</v>
      </c>
      <c r="AF274" s="30">
        <v>1</v>
      </c>
      <c r="AG274" s="30">
        <v>1</v>
      </c>
      <c r="AH274" s="30">
        <v>1</v>
      </c>
      <c r="AI274" s="30">
        <v>1</v>
      </c>
      <c r="AJ274" s="30">
        <v>1</v>
      </c>
      <c r="AK274" s="30">
        <v>1</v>
      </c>
      <c r="AL274" s="30">
        <v>1</v>
      </c>
      <c r="AM274" s="30" t="s">
        <v>1072</v>
      </c>
      <c r="AN274" s="30" t="s">
        <v>1067</v>
      </c>
      <c r="AO274" s="32">
        <f t="shared" si="338"/>
        <v>3</v>
      </c>
      <c r="AP274" s="32">
        <f t="shared" si="339"/>
        <v>3</v>
      </c>
      <c r="AQ274" s="32">
        <f t="shared" si="340"/>
        <v>3</v>
      </c>
      <c r="AR274" s="32">
        <f t="shared" si="341"/>
        <v>3</v>
      </c>
      <c r="AS274" s="33">
        <v>171.02500000000001</v>
      </c>
      <c r="AT274" s="34" t="s">
        <v>222</v>
      </c>
      <c r="AU274" s="34"/>
      <c r="AV274" s="34"/>
      <c r="AW274" s="34"/>
      <c r="AX274" s="34"/>
      <c r="AY274" s="34"/>
      <c r="AZ274" s="34"/>
      <c r="BA274" s="35">
        <f t="shared" si="342"/>
        <v>3</v>
      </c>
      <c r="BB274" s="35">
        <f t="shared" si="343"/>
        <v>6</v>
      </c>
      <c r="BC274" s="35">
        <f t="shared" si="344"/>
        <v>9</v>
      </c>
      <c r="BD274" s="35">
        <f t="shared" si="345"/>
        <v>12</v>
      </c>
      <c r="BE274" s="36">
        <v>3</v>
      </c>
      <c r="BF274" s="36">
        <v>3</v>
      </c>
      <c r="BG274" s="36">
        <v>3</v>
      </c>
      <c r="BH274" s="36"/>
      <c r="BI274" s="37">
        <f t="shared" si="364"/>
        <v>3</v>
      </c>
      <c r="BJ274" s="37">
        <f t="shared" ref="BJ274:BL274" si="386">BF274+BI274</f>
        <v>6</v>
      </c>
      <c r="BK274" s="37">
        <f t="shared" si="386"/>
        <v>9</v>
      </c>
      <c r="BL274" s="37">
        <f t="shared" si="386"/>
        <v>9</v>
      </c>
      <c r="BM274" s="38">
        <v>1.4999999999999999E-2</v>
      </c>
      <c r="BN274" s="38">
        <v>1.4999999999999999E-2</v>
      </c>
      <c r="BO274" s="38">
        <v>1.4999999999999999E-2</v>
      </c>
      <c r="BP274" s="38">
        <v>1.4999999999999999E-2</v>
      </c>
      <c r="BQ274" s="39">
        <v>1.4999999999999999E-2</v>
      </c>
      <c r="BR274" s="39">
        <v>1.4999999999999999E-2</v>
      </c>
      <c r="BS274" s="39">
        <v>1.4999999999999999E-2</v>
      </c>
      <c r="BT274" s="39" t="s">
        <v>222</v>
      </c>
      <c r="BU274" s="40">
        <v>1</v>
      </c>
      <c r="BV274" s="40">
        <v>1</v>
      </c>
      <c r="BW274" s="40">
        <v>1</v>
      </c>
      <c r="BX274" s="40" t="s">
        <v>222</v>
      </c>
      <c r="BY274" s="41">
        <v>1.4999999999999999E-2</v>
      </c>
      <c r="BZ274" s="41">
        <v>1.4999999999999999E-2</v>
      </c>
      <c r="CA274" s="41">
        <v>1.4999999999999999E-2</v>
      </c>
      <c r="CB274" s="41" t="s">
        <v>222</v>
      </c>
      <c r="CC274" s="42">
        <v>3.7499999999999999E-3</v>
      </c>
      <c r="CD274" s="42">
        <v>7.4999999999999997E-3</v>
      </c>
      <c r="CE274" s="42">
        <v>1.125E-2</v>
      </c>
      <c r="CF274" s="42">
        <v>1.4999999999999999E-2</v>
      </c>
      <c r="CG274" s="43">
        <v>3.7499999999999999E-3</v>
      </c>
      <c r="CH274" s="43">
        <v>7.4999999999999997E-3</v>
      </c>
      <c r="CI274" s="43">
        <v>1.125E-2</v>
      </c>
      <c r="CJ274" s="43" t="e">
        <f t="shared" si="373"/>
        <v>#REF!</v>
      </c>
      <c r="CP274" s="22" t="s">
        <v>1073</v>
      </c>
      <c r="CQ274" s="22" t="s">
        <v>1074</v>
      </c>
      <c r="CS274" s="22" t="s">
        <v>16</v>
      </c>
      <c r="CT274" s="22">
        <v>1</v>
      </c>
      <c r="CU274" s="22">
        <v>1</v>
      </c>
      <c r="CV274" s="22">
        <v>1</v>
      </c>
      <c r="CW274" s="22" t="s">
        <v>222</v>
      </c>
      <c r="CY274" s="22">
        <v>1.4999999999999999E-2</v>
      </c>
      <c r="CZ274" s="22">
        <v>1.4999999999999999E-2</v>
      </c>
      <c r="DA274" s="22">
        <v>1.4999999999999999E-2</v>
      </c>
      <c r="DB274" s="22" t="s">
        <v>222</v>
      </c>
      <c r="DC274" s="22" t="s">
        <v>16</v>
      </c>
      <c r="DD274" s="22">
        <v>1.4999999999999999E-2</v>
      </c>
      <c r="DE274" s="22">
        <v>1.4999999999999999E-2</v>
      </c>
      <c r="DF274" s="22">
        <v>1.4999999999999999E-2</v>
      </c>
      <c r="DG274" s="22">
        <v>1.4999999999999999E-2</v>
      </c>
      <c r="DI274" s="22">
        <v>2.2499999999999999E-4</v>
      </c>
      <c r="DJ274" s="22">
        <v>2.2499999999999999E-4</v>
      </c>
      <c r="DK274" s="22">
        <v>2.2499999999999999E-4</v>
      </c>
      <c r="DL274" s="22" t="e">
        <v>#VALUE!</v>
      </c>
      <c r="DN274" s="22">
        <v>1</v>
      </c>
      <c r="DO274" s="22">
        <v>1</v>
      </c>
      <c r="DP274" s="22">
        <v>1</v>
      </c>
      <c r="DQ274" s="22" t="s">
        <v>222</v>
      </c>
      <c r="EX274" s="44" t="s">
        <v>1244</v>
      </c>
      <c r="EY274" s="85" t="e">
        <f t="shared" si="374"/>
        <v>#REF!</v>
      </c>
      <c r="EZ274" s="85"/>
    </row>
    <row r="275" spans="1:156" x14ac:dyDescent="0.25">
      <c r="A275" s="22" t="str">
        <f t="shared" si="366"/>
        <v>2004111</v>
      </c>
      <c r="E275" s="22" t="e">
        <f>IF(T275="","",VLOOKUP(T275,#REF!,4,0))</f>
        <v>#REF!</v>
      </c>
      <c r="F275" s="22" t="e">
        <f>IF(U275="","",VLOOKUP(U275,#REF!,4,0))</f>
        <v>#REF!</v>
      </c>
      <c r="G275" s="22" t="e">
        <f>IF(V275="","",VLOOKUP(V275,#REF!,3,0))</f>
        <v>#REF!</v>
      </c>
      <c r="H275" s="22" t="e">
        <f t="shared" si="363"/>
        <v>#REF!</v>
      </c>
      <c r="I275" s="22" t="e">
        <f t="shared" si="367"/>
        <v>#REF!</v>
      </c>
      <c r="J275" s="22" t="e">
        <f t="shared" si="368"/>
        <v>#REF!</v>
      </c>
      <c r="K275" s="22" t="e">
        <f t="shared" si="369"/>
        <v>#REF!</v>
      </c>
      <c r="M275" s="22">
        <f t="shared" si="370"/>
        <v>33</v>
      </c>
      <c r="R275" s="22" t="str">
        <f t="shared" si="371"/>
        <v>2033</v>
      </c>
      <c r="S275" s="22" t="s">
        <v>37</v>
      </c>
      <c r="T275" s="30" t="s">
        <v>3506</v>
      </c>
      <c r="U275" s="30" t="s">
        <v>3191</v>
      </c>
      <c r="V275" s="30" t="s">
        <v>1075</v>
      </c>
      <c r="W275" s="30" t="s">
        <v>1076</v>
      </c>
      <c r="X275" s="30" t="s">
        <v>1077</v>
      </c>
      <c r="Y275" s="31">
        <v>0.6</v>
      </c>
      <c r="Z275" s="30">
        <v>3</v>
      </c>
      <c r="AA275" s="30"/>
      <c r="AB275" s="30">
        <v>1</v>
      </c>
      <c r="AC275" s="30"/>
      <c r="AD275" s="30"/>
      <c r="AE275" s="30"/>
      <c r="AF275" s="30">
        <v>1</v>
      </c>
      <c r="AG275" s="30"/>
      <c r="AH275" s="30"/>
      <c r="AI275" s="30">
        <v>1</v>
      </c>
      <c r="AJ275" s="30"/>
      <c r="AK275" s="30"/>
      <c r="AL275" s="30"/>
      <c r="AM275" s="30" t="s">
        <v>1078</v>
      </c>
      <c r="AN275" s="30" t="s">
        <v>1067</v>
      </c>
      <c r="AO275" s="32">
        <f t="shared" si="338"/>
        <v>1</v>
      </c>
      <c r="AP275" s="32">
        <f t="shared" si="339"/>
        <v>1</v>
      </c>
      <c r="AQ275" s="32">
        <f t="shared" si="340"/>
        <v>1</v>
      </c>
      <c r="AR275" s="32">
        <f t="shared" si="341"/>
        <v>0</v>
      </c>
      <c r="AS275" s="33">
        <v>172.02500000000001</v>
      </c>
      <c r="AT275" s="34" t="s">
        <v>222</v>
      </c>
      <c r="AU275" s="34"/>
      <c r="AV275" s="34"/>
      <c r="AW275" s="34"/>
      <c r="AX275" s="34"/>
      <c r="AY275" s="34"/>
      <c r="AZ275" s="34"/>
      <c r="BA275" s="35">
        <f t="shared" si="342"/>
        <v>1</v>
      </c>
      <c r="BB275" s="35">
        <f t="shared" si="343"/>
        <v>2</v>
      </c>
      <c r="BC275" s="35">
        <f t="shared" si="344"/>
        <v>3</v>
      </c>
      <c r="BD275" s="35">
        <f t="shared" si="345"/>
        <v>3</v>
      </c>
      <c r="BE275" s="36">
        <v>1</v>
      </c>
      <c r="BF275" s="36">
        <v>1</v>
      </c>
      <c r="BG275" s="36">
        <v>1</v>
      </c>
      <c r="BH275" s="36"/>
      <c r="BI275" s="37">
        <f t="shared" si="364"/>
        <v>1</v>
      </c>
      <c r="BJ275" s="37">
        <f t="shared" ref="BJ275:BL275" si="387">BF275+BI275</f>
        <v>2</v>
      </c>
      <c r="BK275" s="37">
        <f t="shared" si="387"/>
        <v>3</v>
      </c>
      <c r="BL275" s="37">
        <f t="shared" si="387"/>
        <v>3</v>
      </c>
      <c r="BM275" s="38">
        <v>0.03</v>
      </c>
      <c r="BN275" s="38">
        <v>0.03</v>
      </c>
      <c r="BO275" s="38">
        <v>0.03</v>
      </c>
      <c r="BP275" s="38" t="s">
        <v>222</v>
      </c>
      <c r="BQ275" s="39">
        <v>0.03</v>
      </c>
      <c r="BR275" s="39">
        <v>0.03</v>
      </c>
      <c r="BS275" s="39">
        <v>0.03</v>
      </c>
      <c r="BT275" s="39" t="s">
        <v>222</v>
      </c>
      <c r="BU275" s="40">
        <v>1</v>
      </c>
      <c r="BV275" s="40">
        <v>1</v>
      </c>
      <c r="BW275" s="40">
        <v>1</v>
      </c>
      <c r="BX275" s="40" t="s">
        <v>222</v>
      </c>
      <c r="BY275" s="41">
        <v>0.03</v>
      </c>
      <c r="BZ275" s="41">
        <v>0.03</v>
      </c>
      <c r="CA275" s="41">
        <v>0.03</v>
      </c>
      <c r="CB275" s="41" t="s">
        <v>222</v>
      </c>
      <c r="CC275" s="42">
        <v>9.9999999999999985E-3</v>
      </c>
      <c r="CD275" s="42">
        <v>1.9999999999999997E-2</v>
      </c>
      <c r="CE275" s="42">
        <v>0.03</v>
      </c>
      <c r="CF275" s="42">
        <v>0.03</v>
      </c>
      <c r="CG275" s="43">
        <v>9.9999999999999985E-3</v>
      </c>
      <c r="CH275" s="43">
        <v>1.9999999999999997E-2</v>
      </c>
      <c r="CI275" s="43">
        <v>0.03</v>
      </c>
      <c r="CJ275" s="43" t="e">
        <f t="shared" si="373"/>
        <v>#REF!</v>
      </c>
      <c r="CP275" s="22" t="s">
        <v>1079</v>
      </c>
      <c r="CQ275" s="22" t="s">
        <v>1080</v>
      </c>
      <c r="CS275" s="22" t="s">
        <v>16</v>
      </c>
      <c r="CT275" s="22">
        <v>1</v>
      </c>
      <c r="CU275" s="22">
        <v>1</v>
      </c>
      <c r="CV275" s="22">
        <v>1</v>
      </c>
      <c r="CW275" s="22" t="s">
        <v>222</v>
      </c>
      <c r="CY275" s="22">
        <v>0.03</v>
      </c>
      <c r="CZ275" s="22">
        <v>0.03</v>
      </c>
      <c r="DA275" s="22">
        <v>0.03</v>
      </c>
      <c r="DB275" s="22" t="s">
        <v>222</v>
      </c>
      <c r="DC275" s="22" t="s">
        <v>16</v>
      </c>
      <c r="DD275" s="22">
        <v>0.03</v>
      </c>
      <c r="DE275" s="22">
        <v>0.03</v>
      </c>
      <c r="DF275" s="22">
        <v>0.03</v>
      </c>
      <c r="DG275" s="22">
        <v>0.03</v>
      </c>
      <c r="DI275" s="22">
        <v>8.9999999999999998E-4</v>
      </c>
      <c r="DJ275" s="22">
        <v>8.9999999999999998E-4</v>
      </c>
      <c r="DK275" s="22">
        <v>8.9999999999999998E-4</v>
      </c>
      <c r="DL275" s="22" t="e">
        <v>#VALUE!</v>
      </c>
      <c r="DN275" s="22">
        <v>1</v>
      </c>
      <c r="DO275" s="22">
        <v>1</v>
      </c>
      <c r="DP275" s="22">
        <v>1</v>
      </c>
      <c r="DQ275" s="22" t="s">
        <v>222</v>
      </c>
      <c r="EX275" s="44" t="s">
        <v>1250</v>
      </c>
      <c r="EY275" s="85" t="e">
        <f t="shared" si="374"/>
        <v>#REF!</v>
      </c>
      <c r="EZ275" s="85"/>
    </row>
    <row r="276" spans="1:156" x14ac:dyDescent="0.25">
      <c r="A276" s="22" t="str">
        <f t="shared" si="366"/>
        <v>2004112</v>
      </c>
      <c r="E276" s="22" t="e">
        <f>IF(T276="","",VLOOKUP(T276,#REF!,4,0))</f>
        <v>#REF!</v>
      </c>
      <c r="F276" s="22" t="e">
        <f>IF(U276="","",VLOOKUP(U276,#REF!,4,0))</f>
        <v>#REF!</v>
      </c>
      <c r="G276" s="22" t="e">
        <f>IF(V276="","",VLOOKUP(V276,#REF!,3,0))</f>
        <v>#REF!</v>
      </c>
      <c r="H276" s="22" t="e">
        <f t="shared" si="363"/>
        <v>#REF!</v>
      </c>
      <c r="I276" s="22" t="e">
        <f t="shared" si="367"/>
        <v>#REF!</v>
      </c>
      <c r="J276" s="22" t="e">
        <f t="shared" si="368"/>
        <v>#REF!</v>
      </c>
      <c r="K276" s="22" t="e">
        <f t="shared" si="369"/>
        <v>#REF!</v>
      </c>
      <c r="M276" s="22">
        <f t="shared" si="370"/>
        <v>34</v>
      </c>
      <c r="R276" s="22" t="str">
        <f t="shared" si="371"/>
        <v>2034</v>
      </c>
      <c r="S276" s="22" t="s">
        <v>37</v>
      </c>
      <c r="T276" s="30" t="s">
        <v>3506</v>
      </c>
      <c r="U276" s="30" t="s">
        <v>3191</v>
      </c>
      <c r="V276" s="30" t="s">
        <v>1075</v>
      </c>
      <c r="W276" s="30" t="s">
        <v>1081</v>
      </c>
      <c r="X276" s="30" t="s">
        <v>1082</v>
      </c>
      <c r="Y276" s="31">
        <v>0.4</v>
      </c>
      <c r="Z276" s="30">
        <v>4</v>
      </c>
      <c r="AA276" s="30">
        <v>1</v>
      </c>
      <c r="AB276" s="30"/>
      <c r="AC276" s="30">
        <v>1</v>
      </c>
      <c r="AD276" s="30"/>
      <c r="AE276" s="30"/>
      <c r="AF276" s="30">
        <v>1</v>
      </c>
      <c r="AG276" s="30"/>
      <c r="AH276" s="30"/>
      <c r="AI276" s="30">
        <v>1</v>
      </c>
      <c r="AJ276" s="30"/>
      <c r="AK276" s="30"/>
      <c r="AL276" s="30"/>
      <c r="AM276" s="30" t="s">
        <v>1083</v>
      </c>
      <c r="AN276" s="30" t="s">
        <v>1067</v>
      </c>
      <c r="AO276" s="32">
        <f t="shared" si="338"/>
        <v>2</v>
      </c>
      <c r="AP276" s="32">
        <f t="shared" si="339"/>
        <v>1</v>
      </c>
      <c r="AQ276" s="32">
        <f t="shared" si="340"/>
        <v>1</v>
      </c>
      <c r="AR276" s="32">
        <f t="shared" si="341"/>
        <v>0</v>
      </c>
      <c r="AS276" s="33">
        <v>173.02500000000001</v>
      </c>
      <c r="AT276" s="34" t="s">
        <v>222</v>
      </c>
      <c r="AU276" s="34"/>
      <c r="AV276" s="34"/>
      <c r="AW276" s="34"/>
      <c r="AX276" s="34"/>
      <c r="AY276" s="34"/>
      <c r="AZ276" s="34"/>
      <c r="BA276" s="35">
        <f t="shared" si="342"/>
        <v>2</v>
      </c>
      <c r="BB276" s="35">
        <f t="shared" si="343"/>
        <v>3</v>
      </c>
      <c r="BC276" s="35">
        <f t="shared" si="344"/>
        <v>4</v>
      </c>
      <c r="BD276" s="35">
        <f t="shared" si="345"/>
        <v>4</v>
      </c>
      <c r="BE276" s="36">
        <v>2</v>
      </c>
      <c r="BF276" s="36">
        <v>1</v>
      </c>
      <c r="BG276" s="36">
        <v>1</v>
      </c>
      <c r="BH276" s="36"/>
      <c r="BI276" s="37">
        <f t="shared" si="364"/>
        <v>2</v>
      </c>
      <c r="BJ276" s="37">
        <f t="shared" ref="BJ276:BL276" si="388">BF276+BI276</f>
        <v>3</v>
      </c>
      <c r="BK276" s="37">
        <f t="shared" si="388"/>
        <v>4</v>
      </c>
      <c r="BL276" s="37">
        <f t="shared" si="388"/>
        <v>4</v>
      </c>
      <c r="BM276" s="38">
        <v>2.0000000000000004E-2</v>
      </c>
      <c r="BN276" s="38">
        <v>2.0000000000000004E-2</v>
      </c>
      <c r="BO276" s="38">
        <v>2.0000000000000004E-2</v>
      </c>
      <c r="BP276" s="38" t="s">
        <v>222</v>
      </c>
      <c r="BQ276" s="39">
        <v>2.0000000000000004E-2</v>
      </c>
      <c r="BR276" s="39">
        <v>2.0000000000000004E-2</v>
      </c>
      <c r="BS276" s="39">
        <v>2.0000000000000004E-2</v>
      </c>
      <c r="BT276" s="39" t="s">
        <v>222</v>
      </c>
      <c r="BU276" s="40">
        <v>1</v>
      </c>
      <c r="BV276" s="40">
        <v>1</v>
      </c>
      <c r="BW276" s="40">
        <v>1</v>
      </c>
      <c r="BX276" s="40" t="s">
        <v>222</v>
      </c>
      <c r="BY276" s="41">
        <v>2.0000000000000004E-2</v>
      </c>
      <c r="BZ276" s="41">
        <v>2.0000000000000004E-2</v>
      </c>
      <c r="CA276" s="41">
        <v>2.0000000000000004E-2</v>
      </c>
      <c r="CB276" s="41" t="s">
        <v>222</v>
      </c>
      <c r="CC276" s="42">
        <v>1.0000000000000002E-2</v>
      </c>
      <c r="CD276" s="42">
        <v>1.5000000000000003E-2</v>
      </c>
      <c r="CE276" s="42">
        <v>2.0000000000000004E-2</v>
      </c>
      <c r="CF276" s="42">
        <v>2.0000000000000004E-2</v>
      </c>
      <c r="CG276" s="43">
        <v>1.0000000000000002E-2</v>
      </c>
      <c r="CH276" s="43">
        <v>1.5000000000000003E-2</v>
      </c>
      <c r="CI276" s="43">
        <v>2.0000000000000004E-2</v>
      </c>
      <c r="CJ276" s="43" t="e">
        <f t="shared" si="373"/>
        <v>#REF!</v>
      </c>
      <c r="CP276" s="22" t="s">
        <v>1084</v>
      </c>
      <c r="CQ276" s="22" t="s">
        <v>1085</v>
      </c>
      <c r="CS276" s="22" t="s">
        <v>16</v>
      </c>
      <c r="CT276" s="22">
        <v>1</v>
      </c>
      <c r="CU276" s="22">
        <v>1</v>
      </c>
      <c r="CV276" s="22">
        <v>1</v>
      </c>
      <c r="CW276" s="22" t="s">
        <v>222</v>
      </c>
      <c r="CY276" s="22">
        <v>2.0000000000000004E-2</v>
      </c>
      <c r="CZ276" s="22">
        <v>2.0000000000000004E-2</v>
      </c>
      <c r="DA276" s="22">
        <v>2.0000000000000004E-2</v>
      </c>
      <c r="DB276" s="22" t="s">
        <v>222</v>
      </c>
      <c r="DC276" s="22" t="s">
        <v>16</v>
      </c>
      <c r="DD276" s="22">
        <v>2.0000000000000004E-2</v>
      </c>
      <c r="DE276" s="22">
        <v>2.0000000000000004E-2</v>
      </c>
      <c r="DF276" s="22">
        <v>2.0000000000000004E-2</v>
      </c>
      <c r="DG276" s="22">
        <v>2.0000000000000004E-2</v>
      </c>
      <c r="DI276" s="22">
        <v>4.0000000000000018E-4</v>
      </c>
      <c r="DJ276" s="22">
        <v>4.0000000000000018E-4</v>
      </c>
      <c r="DK276" s="22">
        <v>4.0000000000000018E-4</v>
      </c>
      <c r="DL276" s="22" t="e">
        <v>#VALUE!</v>
      </c>
      <c r="DN276" s="22">
        <v>1</v>
      </c>
      <c r="DO276" s="22">
        <v>1</v>
      </c>
      <c r="DP276" s="22">
        <v>1</v>
      </c>
      <c r="DQ276" s="22" t="s">
        <v>222</v>
      </c>
      <c r="EX276" s="30" t="s">
        <v>1256</v>
      </c>
      <c r="EY276" s="85" t="e">
        <f t="shared" si="374"/>
        <v>#REF!</v>
      </c>
      <c r="EZ276" s="85"/>
    </row>
    <row r="277" spans="1:156" x14ac:dyDescent="0.25">
      <c r="A277" s="22" t="str">
        <f t="shared" si="366"/>
        <v>2005111</v>
      </c>
      <c r="E277" s="22" t="e">
        <f>IF(T277="","",VLOOKUP(T277,#REF!,4,0))</f>
        <v>#REF!</v>
      </c>
      <c r="F277" s="22" t="e">
        <f>IF(U277="","",VLOOKUP(U277,#REF!,4,0))</f>
        <v>#REF!</v>
      </c>
      <c r="G277" s="22" t="e">
        <f>IF(V277="","",VLOOKUP(V277,#REF!,3,0))</f>
        <v>#REF!</v>
      </c>
      <c r="H277" s="22" t="e">
        <f t="shared" si="363"/>
        <v>#REF!</v>
      </c>
      <c r="I277" s="22" t="e">
        <f t="shared" si="367"/>
        <v>#REF!</v>
      </c>
      <c r="J277" s="22" t="e">
        <f t="shared" si="368"/>
        <v>#REF!</v>
      </c>
      <c r="K277" s="22" t="e">
        <f t="shared" si="369"/>
        <v>#REF!</v>
      </c>
      <c r="M277" s="22">
        <f t="shared" si="370"/>
        <v>35</v>
      </c>
      <c r="R277" s="22" t="str">
        <f t="shared" si="371"/>
        <v>2035</v>
      </c>
      <c r="S277" s="22" t="s">
        <v>37</v>
      </c>
      <c r="T277" s="30" t="s">
        <v>3508</v>
      </c>
      <c r="U277" s="30" t="s">
        <v>3194</v>
      </c>
      <c r="V277" s="30" t="s">
        <v>1086</v>
      </c>
      <c r="W277" s="30" t="s">
        <v>1087</v>
      </c>
      <c r="X277" s="30" t="s">
        <v>1088</v>
      </c>
      <c r="Y277" s="31">
        <v>1</v>
      </c>
      <c r="Z277" s="30">
        <v>7</v>
      </c>
      <c r="AA277" s="30"/>
      <c r="AB277" s="30"/>
      <c r="AC277" s="30"/>
      <c r="AD277" s="30">
        <v>3</v>
      </c>
      <c r="AE277" s="30"/>
      <c r="AF277" s="30"/>
      <c r="AG277" s="30">
        <v>4</v>
      </c>
      <c r="AH277" s="30"/>
      <c r="AI277" s="30"/>
      <c r="AJ277" s="30"/>
      <c r="AK277" s="30"/>
      <c r="AL277" s="30"/>
      <c r="AM277" s="30" t="s">
        <v>1089</v>
      </c>
      <c r="AN277" s="30" t="s">
        <v>1090</v>
      </c>
      <c r="AO277" s="32">
        <f t="shared" si="338"/>
        <v>0</v>
      </c>
      <c r="AP277" s="32">
        <f t="shared" si="339"/>
        <v>3</v>
      </c>
      <c r="AQ277" s="32">
        <f t="shared" si="340"/>
        <v>4</v>
      </c>
      <c r="AR277" s="32">
        <f t="shared" si="341"/>
        <v>0</v>
      </c>
      <c r="AS277" s="33">
        <v>174.02500000000001</v>
      </c>
      <c r="AT277" s="34" t="s">
        <v>222</v>
      </c>
      <c r="AU277" s="34"/>
      <c r="AV277" s="34"/>
      <c r="AW277" s="34"/>
      <c r="AX277" s="34"/>
      <c r="AY277" s="34"/>
      <c r="AZ277" s="34"/>
      <c r="BA277" s="35">
        <f t="shared" si="342"/>
        <v>0</v>
      </c>
      <c r="BB277" s="35">
        <f t="shared" si="343"/>
        <v>3</v>
      </c>
      <c r="BC277" s="35">
        <f t="shared" si="344"/>
        <v>7</v>
      </c>
      <c r="BD277" s="35">
        <f t="shared" si="345"/>
        <v>7</v>
      </c>
      <c r="BE277" s="36">
        <v>0</v>
      </c>
      <c r="BF277" s="36">
        <v>4</v>
      </c>
      <c r="BG277" s="36">
        <v>4</v>
      </c>
      <c r="BH277" s="36"/>
      <c r="BI277" s="37">
        <f t="shared" si="364"/>
        <v>0</v>
      </c>
      <c r="BJ277" s="37">
        <f t="shared" ref="BJ277:BL277" si="389">BF277+BI277</f>
        <v>4</v>
      </c>
      <c r="BK277" s="37">
        <f t="shared" si="389"/>
        <v>8</v>
      </c>
      <c r="BL277" s="37">
        <f t="shared" si="389"/>
        <v>8</v>
      </c>
      <c r="BM277" s="38" t="s">
        <v>222</v>
      </c>
      <c r="BN277" s="38">
        <v>2.5000000000000001E-2</v>
      </c>
      <c r="BO277" s="38">
        <v>2.5000000000000001E-2</v>
      </c>
      <c r="BP277" s="38" t="s">
        <v>222</v>
      </c>
      <c r="BQ277" s="39" t="s">
        <v>222</v>
      </c>
      <c r="BR277" s="39">
        <v>2.5000000000000001E-2</v>
      </c>
      <c r="BS277" s="39">
        <v>2.5000000000000001E-2</v>
      </c>
      <c r="BT277" s="39" t="s">
        <v>222</v>
      </c>
      <c r="BU277" s="40" t="s">
        <v>222</v>
      </c>
      <c r="BV277" s="40">
        <v>1</v>
      </c>
      <c r="BW277" s="40">
        <v>1</v>
      </c>
      <c r="BX277" s="40" t="s">
        <v>222</v>
      </c>
      <c r="BY277" s="41" t="s">
        <v>222</v>
      </c>
      <c r="BZ277" s="41">
        <v>2.5000000000000001E-2</v>
      </c>
      <c r="CA277" s="41">
        <v>2.5000000000000001E-2</v>
      </c>
      <c r="CB277" s="41" t="s">
        <v>222</v>
      </c>
      <c r="CC277" s="42" t="s">
        <v>222</v>
      </c>
      <c r="CD277" s="42">
        <v>1.0714285714285714E-2</v>
      </c>
      <c r="CE277" s="42">
        <v>2.5000000000000001E-2</v>
      </c>
      <c r="CF277" s="42">
        <v>2.5000000000000001E-2</v>
      </c>
      <c r="CG277" s="43" t="s">
        <v>222</v>
      </c>
      <c r="CH277" s="43">
        <v>1.4285714285714285E-2</v>
      </c>
      <c r="CI277" s="43">
        <v>2.5000000000000001E-2</v>
      </c>
      <c r="CJ277" s="43" t="e">
        <f t="shared" si="373"/>
        <v>#REF!</v>
      </c>
      <c r="CP277" s="22" t="s">
        <v>1091</v>
      </c>
      <c r="CQ277" s="22" t="s">
        <v>1092</v>
      </c>
      <c r="CS277" s="22" t="s">
        <v>16</v>
      </c>
      <c r="CT277" s="22" t="s">
        <v>222</v>
      </c>
      <c r="CU277" s="22">
        <v>1</v>
      </c>
      <c r="CV277" s="22">
        <v>1</v>
      </c>
      <c r="CW277" s="22" t="s">
        <v>222</v>
      </c>
      <c r="CY277" s="22" t="s">
        <v>222</v>
      </c>
      <c r="CZ277" s="22">
        <v>2.5000000000000001E-2</v>
      </c>
      <c r="DA277" s="22">
        <v>2.5000000000000001E-2</v>
      </c>
      <c r="DB277" s="22" t="s">
        <v>222</v>
      </c>
      <c r="DC277" s="22" t="s">
        <v>16</v>
      </c>
      <c r="DD277" s="22" t="s">
        <v>222</v>
      </c>
      <c r="DE277" s="22">
        <v>2.5000000000000001E-2</v>
      </c>
      <c r="DF277" s="22">
        <v>2.5000000000000001E-2</v>
      </c>
      <c r="DG277" s="22">
        <v>2.5000000000000001E-2</v>
      </c>
      <c r="DI277" s="22" t="e">
        <v>#VALUE!</v>
      </c>
      <c r="DJ277" s="22">
        <v>6.2500000000000012E-4</v>
      </c>
      <c r="DK277" s="22">
        <v>6.2500000000000012E-4</v>
      </c>
      <c r="DL277" s="22" t="e">
        <v>#VALUE!</v>
      </c>
      <c r="DN277" s="22">
        <v>0</v>
      </c>
      <c r="DO277" s="22">
        <v>1</v>
      </c>
      <c r="DP277" s="22">
        <v>1</v>
      </c>
      <c r="DQ277" s="22" t="s">
        <v>222</v>
      </c>
      <c r="EX277" s="30" t="s">
        <v>1260</v>
      </c>
      <c r="EY277" s="85" t="e">
        <f t="shared" si="374"/>
        <v>#REF!</v>
      </c>
      <c r="EZ277" s="85"/>
    </row>
    <row r="278" spans="1:156" x14ac:dyDescent="0.25">
      <c r="A278" s="22" t="str">
        <f t="shared" si="366"/>
        <v>2005121</v>
      </c>
      <c r="E278" s="22" t="e">
        <f>IF(T278="","",VLOOKUP(T278,#REF!,4,0))</f>
        <v>#REF!</v>
      </c>
      <c r="F278" s="22" t="e">
        <f>IF(U278="","",VLOOKUP(U278,#REF!,4,0))</f>
        <v>#REF!</v>
      </c>
      <c r="G278" s="22" t="e">
        <f>IF(V278="","",VLOOKUP(V278,#REF!,3,0))</f>
        <v>#REF!</v>
      </c>
      <c r="H278" s="22" t="e">
        <f t="shared" si="363"/>
        <v>#REF!</v>
      </c>
      <c r="I278" s="22" t="e">
        <f t="shared" si="367"/>
        <v>#REF!</v>
      </c>
      <c r="J278" s="22" t="e">
        <f t="shared" si="368"/>
        <v>#REF!</v>
      </c>
      <c r="K278" s="22" t="e">
        <f t="shared" si="369"/>
        <v>#REF!</v>
      </c>
      <c r="M278" s="22">
        <f t="shared" si="370"/>
        <v>36</v>
      </c>
      <c r="R278" s="22" t="str">
        <f t="shared" si="371"/>
        <v>2036</v>
      </c>
      <c r="S278" s="22" t="s">
        <v>37</v>
      </c>
      <c r="T278" s="30" t="s">
        <v>3508</v>
      </c>
      <c r="U278" s="30" t="s">
        <v>3194</v>
      </c>
      <c r="V278" s="30" t="s">
        <v>1093</v>
      </c>
      <c r="W278" s="30" t="s">
        <v>1094</v>
      </c>
      <c r="X278" s="30" t="s">
        <v>1095</v>
      </c>
      <c r="Y278" s="31">
        <v>1</v>
      </c>
      <c r="Z278" s="30">
        <v>2</v>
      </c>
      <c r="AA278" s="30"/>
      <c r="AB278" s="30"/>
      <c r="AC278" s="30">
        <v>1</v>
      </c>
      <c r="AD278" s="30"/>
      <c r="AE278" s="30"/>
      <c r="AF278" s="30"/>
      <c r="AG278" s="30">
        <v>1</v>
      </c>
      <c r="AH278" s="30"/>
      <c r="AI278" s="30"/>
      <c r="AJ278" s="30"/>
      <c r="AK278" s="30"/>
      <c r="AL278" s="30"/>
      <c r="AM278" s="30" t="s">
        <v>1089</v>
      </c>
      <c r="AN278" s="30" t="s">
        <v>1090</v>
      </c>
      <c r="AO278" s="32">
        <f t="shared" si="338"/>
        <v>1</v>
      </c>
      <c r="AP278" s="32">
        <f t="shared" si="339"/>
        <v>0</v>
      </c>
      <c r="AQ278" s="32">
        <f t="shared" si="340"/>
        <v>1</v>
      </c>
      <c r="AR278" s="32">
        <f t="shared" si="341"/>
        <v>0</v>
      </c>
      <c r="AS278" s="33">
        <v>175.02500000000001</v>
      </c>
      <c r="AT278" s="34" t="s">
        <v>222</v>
      </c>
      <c r="AU278" s="34"/>
      <c r="AV278" s="34"/>
      <c r="AW278" s="34"/>
      <c r="AX278" s="34"/>
      <c r="AY278" s="34"/>
      <c r="AZ278" s="34"/>
      <c r="BA278" s="35">
        <f t="shared" si="342"/>
        <v>1</v>
      </c>
      <c r="BB278" s="35">
        <f t="shared" si="343"/>
        <v>1</v>
      </c>
      <c r="BC278" s="35">
        <f t="shared" si="344"/>
        <v>2</v>
      </c>
      <c r="BD278" s="35">
        <f t="shared" si="345"/>
        <v>2</v>
      </c>
      <c r="BE278" s="36">
        <v>1</v>
      </c>
      <c r="BF278" s="36">
        <v>5</v>
      </c>
      <c r="BG278" s="36">
        <v>1</v>
      </c>
      <c r="BH278" s="36"/>
      <c r="BI278" s="37">
        <f t="shared" si="364"/>
        <v>1</v>
      </c>
      <c r="BJ278" s="37">
        <f t="shared" ref="BJ278:BL278" si="390">BF278+BI278</f>
        <v>6</v>
      </c>
      <c r="BK278" s="37">
        <f t="shared" si="390"/>
        <v>7</v>
      </c>
      <c r="BL278" s="37">
        <f t="shared" si="390"/>
        <v>7</v>
      </c>
      <c r="BM278" s="38">
        <v>2.5000000000000001E-2</v>
      </c>
      <c r="BN278" s="38" t="s">
        <v>222</v>
      </c>
      <c r="BO278" s="38">
        <v>2.5000000000000001E-2</v>
      </c>
      <c r="BP278" s="38" t="s">
        <v>222</v>
      </c>
      <c r="BQ278" s="39">
        <v>2.5000000000000001E-2</v>
      </c>
      <c r="BR278" s="39" t="s">
        <v>222</v>
      </c>
      <c r="BS278" s="39">
        <v>2.5000000000000001E-2</v>
      </c>
      <c r="BT278" s="39" t="s">
        <v>222</v>
      </c>
      <c r="BU278" s="40">
        <v>1</v>
      </c>
      <c r="BV278" s="40" t="s">
        <v>222</v>
      </c>
      <c r="BW278" s="40">
        <v>1</v>
      </c>
      <c r="BX278" s="40" t="s">
        <v>222</v>
      </c>
      <c r="BY278" s="41">
        <v>2.5000000000000001E-2</v>
      </c>
      <c r="BZ278" s="41">
        <v>2.5000000000000001E-2</v>
      </c>
      <c r="CA278" s="41">
        <v>2.5000000000000001E-2</v>
      </c>
      <c r="CB278" s="41" t="s">
        <v>222</v>
      </c>
      <c r="CC278" s="42">
        <v>1.2500000000000001E-2</v>
      </c>
      <c r="CD278" s="42">
        <v>1.2500000000000001E-2</v>
      </c>
      <c r="CE278" s="42">
        <v>2.5000000000000001E-2</v>
      </c>
      <c r="CF278" s="42">
        <v>2.5000000000000001E-2</v>
      </c>
      <c r="CG278" s="43">
        <v>1.2500000000000001E-2</v>
      </c>
      <c r="CH278" s="43">
        <v>2.5000000000000001E-2</v>
      </c>
      <c r="CI278" s="43">
        <v>2.5000000000000001E-2</v>
      </c>
      <c r="CJ278" s="43" t="e">
        <f t="shared" si="373"/>
        <v>#REF!</v>
      </c>
      <c r="CP278" s="22" t="s">
        <v>1096</v>
      </c>
      <c r="CQ278" s="22" t="s">
        <v>1097</v>
      </c>
      <c r="CS278" s="22" t="s">
        <v>16</v>
      </c>
      <c r="CT278" s="22">
        <v>1</v>
      </c>
      <c r="CU278" s="22">
        <v>1</v>
      </c>
      <c r="CV278" s="22">
        <v>1</v>
      </c>
      <c r="CW278" s="22" t="s">
        <v>222</v>
      </c>
      <c r="CY278" s="22">
        <v>2.5000000000000001E-2</v>
      </c>
      <c r="CZ278" s="22">
        <v>2.5000000000000001E-2</v>
      </c>
      <c r="DA278" s="22">
        <v>2.5000000000000001E-2</v>
      </c>
      <c r="DB278" s="22" t="s">
        <v>222</v>
      </c>
      <c r="DC278" s="22" t="s">
        <v>16</v>
      </c>
      <c r="DD278" s="22">
        <v>2.5000000000000001E-2</v>
      </c>
      <c r="DE278" s="22">
        <v>2.5000000000000001E-2</v>
      </c>
      <c r="DF278" s="22">
        <v>2.5000000000000001E-2</v>
      </c>
      <c r="DG278" s="22">
        <v>2.5000000000000001E-2</v>
      </c>
      <c r="DI278" s="22">
        <v>6.2500000000000012E-4</v>
      </c>
      <c r="DJ278" s="22">
        <v>6.2500000000000012E-4</v>
      </c>
      <c r="DK278" s="22">
        <v>6.2500000000000012E-4</v>
      </c>
      <c r="DL278" s="22" t="e">
        <v>#VALUE!</v>
      </c>
      <c r="DN278" s="22">
        <v>1</v>
      </c>
      <c r="DO278" s="22">
        <v>1</v>
      </c>
      <c r="DP278" s="22">
        <v>1</v>
      </c>
      <c r="DQ278" s="22" t="s">
        <v>222</v>
      </c>
      <c r="EX278" s="30" t="s">
        <v>1266</v>
      </c>
      <c r="EY278" s="85" t="e">
        <f t="shared" si="374"/>
        <v>#REF!</v>
      </c>
      <c r="EZ278" s="85"/>
    </row>
    <row r="279" spans="1:156" x14ac:dyDescent="0.25">
      <c r="A279" s="22" t="str">
        <f t="shared" si="366"/>
        <v>2006111</v>
      </c>
      <c r="E279" s="22" t="e">
        <f>IF(T279="","",VLOOKUP(T279,#REF!,4,0))</f>
        <v>#REF!</v>
      </c>
      <c r="F279" s="22" t="e">
        <f>IF(U279="","",VLOOKUP(U279,#REF!,4,0))</f>
        <v>#REF!</v>
      </c>
      <c r="G279" s="22" t="e">
        <f>IF(V279="","",VLOOKUP(V279,#REF!,3,0))</f>
        <v>#REF!</v>
      </c>
      <c r="H279" s="22" t="e">
        <f t="shared" si="363"/>
        <v>#REF!</v>
      </c>
      <c r="I279" s="22" t="e">
        <f t="shared" si="367"/>
        <v>#REF!</v>
      </c>
      <c r="J279" s="22" t="e">
        <f t="shared" si="368"/>
        <v>#REF!</v>
      </c>
      <c r="K279" s="22" t="e">
        <f t="shared" si="369"/>
        <v>#REF!</v>
      </c>
      <c r="M279" s="22">
        <f t="shared" si="370"/>
        <v>37</v>
      </c>
      <c r="R279" s="22" t="str">
        <f t="shared" si="371"/>
        <v>2037</v>
      </c>
      <c r="S279" s="22" t="s">
        <v>37</v>
      </c>
      <c r="T279" s="30" t="s">
        <v>3510</v>
      </c>
      <c r="U279" s="30" t="s">
        <v>3199</v>
      </c>
      <c r="V279" s="30" t="s">
        <v>1098</v>
      </c>
      <c r="W279" s="30" t="s">
        <v>1099</v>
      </c>
      <c r="X279" s="30" t="s">
        <v>1100</v>
      </c>
      <c r="Y279" s="31">
        <v>1</v>
      </c>
      <c r="Z279" s="30">
        <v>7</v>
      </c>
      <c r="AA279" s="30">
        <v>1</v>
      </c>
      <c r="AB279" s="30"/>
      <c r="AC279" s="30">
        <v>1</v>
      </c>
      <c r="AD279" s="30"/>
      <c r="AE279" s="30">
        <v>1</v>
      </c>
      <c r="AF279" s="30"/>
      <c r="AG279" s="30">
        <v>1</v>
      </c>
      <c r="AH279" s="30"/>
      <c r="AI279" s="30">
        <v>1</v>
      </c>
      <c r="AJ279" s="30"/>
      <c r="AK279" s="30">
        <v>1</v>
      </c>
      <c r="AL279" s="30">
        <v>1</v>
      </c>
      <c r="AM279" s="30" t="s">
        <v>1089</v>
      </c>
      <c r="AN279" s="30" t="s">
        <v>1090</v>
      </c>
      <c r="AO279" s="32">
        <f t="shared" si="338"/>
        <v>2</v>
      </c>
      <c r="AP279" s="32">
        <f t="shared" si="339"/>
        <v>1</v>
      </c>
      <c r="AQ279" s="32">
        <f t="shared" si="340"/>
        <v>2</v>
      </c>
      <c r="AR279" s="32">
        <f t="shared" si="341"/>
        <v>2</v>
      </c>
      <c r="AS279" s="33">
        <v>176.02500000000001</v>
      </c>
      <c r="AT279" s="34" t="s">
        <v>222</v>
      </c>
      <c r="AU279" s="34"/>
      <c r="AV279" s="34"/>
      <c r="AW279" s="34"/>
      <c r="AX279" s="34"/>
      <c r="AY279" s="34"/>
      <c r="AZ279" s="34"/>
      <c r="BA279" s="35">
        <f t="shared" si="342"/>
        <v>2</v>
      </c>
      <c r="BB279" s="35">
        <f t="shared" si="343"/>
        <v>3</v>
      </c>
      <c r="BC279" s="35">
        <f t="shared" si="344"/>
        <v>5</v>
      </c>
      <c r="BD279" s="35">
        <f t="shared" si="345"/>
        <v>7</v>
      </c>
      <c r="BE279" s="36">
        <v>2</v>
      </c>
      <c r="BF279" s="36">
        <v>3</v>
      </c>
      <c r="BG279" s="36">
        <v>2</v>
      </c>
      <c r="BH279" s="36"/>
      <c r="BI279" s="37">
        <f t="shared" si="364"/>
        <v>2</v>
      </c>
      <c r="BJ279" s="37">
        <f t="shared" ref="BJ279:BL279" si="391">BF279+BI279</f>
        <v>5</v>
      </c>
      <c r="BK279" s="37">
        <f t="shared" si="391"/>
        <v>7</v>
      </c>
      <c r="BL279" s="37">
        <f t="shared" si="391"/>
        <v>7</v>
      </c>
      <c r="BM279" s="38">
        <v>1.4999999999999999E-2</v>
      </c>
      <c r="BN279" s="38">
        <v>1.4999999999999999E-2</v>
      </c>
      <c r="BO279" s="38">
        <v>1.4999999999999999E-2</v>
      </c>
      <c r="BP279" s="38">
        <v>1.4999999999999999E-2</v>
      </c>
      <c r="BQ279" s="39">
        <v>1.4999999999999999E-2</v>
      </c>
      <c r="BR279" s="39">
        <v>1.4999999999999999E-2</v>
      </c>
      <c r="BS279" s="39">
        <v>1.4999999999999999E-2</v>
      </c>
      <c r="BT279" s="39" t="s">
        <v>222</v>
      </c>
      <c r="BU279" s="40">
        <v>1</v>
      </c>
      <c r="BV279" s="40">
        <v>1</v>
      </c>
      <c r="BW279" s="40">
        <v>1</v>
      </c>
      <c r="BX279" s="40" t="s">
        <v>222</v>
      </c>
      <c r="BY279" s="41">
        <v>1.4999999999999999E-2</v>
      </c>
      <c r="BZ279" s="41">
        <v>1.4999999999999999E-2</v>
      </c>
      <c r="CA279" s="41">
        <v>1.4999999999999999E-2</v>
      </c>
      <c r="CB279" s="41" t="s">
        <v>222</v>
      </c>
      <c r="CC279" s="42">
        <v>4.2857142857142851E-3</v>
      </c>
      <c r="CD279" s="42">
        <v>6.4285714285714276E-3</v>
      </c>
      <c r="CE279" s="42">
        <v>1.0714285714285714E-2</v>
      </c>
      <c r="CF279" s="42">
        <v>1.4999999999999999E-2</v>
      </c>
      <c r="CG279" s="43">
        <v>4.2857142857142851E-3</v>
      </c>
      <c r="CH279" s="43">
        <v>1.0714285714285714E-2</v>
      </c>
      <c r="CI279" s="43">
        <v>1.4999999999999999E-2</v>
      </c>
      <c r="CJ279" s="43" t="e">
        <f t="shared" si="373"/>
        <v>#REF!</v>
      </c>
      <c r="CP279" s="22" t="s">
        <v>1101</v>
      </c>
      <c r="CQ279" s="22" t="s">
        <v>1102</v>
      </c>
      <c r="CS279" s="22" t="s">
        <v>16</v>
      </c>
      <c r="CT279" s="22">
        <v>1</v>
      </c>
      <c r="CU279" s="22">
        <v>1</v>
      </c>
      <c r="CV279" s="22">
        <v>1</v>
      </c>
      <c r="CW279" s="22" t="s">
        <v>222</v>
      </c>
      <c r="CY279" s="22">
        <v>1.4999999999999999E-2</v>
      </c>
      <c r="CZ279" s="22">
        <v>1.4999999999999999E-2</v>
      </c>
      <c r="DA279" s="22">
        <v>1.4999999999999999E-2</v>
      </c>
      <c r="DB279" s="22" t="s">
        <v>222</v>
      </c>
      <c r="DC279" s="22" t="s">
        <v>16</v>
      </c>
      <c r="DD279" s="22">
        <v>1.4999999999999999E-2</v>
      </c>
      <c r="DE279" s="22">
        <v>1.4999999999999999E-2</v>
      </c>
      <c r="DF279" s="22">
        <v>1.4999999999999999E-2</v>
      </c>
      <c r="DG279" s="22">
        <v>1.4999999999999999E-2</v>
      </c>
      <c r="DI279" s="22">
        <v>2.2499999999999999E-4</v>
      </c>
      <c r="DJ279" s="22">
        <v>2.2499999999999999E-4</v>
      </c>
      <c r="DK279" s="22">
        <v>2.2499999999999999E-4</v>
      </c>
      <c r="DL279" s="22" t="e">
        <v>#VALUE!</v>
      </c>
      <c r="DN279" s="22">
        <v>1</v>
      </c>
      <c r="DO279" s="22">
        <v>1</v>
      </c>
      <c r="DP279" s="22">
        <v>1</v>
      </c>
      <c r="DQ279" s="22" t="s">
        <v>222</v>
      </c>
      <c r="EX279" s="30" t="s">
        <v>1271</v>
      </c>
      <c r="EY279" s="85" t="e">
        <f t="shared" si="374"/>
        <v>#REF!</v>
      </c>
      <c r="EZ279" s="85"/>
    </row>
    <row r="280" spans="1:156" x14ac:dyDescent="0.25">
      <c r="A280" s="22" t="str">
        <f t="shared" si="366"/>
        <v>2006121</v>
      </c>
      <c r="E280" s="22" t="e">
        <f>IF(T280="","",VLOOKUP(T280,#REF!,4,0))</f>
        <v>#REF!</v>
      </c>
      <c r="F280" s="22" t="e">
        <f>IF(U280="","",VLOOKUP(U280,#REF!,4,0))</f>
        <v>#REF!</v>
      </c>
      <c r="G280" s="22" t="e">
        <f>IF(V280="","",VLOOKUP(V280,#REF!,3,0))</f>
        <v>#REF!</v>
      </c>
      <c r="H280" s="22" t="e">
        <f t="shared" si="363"/>
        <v>#REF!</v>
      </c>
      <c r="I280" s="22" t="e">
        <f t="shared" si="367"/>
        <v>#REF!</v>
      </c>
      <c r="J280" s="22" t="e">
        <f t="shared" si="368"/>
        <v>#REF!</v>
      </c>
      <c r="K280" s="22" t="e">
        <f t="shared" si="369"/>
        <v>#REF!</v>
      </c>
      <c r="M280" s="22">
        <f t="shared" si="370"/>
        <v>38</v>
      </c>
      <c r="R280" s="22" t="str">
        <f t="shared" si="371"/>
        <v>2038</v>
      </c>
      <c r="S280" s="22" t="s">
        <v>37</v>
      </c>
      <c r="T280" s="30" t="s">
        <v>3510</v>
      </c>
      <c r="U280" s="30" t="s">
        <v>3199</v>
      </c>
      <c r="V280" s="44" t="s">
        <v>1103</v>
      </c>
      <c r="W280" s="44" t="s">
        <v>1104</v>
      </c>
      <c r="X280" s="30" t="s">
        <v>1105</v>
      </c>
      <c r="Y280" s="31">
        <v>1</v>
      </c>
      <c r="Z280" s="30">
        <v>7</v>
      </c>
      <c r="AA280" s="30"/>
      <c r="AB280" s="30"/>
      <c r="AC280" s="30">
        <v>2</v>
      </c>
      <c r="AD280" s="30">
        <v>1</v>
      </c>
      <c r="AE280" s="30"/>
      <c r="AF280" s="30"/>
      <c r="AG280" s="30">
        <v>1</v>
      </c>
      <c r="AH280" s="30">
        <v>1</v>
      </c>
      <c r="AI280" s="30">
        <v>1</v>
      </c>
      <c r="AJ280" s="30"/>
      <c r="AK280" s="30">
        <v>1</v>
      </c>
      <c r="AL280" s="30"/>
      <c r="AM280" s="30" t="s">
        <v>1089</v>
      </c>
      <c r="AN280" s="30" t="s">
        <v>1090</v>
      </c>
      <c r="AO280" s="32">
        <f t="shared" si="338"/>
        <v>2</v>
      </c>
      <c r="AP280" s="32">
        <f t="shared" si="339"/>
        <v>1</v>
      </c>
      <c r="AQ280" s="32">
        <f t="shared" si="340"/>
        <v>3</v>
      </c>
      <c r="AR280" s="32">
        <f t="shared" si="341"/>
        <v>1</v>
      </c>
      <c r="AS280" s="33">
        <v>177.02500000000001</v>
      </c>
      <c r="AT280" s="34" t="s">
        <v>222</v>
      </c>
      <c r="AU280" s="34"/>
      <c r="AV280" s="34"/>
      <c r="AW280" s="34"/>
      <c r="AX280" s="34"/>
      <c r="AY280" s="34"/>
      <c r="AZ280" s="34"/>
      <c r="BA280" s="35">
        <f t="shared" si="342"/>
        <v>2</v>
      </c>
      <c r="BB280" s="35">
        <f t="shared" si="343"/>
        <v>3</v>
      </c>
      <c r="BC280" s="35">
        <f t="shared" si="344"/>
        <v>6</v>
      </c>
      <c r="BD280" s="35">
        <f t="shared" si="345"/>
        <v>7</v>
      </c>
      <c r="BE280" s="36">
        <v>2</v>
      </c>
      <c r="BF280" s="36">
        <v>2</v>
      </c>
      <c r="BG280" s="36">
        <v>3</v>
      </c>
      <c r="BH280" s="36"/>
      <c r="BI280" s="37">
        <f t="shared" si="364"/>
        <v>2</v>
      </c>
      <c r="BJ280" s="37">
        <f t="shared" ref="BJ280:BL280" si="392">BF280+BI280</f>
        <v>4</v>
      </c>
      <c r="BK280" s="37">
        <f t="shared" si="392"/>
        <v>7</v>
      </c>
      <c r="BL280" s="37">
        <f t="shared" si="392"/>
        <v>7</v>
      </c>
      <c r="BM280" s="38">
        <v>1.0000000000000002E-2</v>
      </c>
      <c r="BN280" s="38">
        <v>1.0000000000000002E-2</v>
      </c>
      <c r="BO280" s="38">
        <v>1.0000000000000002E-2</v>
      </c>
      <c r="BP280" s="38">
        <v>1.0000000000000002E-2</v>
      </c>
      <c r="BQ280" s="39">
        <v>1.0000000000000002E-2</v>
      </c>
      <c r="BR280" s="39">
        <v>1.0000000000000002E-2</v>
      </c>
      <c r="BS280" s="39">
        <v>1.0000000000000002E-2</v>
      </c>
      <c r="BT280" s="39" t="s">
        <v>222</v>
      </c>
      <c r="BU280" s="40">
        <v>1</v>
      </c>
      <c r="BV280" s="40">
        <v>1</v>
      </c>
      <c r="BW280" s="40">
        <v>1</v>
      </c>
      <c r="BX280" s="40" t="s">
        <v>222</v>
      </c>
      <c r="BY280" s="41">
        <v>1.0000000000000002E-2</v>
      </c>
      <c r="BZ280" s="41">
        <v>1.0000000000000002E-2</v>
      </c>
      <c r="CA280" s="41">
        <v>1.0000000000000002E-2</v>
      </c>
      <c r="CB280" s="41" t="s">
        <v>222</v>
      </c>
      <c r="CC280" s="42">
        <v>2.8571428571428576E-3</v>
      </c>
      <c r="CD280" s="42">
        <v>4.2857142857142859E-3</v>
      </c>
      <c r="CE280" s="42">
        <v>8.5714285714285719E-3</v>
      </c>
      <c r="CF280" s="42">
        <v>1.0000000000000002E-2</v>
      </c>
      <c r="CG280" s="43">
        <v>2.8571428571428576E-3</v>
      </c>
      <c r="CH280" s="43">
        <v>5.7142857142857151E-3</v>
      </c>
      <c r="CI280" s="43">
        <v>1.0000000000000002E-2</v>
      </c>
      <c r="CJ280" s="43" t="e">
        <f t="shared" si="373"/>
        <v>#REF!</v>
      </c>
      <c r="CP280" s="22" t="s">
        <v>1106</v>
      </c>
      <c r="CQ280" s="22" t="s">
        <v>1107</v>
      </c>
      <c r="CS280" s="22" t="s">
        <v>16</v>
      </c>
      <c r="CT280" s="22">
        <v>1</v>
      </c>
      <c r="CU280" s="22">
        <v>1</v>
      </c>
      <c r="CV280" s="22">
        <v>1</v>
      </c>
      <c r="CW280" s="22" t="s">
        <v>222</v>
      </c>
      <c r="CY280" s="22">
        <v>1.0000000000000002E-2</v>
      </c>
      <c r="CZ280" s="22">
        <v>1.0000000000000002E-2</v>
      </c>
      <c r="DA280" s="22">
        <v>1.0000000000000002E-2</v>
      </c>
      <c r="DB280" s="22" t="s">
        <v>222</v>
      </c>
      <c r="DC280" s="22" t="s">
        <v>16</v>
      </c>
      <c r="DD280" s="22">
        <v>1.0000000000000002E-2</v>
      </c>
      <c r="DE280" s="22">
        <v>1.0000000000000002E-2</v>
      </c>
      <c r="DF280" s="22">
        <v>1.0000000000000002E-2</v>
      </c>
      <c r="DG280" s="22">
        <v>1.0000000000000002E-2</v>
      </c>
      <c r="DI280" s="22">
        <v>1.0000000000000005E-4</v>
      </c>
      <c r="DJ280" s="22">
        <v>1.0000000000000005E-4</v>
      </c>
      <c r="DK280" s="22">
        <v>1.0000000000000005E-4</v>
      </c>
      <c r="DL280" s="22" t="e">
        <v>#VALUE!</v>
      </c>
      <c r="DN280" s="22">
        <v>1</v>
      </c>
      <c r="DO280" s="22">
        <v>1</v>
      </c>
      <c r="DP280" s="22">
        <v>1</v>
      </c>
      <c r="DQ280" s="22" t="s">
        <v>222</v>
      </c>
      <c r="EX280" s="44" t="s">
        <v>1276</v>
      </c>
      <c r="EY280" s="85" t="e">
        <f t="shared" si="374"/>
        <v>#REF!</v>
      </c>
      <c r="EZ280" s="85"/>
    </row>
    <row r="281" spans="1:156" x14ac:dyDescent="0.25">
      <c r="A281" s="22" t="str">
        <f t="shared" si="366"/>
        <v>2006131</v>
      </c>
      <c r="E281" s="22" t="e">
        <f>IF(T281="","",VLOOKUP(T281,#REF!,4,0))</f>
        <v>#REF!</v>
      </c>
      <c r="F281" s="22" t="e">
        <f>IF(U281="","",VLOOKUP(U281,#REF!,4,0))</f>
        <v>#REF!</v>
      </c>
      <c r="G281" s="22" t="e">
        <f>IF(V281="","",VLOOKUP(V281,#REF!,3,0))</f>
        <v>#REF!</v>
      </c>
      <c r="H281" s="22" t="e">
        <f t="shared" si="363"/>
        <v>#REF!</v>
      </c>
      <c r="I281" s="22" t="e">
        <f t="shared" si="367"/>
        <v>#REF!</v>
      </c>
      <c r="J281" s="22" t="e">
        <f t="shared" si="368"/>
        <v>#REF!</v>
      </c>
      <c r="K281" s="22" t="e">
        <f t="shared" si="369"/>
        <v>#REF!</v>
      </c>
      <c r="M281" s="22">
        <f t="shared" si="370"/>
        <v>39</v>
      </c>
      <c r="R281" s="22" t="str">
        <f t="shared" si="371"/>
        <v>2039</v>
      </c>
      <c r="S281" s="22" t="s">
        <v>37</v>
      </c>
      <c r="T281" s="30" t="s">
        <v>3510</v>
      </c>
      <c r="U281" s="30" t="s">
        <v>3199</v>
      </c>
      <c r="V281" s="44" t="s">
        <v>1108</v>
      </c>
      <c r="W281" s="44" t="s">
        <v>1109</v>
      </c>
      <c r="X281" s="30" t="s">
        <v>1110</v>
      </c>
      <c r="Y281" s="31">
        <v>0</v>
      </c>
      <c r="Z281" s="30"/>
      <c r="AA281" s="30"/>
      <c r="AB281" s="30"/>
      <c r="AC281" s="30"/>
      <c r="AD281" s="30"/>
      <c r="AE281" s="30"/>
      <c r="AF281" s="30"/>
      <c r="AG281" s="30"/>
      <c r="AH281" s="30"/>
      <c r="AI281" s="30"/>
      <c r="AJ281" s="30"/>
      <c r="AK281" s="30"/>
      <c r="AL281" s="30"/>
      <c r="AM281" s="30" t="s">
        <v>1111</v>
      </c>
      <c r="AN281" s="30" t="s">
        <v>1090</v>
      </c>
      <c r="AO281" s="32">
        <f t="shared" si="338"/>
        <v>0</v>
      </c>
      <c r="AP281" s="32">
        <f t="shared" si="339"/>
        <v>0</v>
      </c>
      <c r="AQ281" s="32">
        <f t="shared" si="340"/>
        <v>0</v>
      </c>
      <c r="AR281" s="32">
        <f t="shared" si="341"/>
        <v>0</v>
      </c>
      <c r="AS281" s="33">
        <v>178.02500000000001</v>
      </c>
      <c r="AT281" s="34" t="s">
        <v>222</v>
      </c>
      <c r="AU281" s="34"/>
      <c r="AV281" s="34"/>
      <c r="AW281" s="34"/>
      <c r="AX281" s="34"/>
      <c r="AY281" s="34"/>
      <c r="AZ281" s="34"/>
      <c r="BA281" s="35">
        <f t="shared" si="342"/>
        <v>0</v>
      </c>
      <c r="BB281" s="35">
        <f t="shared" si="343"/>
        <v>0</v>
      </c>
      <c r="BC281" s="35">
        <f t="shared" si="344"/>
        <v>0</v>
      </c>
      <c r="BD281" s="35">
        <f t="shared" si="345"/>
        <v>0</v>
      </c>
      <c r="BE281" s="36"/>
      <c r="BF281" s="36"/>
      <c r="BG281" s="36"/>
      <c r="BH281" s="36"/>
      <c r="BI281" s="37">
        <f t="shared" si="364"/>
        <v>0</v>
      </c>
      <c r="BJ281" s="37">
        <f t="shared" ref="BJ281:BL281" si="393">BF281+BI281</f>
        <v>0</v>
      </c>
      <c r="BK281" s="37">
        <f t="shared" si="393"/>
        <v>0</v>
      </c>
      <c r="BL281" s="37">
        <f t="shared" si="393"/>
        <v>0</v>
      </c>
      <c r="BM281" s="38" t="s">
        <v>222</v>
      </c>
      <c r="BN281" s="38" t="s">
        <v>222</v>
      </c>
      <c r="BO281" s="38" t="s">
        <v>222</v>
      </c>
      <c r="BP281" s="38" t="s">
        <v>222</v>
      </c>
      <c r="BQ281" s="39" t="s">
        <v>222</v>
      </c>
      <c r="BR281" s="39" t="s">
        <v>222</v>
      </c>
      <c r="BS281" s="39" t="s">
        <v>222</v>
      </c>
      <c r="BT281" s="39" t="s">
        <v>222</v>
      </c>
      <c r="BU281" s="40" t="s">
        <v>222</v>
      </c>
      <c r="BV281" s="40" t="s">
        <v>222</v>
      </c>
      <c r="BW281" s="40" t="s">
        <v>222</v>
      </c>
      <c r="BX281" s="40" t="s">
        <v>222</v>
      </c>
      <c r="BY281" s="41" t="s">
        <v>222</v>
      </c>
      <c r="BZ281" s="41" t="s">
        <v>222</v>
      </c>
      <c r="CA281" s="41" t="s">
        <v>222</v>
      </c>
      <c r="CB281" s="41" t="s">
        <v>222</v>
      </c>
      <c r="CC281" s="42" t="s">
        <v>222</v>
      </c>
      <c r="CD281" s="42" t="s">
        <v>222</v>
      </c>
      <c r="CE281" s="42" t="s">
        <v>222</v>
      </c>
      <c r="CF281" s="42" t="s">
        <v>222</v>
      </c>
      <c r="CG281" s="43" t="s">
        <v>222</v>
      </c>
      <c r="CH281" s="43" t="s">
        <v>222</v>
      </c>
      <c r="CI281" s="43" t="s">
        <v>222</v>
      </c>
      <c r="CJ281" s="43" t="str">
        <f t="shared" si="373"/>
        <v/>
      </c>
      <c r="CP281" s="22" t="s">
        <v>1112</v>
      </c>
      <c r="CQ281" s="22" t="s">
        <v>1113</v>
      </c>
      <c r="CS281" s="22" t="s">
        <v>16</v>
      </c>
      <c r="CT281" s="22" t="s">
        <v>222</v>
      </c>
      <c r="CU281" s="22" t="s">
        <v>222</v>
      </c>
      <c r="CV281" s="22" t="s">
        <v>222</v>
      </c>
      <c r="CW281" s="22" t="s">
        <v>222</v>
      </c>
      <c r="CY281" s="22" t="s">
        <v>222</v>
      </c>
      <c r="CZ281" s="22" t="s">
        <v>222</v>
      </c>
      <c r="DA281" s="22" t="s">
        <v>222</v>
      </c>
      <c r="DB281" s="22" t="s">
        <v>222</v>
      </c>
      <c r="DC281" s="22" t="s">
        <v>16</v>
      </c>
      <c r="DD281" s="22" t="s">
        <v>222</v>
      </c>
      <c r="DE281" s="22" t="s">
        <v>222</v>
      </c>
      <c r="DF281" s="22" t="s">
        <v>222</v>
      </c>
      <c r="DG281" s="22" t="s">
        <v>222</v>
      </c>
      <c r="DI281" s="22" t="s">
        <v>222</v>
      </c>
      <c r="DJ281" s="22" t="s">
        <v>222</v>
      </c>
      <c r="DK281" s="22" t="s">
        <v>222</v>
      </c>
      <c r="DL281" s="22" t="s">
        <v>222</v>
      </c>
      <c r="DN281" s="22" t="s">
        <v>222</v>
      </c>
      <c r="DO281" s="22" t="s">
        <v>222</v>
      </c>
      <c r="DP281" s="22" t="s">
        <v>222</v>
      </c>
      <c r="DQ281" s="22" t="s">
        <v>222</v>
      </c>
      <c r="EX281" s="44" t="s">
        <v>1279</v>
      </c>
      <c r="EY281" s="85" t="e">
        <f t="shared" si="374"/>
        <v>#REF!</v>
      </c>
      <c r="EZ281" s="85"/>
    </row>
    <row r="282" spans="1:156" x14ac:dyDescent="0.25">
      <c r="A282" s="22" t="str">
        <f t="shared" si="366"/>
        <v>2006211</v>
      </c>
      <c r="E282" s="22" t="e">
        <f>IF(T282="","",VLOOKUP(T282,#REF!,4,0))</f>
        <v>#REF!</v>
      </c>
      <c r="F282" s="22" t="e">
        <f>IF(U282="","",VLOOKUP(U282,#REF!,4,0))</f>
        <v>#REF!</v>
      </c>
      <c r="G282" s="22" t="e">
        <f>IF(V282="","",VLOOKUP(V282,#REF!,3,0))</f>
        <v>#REF!</v>
      </c>
      <c r="H282" s="22" t="e">
        <f t="shared" si="363"/>
        <v>#REF!</v>
      </c>
      <c r="I282" s="22" t="e">
        <f t="shared" si="367"/>
        <v>#REF!</v>
      </c>
      <c r="J282" s="22" t="e">
        <f t="shared" si="368"/>
        <v>#REF!</v>
      </c>
      <c r="K282" s="22" t="e">
        <f t="shared" si="369"/>
        <v>#REF!</v>
      </c>
      <c r="M282" s="22">
        <f t="shared" si="370"/>
        <v>40</v>
      </c>
      <c r="R282" s="22" t="str">
        <f t="shared" si="371"/>
        <v>2040</v>
      </c>
      <c r="S282" s="22" t="s">
        <v>37</v>
      </c>
      <c r="T282" s="30" t="s">
        <v>3510</v>
      </c>
      <c r="U282" s="30" t="s">
        <v>3206</v>
      </c>
      <c r="V282" s="44" t="s">
        <v>1114</v>
      </c>
      <c r="W282" s="44" t="s">
        <v>1115</v>
      </c>
      <c r="X282" s="30" t="s">
        <v>1116</v>
      </c>
      <c r="Y282" s="31">
        <v>1</v>
      </c>
      <c r="Z282" s="30">
        <v>2</v>
      </c>
      <c r="AA282" s="30">
        <v>2</v>
      </c>
      <c r="AB282" s="30"/>
      <c r="AC282" s="30"/>
      <c r="AD282" s="30"/>
      <c r="AE282" s="30"/>
      <c r="AF282" s="30"/>
      <c r="AG282" s="30"/>
      <c r="AH282" s="30"/>
      <c r="AI282" s="30"/>
      <c r="AJ282" s="30"/>
      <c r="AK282" s="30"/>
      <c r="AL282" s="30"/>
      <c r="AM282" s="30" t="s">
        <v>1117</v>
      </c>
      <c r="AN282" s="30" t="s">
        <v>1090</v>
      </c>
      <c r="AO282" s="32">
        <f t="shared" si="338"/>
        <v>2</v>
      </c>
      <c r="AP282" s="32">
        <f t="shared" si="339"/>
        <v>0</v>
      </c>
      <c r="AQ282" s="32">
        <f t="shared" si="340"/>
        <v>0</v>
      </c>
      <c r="AR282" s="32">
        <f t="shared" si="341"/>
        <v>0</v>
      </c>
      <c r="AS282" s="33">
        <v>179.02500000000001</v>
      </c>
      <c r="AT282" s="34" t="s">
        <v>222</v>
      </c>
      <c r="AU282" s="34"/>
      <c r="AV282" s="34"/>
      <c r="AW282" s="34"/>
      <c r="AX282" s="34"/>
      <c r="AY282" s="34"/>
      <c r="AZ282" s="34"/>
      <c r="BA282" s="35">
        <f t="shared" si="342"/>
        <v>2</v>
      </c>
      <c r="BB282" s="35">
        <f t="shared" si="343"/>
        <v>2</v>
      </c>
      <c r="BC282" s="35">
        <f t="shared" si="344"/>
        <v>2</v>
      </c>
      <c r="BD282" s="35">
        <f t="shared" si="345"/>
        <v>2</v>
      </c>
      <c r="BE282" s="36">
        <v>2</v>
      </c>
      <c r="BF282" s="36">
        <v>0</v>
      </c>
      <c r="BG282" s="36">
        <v>0</v>
      </c>
      <c r="BH282" s="36"/>
      <c r="BI282" s="37">
        <f t="shared" si="364"/>
        <v>2</v>
      </c>
      <c r="BJ282" s="37">
        <f t="shared" ref="BJ282:BL282" si="394">BF282+BI282</f>
        <v>2</v>
      </c>
      <c r="BK282" s="37">
        <f t="shared" si="394"/>
        <v>2</v>
      </c>
      <c r="BL282" s="37">
        <f t="shared" si="394"/>
        <v>2</v>
      </c>
      <c r="BM282" s="38">
        <v>2.5000000000000001E-2</v>
      </c>
      <c r="BN282" s="38" t="s">
        <v>222</v>
      </c>
      <c r="BO282" s="38" t="s">
        <v>222</v>
      </c>
      <c r="BP282" s="38" t="s">
        <v>222</v>
      </c>
      <c r="BQ282" s="39">
        <v>2.5000000000000001E-2</v>
      </c>
      <c r="BR282" s="39" t="s">
        <v>222</v>
      </c>
      <c r="BS282" s="39" t="s">
        <v>222</v>
      </c>
      <c r="BT282" s="39" t="s">
        <v>222</v>
      </c>
      <c r="BU282" s="40">
        <v>1</v>
      </c>
      <c r="BV282" s="40" t="s">
        <v>222</v>
      </c>
      <c r="BW282" s="40" t="s">
        <v>222</v>
      </c>
      <c r="BX282" s="40" t="s">
        <v>222</v>
      </c>
      <c r="BY282" s="41">
        <v>2.5000000000000001E-2</v>
      </c>
      <c r="BZ282" s="41">
        <v>2.5000000000000001E-2</v>
      </c>
      <c r="CA282" s="41">
        <v>2.5000000000000001E-2</v>
      </c>
      <c r="CB282" s="41" t="s">
        <v>222</v>
      </c>
      <c r="CC282" s="42">
        <v>2.5000000000000001E-2</v>
      </c>
      <c r="CD282" s="42">
        <v>2.5000000000000001E-2</v>
      </c>
      <c r="CE282" s="42">
        <v>2.5000000000000001E-2</v>
      </c>
      <c r="CF282" s="42">
        <v>2.5000000000000001E-2</v>
      </c>
      <c r="CG282" s="43">
        <v>2.5000000000000001E-2</v>
      </c>
      <c r="CH282" s="43">
        <v>2.5000000000000001E-2</v>
      </c>
      <c r="CI282" s="43">
        <v>2.5000000000000001E-2</v>
      </c>
      <c r="CJ282" s="43" t="e">
        <f t="shared" si="373"/>
        <v>#REF!</v>
      </c>
      <c r="CP282" s="22" t="s">
        <v>1118</v>
      </c>
      <c r="CQ282" s="22" t="s">
        <v>1119</v>
      </c>
      <c r="CS282" s="22" t="s">
        <v>16</v>
      </c>
      <c r="CT282" s="22">
        <v>1</v>
      </c>
      <c r="CU282" s="22">
        <v>1</v>
      </c>
      <c r="CV282" s="22">
        <v>1</v>
      </c>
      <c r="CW282" s="22" t="s">
        <v>222</v>
      </c>
      <c r="CY282" s="22">
        <v>2.5000000000000001E-2</v>
      </c>
      <c r="CZ282" s="22">
        <v>2.5000000000000001E-2</v>
      </c>
      <c r="DA282" s="22">
        <v>2.5000000000000001E-2</v>
      </c>
      <c r="DB282" s="22" t="s">
        <v>222</v>
      </c>
      <c r="DC282" s="22" t="s">
        <v>16</v>
      </c>
      <c r="DD282" s="22">
        <v>2.5000000000000001E-2</v>
      </c>
      <c r="DE282" s="22">
        <v>2.5000000000000001E-2</v>
      </c>
      <c r="DF282" s="22">
        <v>2.5000000000000001E-2</v>
      </c>
      <c r="DG282" s="22">
        <v>2.5000000000000001E-2</v>
      </c>
      <c r="DI282" s="22">
        <v>6.2500000000000012E-4</v>
      </c>
      <c r="DJ282" s="22">
        <v>6.2500000000000012E-4</v>
      </c>
      <c r="DK282" s="22">
        <v>6.2500000000000012E-4</v>
      </c>
      <c r="DL282" s="22" t="e">
        <v>#VALUE!</v>
      </c>
      <c r="DN282" s="22">
        <v>1</v>
      </c>
      <c r="DO282" s="22">
        <v>1</v>
      </c>
      <c r="DP282" s="22">
        <v>1</v>
      </c>
      <c r="DQ282" s="22" t="s">
        <v>222</v>
      </c>
      <c r="EX282" s="30" t="s">
        <v>1283</v>
      </c>
      <c r="EY282" s="85" t="e">
        <f t="shared" si="374"/>
        <v>#REF!</v>
      </c>
      <c r="EZ282" s="85"/>
    </row>
    <row r="283" spans="1:156" x14ac:dyDescent="0.25">
      <c r="A283" s="22" t="str">
        <f t="shared" si="366"/>
        <v>2007111</v>
      </c>
      <c r="E283" s="22" t="e">
        <f>IF(T283="","",VLOOKUP(T283,#REF!,4,0))</f>
        <v>#REF!</v>
      </c>
      <c r="F283" s="22" t="e">
        <f>IF(U283="","",VLOOKUP(U283,#REF!,4,0))</f>
        <v>#REF!</v>
      </c>
      <c r="G283" s="22" t="e">
        <f>IF(V283="","",VLOOKUP(V283,#REF!,3,0))</f>
        <v>#REF!</v>
      </c>
      <c r="H283" s="22" t="e">
        <f t="shared" si="363"/>
        <v>#REF!</v>
      </c>
      <c r="I283" s="22" t="e">
        <f t="shared" si="367"/>
        <v>#REF!</v>
      </c>
      <c r="J283" s="22" t="e">
        <f t="shared" si="368"/>
        <v>#REF!</v>
      </c>
      <c r="K283" s="22" t="e">
        <f t="shared" si="369"/>
        <v>#REF!</v>
      </c>
      <c r="M283" s="22">
        <f t="shared" si="370"/>
        <v>41</v>
      </c>
      <c r="R283" s="22" t="str">
        <f t="shared" si="371"/>
        <v>2041</v>
      </c>
      <c r="S283" s="22" t="s">
        <v>37</v>
      </c>
      <c r="T283" s="30" t="s">
        <v>3513</v>
      </c>
      <c r="U283" s="30" t="s">
        <v>3209</v>
      </c>
      <c r="V283" s="30" t="s">
        <v>1120</v>
      </c>
      <c r="W283" s="30" t="s">
        <v>1121</v>
      </c>
      <c r="X283" s="30" t="s">
        <v>1122</v>
      </c>
      <c r="Y283" s="31">
        <v>1</v>
      </c>
      <c r="Z283" s="30">
        <v>1</v>
      </c>
      <c r="AA283" s="30">
        <v>1</v>
      </c>
      <c r="AB283" s="30"/>
      <c r="AC283" s="30"/>
      <c r="AD283" s="30"/>
      <c r="AE283" s="30"/>
      <c r="AF283" s="30"/>
      <c r="AG283" s="30"/>
      <c r="AH283" s="30"/>
      <c r="AI283" s="30"/>
      <c r="AJ283" s="30"/>
      <c r="AK283" s="30"/>
      <c r="AL283" s="30"/>
      <c r="AM283" s="30" t="s">
        <v>1123</v>
      </c>
      <c r="AN283" s="30" t="s">
        <v>1124</v>
      </c>
      <c r="AO283" s="32">
        <f t="shared" si="338"/>
        <v>1</v>
      </c>
      <c r="AP283" s="32">
        <f t="shared" si="339"/>
        <v>0</v>
      </c>
      <c r="AQ283" s="32">
        <f t="shared" si="340"/>
        <v>0</v>
      </c>
      <c r="AR283" s="32">
        <f t="shared" si="341"/>
        <v>0</v>
      </c>
      <c r="AS283" s="33">
        <v>180.02500000000001</v>
      </c>
      <c r="AT283" s="34" t="s">
        <v>222</v>
      </c>
      <c r="AU283" s="34"/>
      <c r="AV283" s="34"/>
      <c r="AW283" s="34"/>
      <c r="AX283" s="34"/>
      <c r="AY283" s="34"/>
      <c r="AZ283" s="34"/>
      <c r="BA283" s="35">
        <f t="shared" si="342"/>
        <v>1</v>
      </c>
      <c r="BB283" s="35">
        <f t="shared" si="343"/>
        <v>1</v>
      </c>
      <c r="BC283" s="35">
        <f t="shared" si="344"/>
        <v>1</v>
      </c>
      <c r="BD283" s="35">
        <f t="shared" si="345"/>
        <v>1</v>
      </c>
      <c r="BE283" s="36">
        <v>1</v>
      </c>
      <c r="BF283" s="36">
        <v>0</v>
      </c>
      <c r="BG283" s="36">
        <v>0</v>
      </c>
      <c r="BH283" s="36"/>
      <c r="BI283" s="37">
        <f t="shared" si="364"/>
        <v>1</v>
      </c>
      <c r="BJ283" s="37">
        <f t="shared" ref="BJ283:BL283" si="395">BF283+BI283</f>
        <v>1</v>
      </c>
      <c r="BK283" s="37">
        <f t="shared" si="395"/>
        <v>1</v>
      </c>
      <c r="BL283" s="37">
        <f t="shared" si="395"/>
        <v>1</v>
      </c>
      <c r="BM283" s="38">
        <v>2.5000000000000001E-2</v>
      </c>
      <c r="BN283" s="38" t="s">
        <v>222</v>
      </c>
      <c r="BO283" s="38" t="s">
        <v>222</v>
      </c>
      <c r="BP283" s="38" t="s">
        <v>222</v>
      </c>
      <c r="BQ283" s="39">
        <v>2.5000000000000001E-2</v>
      </c>
      <c r="BR283" s="39" t="s">
        <v>222</v>
      </c>
      <c r="BS283" s="39" t="s">
        <v>222</v>
      </c>
      <c r="BT283" s="39" t="s">
        <v>222</v>
      </c>
      <c r="BU283" s="40">
        <v>1</v>
      </c>
      <c r="BV283" s="40" t="s">
        <v>222</v>
      </c>
      <c r="BW283" s="40" t="s">
        <v>222</v>
      </c>
      <c r="BX283" s="40" t="s">
        <v>222</v>
      </c>
      <c r="BY283" s="41">
        <v>2.5000000000000001E-2</v>
      </c>
      <c r="BZ283" s="41">
        <v>2.5000000000000001E-2</v>
      </c>
      <c r="CA283" s="41">
        <v>2.5000000000000001E-2</v>
      </c>
      <c r="CB283" s="41" t="s">
        <v>222</v>
      </c>
      <c r="CC283" s="42">
        <v>2.5000000000000001E-2</v>
      </c>
      <c r="CD283" s="42">
        <v>2.5000000000000001E-2</v>
      </c>
      <c r="CE283" s="42">
        <v>2.5000000000000001E-2</v>
      </c>
      <c r="CF283" s="42">
        <v>2.5000000000000001E-2</v>
      </c>
      <c r="CG283" s="43">
        <v>2.5000000000000001E-2</v>
      </c>
      <c r="CH283" s="43">
        <v>2.5000000000000001E-2</v>
      </c>
      <c r="CI283" s="43">
        <v>2.5000000000000001E-2</v>
      </c>
      <c r="CJ283" s="43" t="e">
        <f t="shared" si="373"/>
        <v>#REF!</v>
      </c>
      <c r="CP283" s="22" t="s">
        <v>1125</v>
      </c>
      <c r="CQ283" s="22" t="s">
        <v>1126</v>
      </c>
      <c r="CS283" s="22" t="s">
        <v>16</v>
      </c>
      <c r="CT283" s="22">
        <v>1</v>
      </c>
      <c r="CU283" s="22">
        <v>1</v>
      </c>
      <c r="CV283" s="22">
        <v>1</v>
      </c>
      <c r="CW283" s="22" t="s">
        <v>222</v>
      </c>
      <c r="CY283" s="22">
        <v>2.5000000000000001E-2</v>
      </c>
      <c r="CZ283" s="22">
        <v>2.5000000000000001E-2</v>
      </c>
      <c r="DA283" s="22">
        <v>2.5000000000000001E-2</v>
      </c>
      <c r="DB283" s="22" t="s">
        <v>222</v>
      </c>
      <c r="DC283" s="22" t="s">
        <v>16</v>
      </c>
      <c r="DD283" s="22">
        <v>2.5000000000000001E-2</v>
      </c>
      <c r="DE283" s="22">
        <v>2.5000000000000001E-2</v>
      </c>
      <c r="DF283" s="22">
        <v>2.5000000000000001E-2</v>
      </c>
      <c r="DG283" s="22">
        <v>2.5000000000000001E-2</v>
      </c>
      <c r="DI283" s="22">
        <v>6.2500000000000012E-4</v>
      </c>
      <c r="DJ283" s="22">
        <v>6.2500000000000012E-4</v>
      </c>
      <c r="DK283" s="22">
        <v>6.2500000000000012E-4</v>
      </c>
      <c r="DL283" s="22" t="e">
        <v>#VALUE!</v>
      </c>
      <c r="DN283" s="22">
        <v>1</v>
      </c>
      <c r="DO283" s="22">
        <v>1</v>
      </c>
      <c r="DP283" s="22">
        <v>1</v>
      </c>
      <c r="DQ283" s="22" t="s">
        <v>222</v>
      </c>
      <c r="EX283" s="30" t="s">
        <v>1288</v>
      </c>
      <c r="EY283" s="85" t="e">
        <f t="shared" si="374"/>
        <v>#REF!</v>
      </c>
      <c r="EZ283" s="85"/>
    </row>
    <row r="284" spans="1:156" x14ac:dyDescent="0.25">
      <c r="A284" s="22" t="str">
        <f t="shared" si="366"/>
        <v>2007121</v>
      </c>
      <c r="E284" s="22" t="e">
        <f>IF(T284="","",VLOOKUP(T284,#REF!,4,0))</f>
        <v>#REF!</v>
      </c>
      <c r="F284" s="22" t="e">
        <f>IF(U284="","",VLOOKUP(U284,#REF!,4,0))</f>
        <v>#REF!</v>
      </c>
      <c r="G284" s="22" t="e">
        <f>IF(V284="","",VLOOKUP(V284,#REF!,3,0))</f>
        <v>#REF!</v>
      </c>
      <c r="H284" s="22" t="e">
        <f t="shared" si="363"/>
        <v>#REF!</v>
      </c>
      <c r="I284" s="22" t="e">
        <f t="shared" si="367"/>
        <v>#REF!</v>
      </c>
      <c r="J284" s="22" t="e">
        <f t="shared" si="368"/>
        <v>#REF!</v>
      </c>
      <c r="K284" s="22" t="e">
        <f t="shared" si="369"/>
        <v>#REF!</v>
      </c>
      <c r="M284" s="22">
        <f t="shared" si="370"/>
        <v>42</v>
      </c>
      <c r="R284" s="22" t="str">
        <f t="shared" si="371"/>
        <v>2042</v>
      </c>
      <c r="S284" s="22" t="s">
        <v>37</v>
      </c>
      <c r="T284" s="30" t="s">
        <v>3513</v>
      </c>
      <c r="U284" s="30" t="s">
        <v>3209</v>
      </c>
      <c r="V284" s="30" t="s">
        <v>1127</v>
      </c>
      <c r="W284" s="30" t="s">
        <v>1128</v>
      </c>
      <c r="X284" s="30" t="s">
        <v>1129</v>
      </c>
      <c r="Y284" s="31">
        <v>1</v>
      </c>
      <c r="Z284" s="30">
        <v>4</v>
      </c>
      <c r="AA284" s="30"/>
      <c r="AB284" s="30"/>
      <c r="AC284" s="30">
        <v>1</v>
      </c>
      <c r="AD284" s="30"/>
      <c r="AE284" s="30"/>
      <c r="AF284" s="30">
        <v>1</v>
      </c>
      <c r="AG284" s="30"/>
      <c r="AH284" s="30"/>
      <c r="AI284" s="30">
        <v>1</v>
      </c>
      <c r="AJ284" s="30"/>
      <c r="AK284" s="30"/>
      <c r="AL284" s="30">
        <v>1</v>
      </c>
      <c r="AM284" s="30" t="s">
        <v>1130</v>
      </c>
      <c r="AN284" s="30" t="s">
        <v>1124</v>
      </c>
      <c r="AO284" s="32">
        <f t="shared" si="338"/>
        <v>1</v>
      </c>
      <c r="AP284" s="32">
        <f t="shared" si="339"/>
        <v>1</v>
      </c>
      <c r="AQ284" s="32">
        <f t="shared" si="340"/>
        <v>1</v>
      </c>
      <c r="AR284" s="32">
        <f t="shared" si="341"/>
        <v>1</v>
      </c>
      <c r="AS284" s="33">
        <v>181.02500000000001</v>
      </c>
      <c r="AT284" s="34" t="s">
        <v>222</v>
      </c>
      <c r="AU284" s="34"/>
      <c r="AV284" s="34"/>
      <c r="AW284" s="34"/>
      <c r="AX284" s="34"/>
      <c r="AY284" s="34"/>
      <c r="AZ284" s="34"/>
      <c r="BA284" s="35">
        <f t="shared" si="342"/>
        <v>1</v>
      </c>
      <c r="BB284" s="35">
        <f t="shared" si="343"/>
        <v>2</v>
      </c>
      <c r="BC284" s="35">
        <f t="shared" si="344"/>
        <v>3</v>
      </c>
      <c r="BD284" s="35">
        <f t="shared" si="345"/>
        <v>4</v>
      </c>
      <c r="BE284" s="36">
        <v>1</v>
      </c>
      <c r="BF284" s="36">
        <v>1</v>
      </c>
      <c r="BG284" s="36">
        <v>1</v>
      </c>
      <c r="BH284" s="36"/>
      <c r="BI284" s="37">
        <f t="shared" si="364"/>
        <v>1</v>
      </c>
      <c r="BJ284" s="37">
        <f t="shared" ref="BJ284:BL284" si="396">BF284+BI284</f>
        <v>2</v>
      </c>
      <c r="BK284" s="37">
        <f t="shared" si="396"/>
        <v>3</v>
      </c>
      <c r="BL284" s="37">
        <f t="shared" si="396"/>
        <v>3</v>
      </c>
      <c r="BM284" s="38">
        <v>2.5000000000000001E-2</v>
      </c>
      <c r="BN284" s="38">
        <v>2.5000000000000001E-2</v>
      </c>
      <c r="BO284" s="38">
        <v>2.5000000000000001E-2</v>
      </c>
      <c r="BP284" s="38">
        <v>2.5000000000000001E-2</v>
      </c>
      <c r="BQ284" s="39">
        <v>2.5000000000000001E-2</v>
      </c>
      <c r="BR284" s="39">
        <v>2.5000000000000001E-2</v>
      </c>
      <c r="BS284" s="39">
        <v>2.5000000000000001E-2</v>
      </c>
      <c r="BT284" s="39" t="s">
        <v>222</v>
      </c>
      <c r="BU284" s="40">
        <v>1</v>
      </c>
      <c r="BV284" s="40">
        <v>1</v>
      </c>
      <c r="BW284" s="40">
        <v>1</v>
      </c>
      <c r="BX284" s="40" t="s">
        <v>222</v>
      </c>
      <c r="BY284" s="41">
        <v>2.5000000000000001E-2</v>
      </c>
      <c r="BZ284" s="41">
        <v>2.5000000000000001E-2</v>
      </c>
      <c r="CA284" s="41">
        <v>2.5000000000000001E-2</v>
      </c>
      <c r="CB284" s="41" t="s">
        <v>222</v>
      </c>
      <c r="CC284" s="42">
        <v>6.2500000000000003E-3</v>
      </c>
      <c r="CD284" s="42">
        <v>1.2500000000000001E-2</v>
      </c>
      <c r="CE284" s="42">
        <v>1.8750000000000003E-2</v>
      </c>
      <c r="CF284" s="42">
        <v>2.5000000000000001E-2</v>
      </c>
      <c r="CG284" s="43">
        <v>6.2500000000000003E-3</v>
      </c>
      <c r="CH284" s="43">
        <v>1.2500000000000001E-2</v>
      </c>
      <c r="CI284" s="43">
        <v>1.8750000000000003E-2</v>
      </c>
      <c r="CJ284" s="43" t="e">
        <f t="shared" si="373"/>
        <v>#REF!</v>
      </c>
      <c r="CP284" s="22" t="s">
        <v>1131</v>
      </c>
      <c r="CQ284" s="22" t="s">
        <v>1132</v>
      </c>
      <c r="CS284" s="22" t="s">
        <v>16</v>
      </c>
      <c r="CT284" s="22">
        <v>1</v>
      </c>
      <c r="CU284" s="22">
        <v>1</v>
      </c>
      <c r="CV284" s="22">
        <v>1</v>
      </c>
      <c r="CW284" s="22" t="s">
        <v>222</v>
      </c>
      <c r="CY284" s="22">
        <v>2.5000000000000001E-2</v>
      </c>
      <c r="CZ284" s="22">
        <v>2.5000000000000001E-2</v>
      </c>
      <c r="DA284" s="22">
        <v>2.5000000000000001E-2</v>
      </c>
      <c r="DB284" s="22" t="s">
        <v>222</v>
      </c>
      <c r="DC284" s="22" t="s">
        <v>16</v>
      </c>
      <c r="DD284" s="22">
        <v>2.5000000000000001E-2</v>
      </c>
      <c r="DE284" s="22">
        <v>2.5000000000000001E-2</v>
      </c>
      <c r="DF284" s="22">
        <v>2.5000000000000001E-2</v>
      </c>
      <c r="DG284" s="22">
        <v>2.5000000000000001E-2</v>
      </c>
      <c r="DI284" s="22">
        <v>6.2500000000000012E-4</v>
      </c>
      <c r="DJ284" s="22">
        <v>6.2500000000000012E-4</v>
      </c>
      <c r="DK284" s="22">
        <v>6.2500000000000012E-4</v>
      </c>
      <c r="DL284" s="22" t="e">
        <v>#VALUE!</v>
      </c>
      <c r="DN284" s="22">
        <v>1</v>
      </c>
      <c r="DO284" s="22">
        <v>1</v>
      </c>
      <c r="DP284" s="22">
        <v>1</v>
      </c>
      <c r="DQ284" s="22" t="s">
        <v>222</v>
      </c>
      <c r="EX284" s="30" t="s">
        <v>1292</v>
      </c>
      <c r="EY284" s="85" t="e">
        <f t="shared" si="374"/>
        <v>#REF!</v>
      </c>
      <c r="EZ284" s="85"/>
    </row>
    <row r="285" spans="1:156" x14ac:dyDescent="0.25">
      <c r="A285" s="22" t="str">
        <f t="shared" si="366"/>
        <v>2008111</v>
      </c>
      <c r="E285" s="22" t="e">
        <f>IF(T285="","",VLOOKUP(T285,#REF!,4,0))</f>
        <v>#REF!</v>
      </c>
      <c r="F285" s="22" t="e">
        <f>IF(U285="","",VLOOKUP(U285,#REF!,4,0))</f>
        <v>#REF!</v>
      </c>
      <c r="G285" s="22" t="e">
        <f>IF(V285="","",VLOOKUP(V285,#REF!,3,0))</f>
        <v>#REF!</v>
      </c>
      <c r="H285" s="22" t="e">
        <f t="shared" si="363"/>
        <v>#REF!</v>
      </c>
      <c r="I285" s="22" t="e">
        <f t="shared" si="367"/>
        <v>#REF!</v>
      </c>
      <c r="J285" s="22" t="e">
        <f t="shared" si="368"/>
        <v>#REF!</v>
      </c>
      <c r="K285" s="22" t="e">
        <f t="shared" si="369"/>
        <v>#REF!</v>
      </c>
      <c r="M285" s="22">
        <f t="shared" si="370"/>
        <v>43</v>
      </c>
      <c r="R285" s="22" t="str">
        <f t="shared" si="371"/>
        <v>2043</v>
      </c>
      <c r="S285" s="22" t="s">
        <v>37</v>
      </c>
      <c r="T285" s="30" t="s">
        <v>3515</v>
      </c>
      <c r="U285" s="30" t="s">
        <v>3214</v>
      </c>
      <c r="V285" s="30" t="s">
        <v>1133</v>
      </c>
      <c r="W285" s="30" t="s">
        <v>1134</v>
      </c>
      <c r="X285" s="30" t="s">
        <v>1135</v>
      </c>
      <c r="Y285" s="31">
        <v>0.5</v>
      </c>
      <c r="Z285" s="30">
        <v>4</v>
      </c>
      <c r="AA285" s="30"/>
      <c r="AB285" s="30"/>
      <c r="AC285" s="30">
        <v>1</v>
      </c>
      <c r="AD285" s="30"/>
      <c r="AE285" s="30"/>
      <c r="AF285" s="30">
        <v>1</v>
      </c>
      <c r="AG285" s="30"/>
      <c r="AH285" s="30"/>
      <c r="AI285" s="30">
        <v>1</v>
      </c>
      <c r="AJ285" s="30"/>
      <c r="AK285" s="30"/>
      <c r="AL285" s="30">
        <v>1</v>
      </c>
      <c r="AM285" s="30" t="s">
        <v>1136</v>
      </c>
      <c r="AN285" s="30" t="s">
        <v>1124</v>
      </c>
      <c r="AO285" s="32">
        <f t="shared" si="338"/>
        <v>1</v>
      </c>
      <c r="AP285" s="32">
        <f t="shared" si="339"/>
        <v>1</v>
      </c>
      <c r="AQ285" s="32">
        <f t="shared" si="340"/>
        <v>1</v>
      </c>
      <c r="AR285" s="32">
        <f t="shared" si="341"/>
        <v>1</v>
      </c>
      <c r="AS285" s="33">
        <v>182.02500000000001</v>
      </c>
      <c r="AT285" s="34" t="s">
        <v>222</v>
      </c>
      <c r="AU285" s="34"/>
      <c r="AV285" s="34"/>
      <c r="AW285" s="34"/>
      <c r="AX285" s="34"/>
      <c r="AY285" s="34"/>
      <c r="AZ285" s="34"/>
      <c r="BA285" s="35">
        <f t="shared" si="342"/>
        <v>1</v>
      </c>
      <c r="BB285" s="35">
        <f t="shared" si="343"/>
        <v>2</v>
      </c>
      <c r="BC285" s="35">
        <f t="shared" si="344"/>
        <v>3</v>
      </c>
      <c r="BD285" s="35">
        <f t="shared" si="345"/>
        <v>4</v>
      </c>
      <c r="BE285" s="36">
        <v>1</v>
      </c>
      <c r="BF285" s="36">
        <v>1</v>
      </c>
      <c r="BG285" s="36">
        <v>1</v>
      </c>
      <c r="BH285" s="36"/>
      <c r="BI285" s="37">
        <f t="shared" si="364"/>
        <v>1</v>
      </c>
      <c r="BJ285" s="37">
        <f t="shared" ref="BJ285:BL285" si="397">BF285+BI285</f>
        <v>2</v>
      </c>
      <c r="BK285" s="37">
        <f t="shared" si="397"/>
        <v>3</v>
      </c>
      <c r="BL285" s="37">
        <f t="shared" si="397"/>
        <v>3</v>
      </c>
      <c r="BM285" s="38">
        <v>6.2500000000000003E-3</v>
      </c>
      <c r="BN285" s="38">
        <v>6.2500000000000003E-3</v>
      </c>
      <c r="BO285" s="38">
        <v>6.2500000000000003E-3</v>
      </c>
      <c r="BP285" s="38">
        <v>6.2500000000000003E-3</v>
      </c>
      <c r="BQ285" s="39">
        <v>6.2500000000000003E-3</v>
      </c>
      <c r="BR285" s="39">
        <v>6.2500000000000003E-3</v>
      </c>
      <c r="BS285" s="39">
        <v>6.2500000000000003E-3</v>
      </c>
      <c r="BT285" s="39" t="s">
        <v>222</v>
      </c>
      <c r="BU285" s="40">
        <v>1</v>
      </c>
      <c r="BV285" s="40">
        <v>1</v>
      </c>
      <c r="BW285" s="40">
        <v>1</v>
      </c>
      <c r="BX285" s="40" t="s">
        <v>222</v>
      </c>
      <c r="BY285" s="41">
        <v>6.2500000000000003E-3</v>
      </c>
      <c r="BZ285" s="41">
        <v>6.2500000000000003E-3</v>
      </c>
      <c r="CA285" s="41">
        <v>6.2500000000000003E-3</v>
      </c>
      <c r="CB285" s="41" t="s">
        <v>222</v>
      </c>
      <c r="CC285" s="42">
        <v>1.5625000000000001E-3</v>
      </c>
      <c r="CD285" s="42">
        <v>3.1250000000000002E-3</v>
      </c>
      <c r="CE285" s="42">
        <v>4.6875000000000007E-3</v>
      </c>
      <c r="CF285" s="42">
        <v>6.2500000000000003E-3</v>
      </c>
      <c r="CG285" s="43">
        <v>1.5625000000000001E-3</v>
      </c>
      <c r="CH285" s="43">
        <v>3.1250000000000002E-3</v>
      </c>
      <c r="CI285" s="43">
        <v>4.6875000000000007E-3</v>
      </c>
      <c r="CJ285" s="43" t="e">
        <f t="shared" si="373"/>
        <v>#REF!</v>
      </c>
      <c r="CP285" s="22" t="s">
        <v>1137</v>
      </c>
      <c r="CQ285" s="22" t="s">
        <v>1138</v>
      </c>
      <c r="CS285" s="22" t="s">
        <v>16</v>
      </c>
      <c r="CT285" s="22">
        <v>1</v>
      </c>
      <c r="CU285" s="22">
        <v>1</v>
      </c>
      <c r="CV285" s="22">
        <v>1</v>
      </c>
      <c r="CW285" s="22" t="s">
        <v>222</v>
      </c>
      <c r="CY285" s="22">
        <v>6.2500000000000003E-3</v>
      </c>
      <c r="CZ285" s="22">
        <v>6.2500000000000003E-3</v>
      </c>
      <c r="DA285" s="22">
        <v>6.2500000000000003E-3</v>
      </c>
      <c r="DB285" s="22" t="s">
        <v>222</v>
      </c>
      <c r="DC285" s="22" t="s">
        <v>16</v>
      </c>
      <c r="DD285" s="22">
        <v>6.2500000000000003E-3</v>
      </c>
      <c r="DE285" s="22">
        <v>6.2500000000000003E-3</v>
      </c>
      <c r="DF285" s="22">
        <v>6.2500000000000003E-3</v>
      </c>
      <c r="DG285" s="22">
        <v>6.2500000000000003E-3</v>
      </c>
      <c r="DI285" s="22">
        <v>3.9062500000000008E-5</v>
      </c>
      <c r="DJ285" s="22">
        <v>3.9062500000000008E-5</v>
      </c>
      <c r="DK285" s="22">
        <v>3.9062500000000008E-5</v>
      </c>
      <c r="DL285" s="22" t="e">
        <v>#VALUE!</v>
      </c>
      <c r="DN285" s="22">
        <v>1</v>
      </c>
      <c r="DO285" s="22">
        <v>1</v>
      </c>
      <c r="DP285" s="22">
        <v>1</v>
      </c>
      <c r="DQ285" s="22" t="s">
        <v>222</v>
      </c>
      <c r="EX285" s="30" t="s">
        <v>1296</v>
      </c>
      <c r="EY285" s="85" t="e">
        <f t="shared" si="374"/>
        <v>#REF!</v>
      </c>
      <c r="EZ285" s="85"/>
    </row>
    <row r="286" spans="1:156" x14ac:dyDescent="0.25">
      <c r="A286" s="22" t="str">
        <f t="shared" si="366"/>
        <v>2008112</v>
      </c>
      <c r="E286" s="22" t="e">
        <f>IF(T286="","",VLOOKUP(T286,#REF!,4,0))</f>
        <v>#REF!</v>
      </c>
      <c r="F286" s="22" t="e">
        <f>IF(U286="","",VLOOKUP(U286,#REF!,4,0))</f>
        <v>#REF!</v>
      </c>
      <c r="G286" s="22" t="e">
        <f>IF(V286="","",VLOOKUP(V286,#REF!,3,0))</f>
        <v>#REF!</v>
      </c>
      <c r="H286" s="22" t="e">
        <f t="shared" si="363"/>
        <v>#REF!</v>
      </c>
      <c r="I286" s="22" t="e">
        <f t="shared" si="367"/>
        <v>#REF!</v>
      </c>
      <c r="J286" s="22" t="e">
        <f t="shared" si="368"/>
        <v>#REF!</v>
      </c>
      <c r="K286" s="22" t="e">
        <f t="shared" si="369"/>
        <v>#REF!</v>
      </c>
      <c r="M286" s="22">
        <f t="shared" si="370"/>
        <v>44</v>
      </c>
      <c r="R286" s="22" t="str">
        <f t="shared" si="371"/>
        <v>2044</v>
      </c>
      <c r="S286" s="22" t="s">
        <v>37</v>
      </c>
      <c r="T286" s="30" t="s">
        <v>3515</v>
      </c>
      <c r="U286" s="30" t="s">
        <v>3214</v>
      </c>
      <c r="V286" s="30" t="s">
        <v>1133</v>
      </c>
      <c r="W286" s="30" t="s">
        <v>1139</v>
      </c>
      <c r="X286" s="30" t="s">
        <v>1140</v>
      </c>
      <c r="Y286" s="31">
        <v>0.5</v>
      </c>
      <c r="Z286" s="30">
        <v>1</v>
      </c>
      <c r="AA286" s="30"/>
      <c r="AB286" s="30"/>
      <c r="AC286" s="30"/>
      <c r="AD286" s="30"/>
      <c r="AE286" s="30"/>
      <c r="AF286" s="30">
        <v>1</v>
      </c>
      <c r="AG286" s="30"/>
      <c r="AH286" s="30"/>
      <c r="AI286" s="30"/>
      <c r="AJ286" s="30"/>
      <c r="AK286" s="30"/>
      <c r="AL286" s="30"/>
      <c r="AM286" s="30" t="s">
        <v>1141</v>
      </c>
      <c r="AN286" s="30" t="s">
        <v>1124</v>
      </c>
      <c r="AO286" s="32">
        <f t="shared" si="338"/>
        <v>0</v>
      </c>
      <c r="AP286" s="32">
        <f t="shared" si="339"/>
        <v>1</v>
      </c>
      <c r="AQ286" s="32">
        <f t="shared" si="340"/>
        <v>0</v>
      </c>
      <c r="AR286" s="32">
        <f t="shared" si="341"/>
        <v>0</v>
      </c>
      <c r="AS286" s="33">
        <v>183.02500000000001</v>
      </c>
      <c r="AT286" s="34" t="s">
        <v>222</v>
      </c>
      <c r="AU286" s="34"/>
      <c r="AV286" s="34"/>
      <c r="AW286" s="34"/>
      <c r="AX286" s="34"/>
      <c r="AY286" s="34"/>
      <c r="AZ286" s="34"/>
      <c r="BA286" s="35">
        <f t="shared" si="342"/>
        <v>0</v>
      </c>
      <c r="BB286" s="35">
        <f t="shared" si="343"/>
        <v>1</v>
      </c>
      <c r="BC286" s="35">
        <f t="shared" si="344"/>
        <v>1</v>
      </c>
      <c r="BD286" s="35">
        <f t="shared" si="345"/>
        <v>1</v>
      </c>
      <c r="BE286" s="36">
        <v>0</v>
      </c>
      <c r="BF286" s="36">
        <v>1</v>
      </c>
      <c r="BG286" s="36">
        <v>0</v>
      </c>
      <c r="BH286" s="36"/>
      <c r="BI286" s="37">
        <f t="shared" si="364"/>
        <v>0</v>
      </c>
      <c r="BJ286" s="37">
        <f t="shared" ref="BJ286:BL286" si="398">BF286+BI286</f>
        <v>1</v>
      </c>
      <c r="BK286" s="37">
        <f t="shared" si="398"/>
        <v>1</v>
      </c>
      <c r="BL286" s="37">
        <f t="shared" si="398"/>
        <v>1</v>
      </c>
      <c r="BM286" s="38" t="s">
        <v>222</v>
      </c>
      <c r="BN286" s="38">
        <v>6.2500000000000003E-3</v>
      </c>
      <c r="BO286" s="38" t="s">
        <v>222</v>
      </c>
      <c r="BP286" s="38" t="s">
        <v>222</v>
      </c>
      <c r="BQ286" s="39" t="s">
        <v>222</v>
      </c>
      <c r="BR286" s="39">
        <v>6.2500000000000003E-3</v>
      </c>
      <c r="BS286" s="39" t="s">
        <v>222</v>
      </c>
      <c r="BT286" s="39" t="s">
        <v>222</v>
      </c>
      <c r="BU286" s="40" t="s">
        <v>222</v>
      </c>
      <c r="BV286" s="40">
        <v>1</v>
      </c>
      <c r="BW286" s="40" t="s">
        <v>222</v>
      </c>
      <c r="BX286" s="40" t="s">
        <v>222</v>
      </c>
      <c r="BY286" s="41" t="s">
        <v>222</v>
      </c>
      <c r="BZ286" s="41">
        <v>6.2500000000000003E-3</v>
      </c>
      <c r="CA286" s="41">
        <v>6.2500000000000003E-3</v>
      </c>
      <c r="CB286" s="41" t="s">
        <v>222</v>
      </c>
      <c r="CC286" s="42" t="s">
        <v>222</v>
      </c>
      <c r="CD286" s="42">
        <v>6.2500000000000003E-3</v>
      </c>
      <c r="CE286" s="42">
        <v>6.2500000000000003E-3</v>
      </c>
      <c r="CF286" s="42">
        <v>6.2500000000000003E-3</v>
      </c>
      <c r="CG286" s="43" t="s">
        <v>222</v>
      </c>
      <c r="CH286" s="43">
        <v>6.2500000000000003E-3</v>
      </c>
      <c r="CI286" s="43">
        <v>6.2500000000000003E-3</v>
      </c>
      <c r="CJ286" s="43" t="e">
        <f t="shared" si="373"/>
        <v>#REF!</v>
      </c>
      <c r="CP286" s="22" t="s">
        <v>1142</v>
      </c>
      <c r="CQ286" s="22" t="s">
        <v>1143</v>
      </c>
      <c r="CS286" s="22" t="s">
        <v>16</v>
      </c>
      <c r="CT286" s="22" t="s">
        <v>222</v>
      </c>
      <c r="CU286" s="22">
        <v>1</v>
      </c>
      <c r="CV286" s="22">
        <v>1</v>
      </c>
      <c r="CW286" s="22" t="s">
        <v>222</v>
      </c>
      <c r="CY286" s="22" t="s">
        <v>222</v>
      </c>
      <c r="CZ286" s="22">
        <v>6.2500000000000003E-3</v>
      </c>
      <c r="DA286" s="22">
        <v>6.2500000000000003E-3</v>
      </c>
      <c r="DB286" s="22" t="s">
        <v>222</v>
      </c>
      <c r="DC286" s="22" t="s">
        <v>16</v>
      </c>
      <c r="DD286" s="22" t="s">
        <v>222</v>
      </c>
      <c r="DE286" s="22">
        <v>6.2500000000000003E-3</v>
      </c>
      <c r="DF286" s="22">
        <v>6.2500000000000003E-3</v>
      </c>
      <c r="DG286" s="22">
        <v>6.2500000000000003E-3</v>
      </c>
      <c r="DI286" s="22" t="e">
        <v>#VALUE!</v>
      </c>
      <c r="DJ286" s="22">
        <v>3.9062500000000008E-5</v>
      </c>
      <c r="DK286" s="22">
        <v>3.9062500000000008E-5</v>
      </c>
      <c r="DL286" s="22" t="e">
        <v>#VALUE!</v>
      </c>
      <c r="DN286" s="22">
        <v>0</v>
      </c>
      <c r="DO286" s="22">
        <v>1</v>
      </c>
      <c r="DP286" s="22">
        <v>1</v>
      </c>
      <c r="DQ286" s="22" t="s">
        <v>222</v>
      </c>
      <c r="EX286" s="30" t="s">
        <v>1300</v>
      </c>
      <c r="EY286" s="85" t="e">
        <f t="shared" si="374"/>
        <v>#REF!</v>
      </c>
      <c r="EZ286" s="85"/>
    </row>
    <row r="287" spans="1:156" x14ac:dyDescent="0.25">
      <c r="A287" s="22" t="str">
        <f t="shared" si="366"/>
        <v>2008121</v>
      </c>
      <c r="E287" s="22" t="e">
        <f>IF(T287="","",VLOOKUP(T287,#REF!,4,0))</f>
        <v>#REF!</v>
      </c>
      <c r="F287" s="22" t="e">
        <f>IF(U287="","",VLOOKUP(U287,#REF!,4,0))</f>
        <v>#REF!</v>
      </c>
      <c r="G287" s="22" t="e">
        <f>IF(V287="","",VLOOKUP(V287,#REF!,3,0))</f>
        <v>#REF!</v>
      </c>
      <c r="H287" s="22" t="e">
        <f t="shared" si="363"/>
        <v>#REF!</v>
      </c>
      <c r="I287" s="22" t="e">
        <f t="shared" si="367"/>
        <v>#REF!</v>
      </c>
      <c r="J287" s="22" t="e">
        <f t="shared" si="368"/>
        <v>#REF!</v>
      </c>
      <c r="K287" s="22" t="e">
        <f t="shared" si="369"/>
        <v>#REF!</v>
      </c>
      <c r="M287" s="22">
        <f t="shared" si="370"/>
        <v>45</v>
      </c>
      <c r="R287" s="22" t="str">
        <f t="shared" si="371"/>
        <v>2045</v>
      </c>
      <c r="S287" s="22" t="s">
        <v>37</v>
      </c>
      <c r="T287" s="30" t="s">
        <v>3515</v>
      </c>
      <c r="U287" s="30" t="s">
        <v>3214</v>
      </c>
      <c r="V287" s="30" t="s">
        <v>1144</v>
      </c>
      <c r="W287" s="30" t="s">
        <v>1145</v>
      </c>
      <c r="X287" s="30" t="s">
        <v>1146</v>
      </c>
      <c r="Y287" s="31">
        <v>0.2</v>
      </c>
      <c r="Z287" s="30">
        <v>1</v>
      </c>
      <c r="AA287" s="30">
        <v>1</v>
      </c>
      <c r="AB287" s="30"/>
      <c r="AC287" s="30"/>
      <c r="AD287" s="30"/>
      <c r="AE287" s="30"/>
      <c r="AF287" s="30"/>
      <c r="AG287" s="30"/>
      <c r="AH287" s="30"/>
      <c r="AI287" s="30"/>
      <c r="AJ287" s="30"/>
      <c r="AK287" s="30"/>
      <c r="AL287" s="30"/>
      <c r="AM287" s="30" t="s">
        <v>1123</v>
      </c>
      <c r="AN287" s="30" t="s">
        <v>1124</v>
      </c>
      <c r="AO287" s="32">
        <f t="shared" si="338"/>
        <v>1</v>
      </c>
      <c r="AP287" s="32">
        <f t="shared" si="339"/>
        <v>0</v>
      </c>
      <c r="AQ287" s="32">
        <f t="shared" si="340"/>
        <v>0</v>
      </c>
      <c r="AR287" s="32">
        <f t="shared" si="341"/>
        <v>0</v>
      </c>
      <c r="AS287" s="33">
        <v>184.02500000000001</v>
      </c>
      <c r="AT287" s="34" t="s">
        <v>222</v>
      </c>
      <c r="AU287" s="34"/>
      <c r="AV287" s="34"/>
      <c r="AW287" s="34"/>
      <c r="AX287" s="34"/>
      <c r="AY287" s="34"/>
      <c r="AZ287" s="34"/>
      <c r="BA287" s="35">
        <f t="shared" si="342"/>
        <v>1</v>
      </c>
      <c r="BB287" s="35">
        <f t="shared" si="343"/>
        <v>1</v>
      </c>
      <c r="BC287" s="35">
        <f t="shared" si="344"/>
        <v>1</v>
      </c>
      <c r="BD287" s="35">
        <f t="shared" si="345"/>
        <v>1</v>
      </c>
      <c r="BE287" s="36">
        <v>1</v>
      </c>
      <c r="BF287" s="36">
        <v>0</v>
      </c>
      <c r="BG287" s="36">
        <v>0</v>
      </c>
      <c r="BH287" s="36"/>
      <c r="BI287" s="37">
        <f t="shared" si="364"/>
        <v>1</v>
      </c>
      <c r="BJ287" s="37">
        <f t="shared" ref="BJ287:BL287" si="399">BF287+BI287</f>
        <v>1</v>
      </c>
      <c r="BK287" s="37">
        <f t="shared" si="399"/>
        <v>1</v>
      </c>
      <c r="BL287" s="37">
        <f t="shared" si="399"/>
        <v>1</v>
      </c>
      <c r="BM287" s="38">
        <v>2.5000000000000005E-3</v>
      </c>
      <c r="BN287" s="38" t="s">
        <v>222</v>
      </c>
      <c r="BO287" s="38" t="s">
        <v>222</v>
      </c>
      <c r="BP287" s="38" t="s">
        <v>222</v>
      </c>
      <c r="BQ287" s="39">
        <v>2.5000000000000005E-3</v>
      </c>
      <c r="BR287" s="39" t="s">
        <v>222</v>
      </c>
      <c r="BS287" s="39" t="s">
        <v>222</v>
      </c>
      <c r="BT287" s="39" t="s">
        <v>222</v>
      </c>
      <c r="BU287" s="40">
        <v>1</v>
      </c>
      <c r="BV287" s="40" t="s">
        <v>222</v>
      </c>
      <c r="BW287" s="40" t="s">
        <v>222</v>
      </c>
      <c r="BX287" s="40" t="s">
        <v>222</v>
      </c>
      <c r="BY287" s="41">
        <v>2.5000000000000005E-3</v>
      </c>
      <c r="BZ287" s="41">
        <v>2.5000000000000005E-3</v>
      </c>
      <c r="CA287" s="41">
        <v>2.5000000000000005E-3</v>
      </c>
      <c r="CB287" s="41" t="s">
        <v>222</v>
      </c>
      <c r="CC287" s="42">
        <v>2.5000000000000005E-3</v>
      </c>
      <c r="CD287" s="42">
        <v>2.5000000000000005E-3</v>
      </c>
      <c r="CE287" s="42">
        <v>2.5000000000000005E-3</v>
      </c>
      <c r="CF287" s="42">
        <v>2.5000000000000005E-3</v>
      </c>
      <c r="CG287" s="43">
        <v>2.5000000000000005E-3</v>
      </c>
      <c r="CH287" s="43">
        <v>2.5000000000000005E-3</v>
      </c>
      <c r="CI287" s="43">
        <v>2.5000000000000005E-3</v>
      </c>
      <c r="CJ287" s="43" t="e">
        <f t="shared" si="373"/>
        <v>#REF!</v>
      </c>
      <c r="CP287" s="22" t="s">
        <v>1147</v>
      </c>
      <c r="CQ287" s="22" t="s">
        <v>1148</v>
      </c>
      <c r="CS287" s="22" t="s">
        <v>16</v>
      </c>
      <c r="CT287" s="22">
        <v>1</v>
      </c>
      <c r="CU287" s="22">
        <v>1</v>
      </c>
      <c r="CV287" s="22">
        <v>1</v>
      </c>
      <c r="CW287" s="22" t="s">
        <v>222</v>
      </c>
      <c r="CY287" s="22">
        <v>2.5000000000000005E-3</v>
      </c>
      <c r="CZ287" s="22">
        <v>2.5000000000000005E-3</v>
      </c>
      <c r="DA287" s="22">
        <v>2.5000000000000005E-3</v>
      </c>
      <c r="DB287" s="22" t="s">
        <v>222</v>
      </c>
      <c r="DC287" s="22" t="s">
        <v>16</v>
      </c>
      <c r="DD287" s="22">
        <v>2.5000000000000005E-3</v>
      </c>
      <c r="DE287" s="22">
        <v>2.5000000000000005E-3</v>
      </c>
      <c r="DF287" s="22">
        <v>2.5000000000000005E-3</v>
      </c>
      <c r="DG287" s="22">
        <v>2.5000000000000005E-3</v>
      </c>
      <c r="DI287" s="22">
        <v>6.2500000000000028E-6</v>
      </c>
      <c r="DJ287" s="22">
        <v>6.2500000000000028E-6</v>
      </c>
      <c r="DK287" s="22">
        <v>6.2500000000000028E-6</v>
      </c>
      <c r="DL287" s="22" t="e">
        <v>#VALUE!</v>
      </c>
      <c r="DN287" s="22">
        <v>1</v>
      </c>
      <c r="DO287" s="22">
        <v>1</v>
      </c>
      <c r="DP287" s="22">
        <v>1</v>
      </c>
      <c r="DQ287" s="22" t="s">
        <v>222</v>
      </c>
      <c r="EX287" s="30" t="s">
        <v>1303</v>
      </c>
      <c r="EY287" s="85" t="e">
        <f t="shared" si="374"/>
        <v>#REF!</v>
      </c>
      <c r="EZ287" s="85"/>
    </row>
    <row r="288" spans="1:156" x14ac:dyDescent="0.25">
      <c r="A288" s="22" t="str">
        <f t="shared" si="366"/>
        <v>2008122</v>
      </c>
      <c r="E288" s="22" t="e">
        <f>IF(T288="","",VLOOKUP(T288,#REF!,4,0))</f>
        <v>#REF!</v>
      </c>
      <c r="F288" s="22" t="e">
        <f>IF(U288="","",VLOOKUP(U288,#REF!,4,0))</f>
        <v>#REF!</v>
      </c>
      <c r="G288" s="22" t="e">
        <f>IF(V288="","",VLOOKUP(V288,#REF!,3,0))</f>
        <v>#REF!</v>
      </c>
      <c r="H288" s="22" t="e">
        <f t="shared" si="363"/>
        <v>#REF!</v>
      </c>
      <c r="I288" s="22" t="e">
        <f t="shared" si="367"/>
        <v>#REF!</v>
      </c>
      <c r="J288" s="22" t="e">
        <f t="shared" si="368"/>
        <v>#REF!</v>
      </c>
      <c r="K288" s="22" t="e">
        <f t="shared" si="369"/>
        <v>#REF!</v>
      </c>
      <c r="M288" s="22">
        <f t="shared" si="370"/>
        <v>46</v>
      </c>
      <c r="R288" s="22" t="str">
        <f t="shared" si="371"/>
        <v>2046</v>
      </c>
      <c r="S288" s="22" t="s">
        <v>37</v>
      </c>
      <c r="T288" s="30" t="s">
        <v>3515</v>
      </c>
      <c r="U288" s="30" t="s">
        <v>3214</v>
      </c>
      <c r="V288" s="30" t="s">
        <v>1144</v>
      </c>
      <c r="W288" s="30" t="s">
        <v>1149</v>
      </c>
      <c r="X288" s="30" t="s">
        <v>1150</v>
      </c>
      <c r="Y288" s="31">
        <v>0.4</v>
      </c>
      <c r="Z288" s="30">
        <v>12</v>
      </c>
      <c r="AA288" s="30">
        <v>1</v>
      </c>
      <c r="AB288" s="30">
        <v>1</v>
      </c>
      <c r="AC288" s="30">
        <v>1</v>
      </c>
      <c r="AD288" s="30">
        <v>1</v>
      </c>
      <c r="AE288" s="30">
        <v>1</v>
      </c>
      <c r="AF288" s="30">
        <v>1</v>
      </c>
      <c r="AG288" s="30">
        <v>1</v>
      </c>
      <c r="AH288" s="30">
        <v>1</v>
      </c>
      <c r="AI288" s="30">
        <v>1</v>
      </c>
      <c r="AJ288" s="30">
        <v>1</v>
      </c>
      <c r="AK288" s="30">
        <v>1</v>
      </c>
      <c r="AL288" s="30">
        <v>1</v>
      </c>
      <c r="AM288" s="30" t="s">
        <v>1151</v>
      </c>
      <c r="AN288" s="30" t="s">
        <v>1124</v>
      </c>
      <c r="AO288" s="32">
        <f t="shared" si="338"/>
        <v>3</v>
      </c>
      <c r="AP288" s="32">
        <f t="shared" si="339"/>
        <v>3</v>
      </c>
      <c r="AQ288" s="32">
        <f t="shared" si="340"/>
        <v>3</v>
      </c>
      <c r="AR288" s="32">
        <f t="shared" si="341"/>
        <v>3</v>
      </c>
      <c r="AS288" s="33">
        <v>185.02500000000001</v>
      </c>
      <c r="AT288" s="34" t="s">
        <v>222</v>
      </c>
      <c r="AU288" s="34"/>
      <c r="AV288" s="34"/>
      <c r="AW288" s="34"/>
      <c r="AX288" s="34"/>
      <c r="AY288" s="34"/>
      <c r="AZ288" s="34"/>
      <c r="BA288" s="35">
        <f t="shared" si="342"/>
        <v>3</v>
      </c>
      <c r="BB288" s="35">
        <f t="shared" si="343"/>
        <v>6</v>
      </c>
      <c r="BC288" s="35">
        <f t="shared" si="344"/>
        <v>9</v>
      </c>
      <c r="BD288" s="35">
        <f t="shared" si="345"/>
        <v>12</v>
      </c>
      <c r="BE288" s="36">
        <v>3</v>
      </c>
      <c r="BF288" s="36">
        <v>3</v>
      </c>
      <c r="BG288" s="36">
        <v>3</v>
      </c>
      <c r="BH288" s="36"/>
      <c r="BI288" s="37">
        <f t="shared" si="364"/>
        <v>3</v>
      </c>
      <c r="BJ288" s="37">
        <f t="shared" ref="BJ288:BL288" si="400">BF288+BI288</f>
        <v>6</v>
      </c>
      <c r="BK288" s="37">
        <f t="shared" si="400"/>
        <v>9</v>
      </c>
      <c r="BL288" s="37">
        <f t="shared" si="400"/>
        <v>9</v>
      </c>
      <c r="BM288" s="38">
        <v>5.000000000000001E-3</v>
      </c>
      <c r="BN288" s="38">
        <v>5.000000000000001E-3</v>
      </c>
      <c r="BO288" s="38">
        <v>5.000000000000001E-3</v>
      </c>
      <c r="BP288" s="38">
        <v>5.000000000000001E-3</v>
      </c>
      <c r="BQ288" s="39">
        <v>5.000000000000001E-3</v>
      </c>
      <c r="BR288" s="39">
        <v>5.000000000000001E-3</v>
      </c>
      <c r="BS288" s="39">
        <v>5.000000000000001E-3</v>
      </c>
      <c r="BT288" s="39" t="s">
        <v>222</v>
      </c>
      <c r="BU288" s="40">
        <v>1</v>
      </c>
      <c r="BV288" s="40">
        <v>1</v>
      </c>
      <c r="BW288" s="40">
        <v>1</v>
      </c>
      <c r="BX288" s="40" t="s">
        <v>222</v>
      </c>
      <c r="BY288" s="41">
        <v>5.000000000000001E-3</v>
      </c>
      <c r="BZ288" s="41">
        <v>5.000000000000001E-3</v>
      </c>
      <c r="CA288" s="41">
        <v>5.000000000000001E-3</v>
      </c>
      <c r="CB288" s="41" t="s">
        <v>222</v>
      </c>
      <c r="CC288" s="42">
        <v>1.2500000000000002E-3</v>
      </c>
      <c r="CD288" s="42">
        <v>2.5000000000000005E-3</v>
      </c>
      <c r="CE288" s="42">
        <v>3.7500000000000007E-3</v>
      </c>
      <c r="CF288" s="42">
        <v>5.000000000000001E-3</v>
      </c>
      <c r="CG288" s="43">
        <v>1.2500000000000002E-3</v>
      </c>
      <c r="CH288" s="43">
        <v>2.5000000000000005E-3</v>
      </c>
      <c r="CI288" s="43">
        <v>3.7500000000000007E-3</v>
      </c>
      <c r="CJ288" s="43" t="e">
        <f t="shared" si="373"/>
        <v>#REF!</v>
      </c>
      <c r="CP288" s="22" t="s">
        <v>1152</v>
      </c>
      <c r="CQ288" s="22" t="s">
        <v>1153</v>
      </c>
      <c r="CS288" s="22" t="s">
        <v>16</v>
      </c>
      <c r="CT288" s="22">
        <v>1</v>
      </c>
      <c r="CU288" s="22">
        <v>1</v>
      </c>
      <c r="CV288" s="22">
        <v>1</v>
      </c>
      <c r="CW288" s="22" t="s">
        <v>222</v>
      </c>
      <c r="CY288" s="22">
        <v>5.000000000000001E-3</v>
      </c>
      <c r="CZ288" s="22">
        <v>5.000000000000001E-3</v>
      </c>
      <c r="DA288" s="22">
        <v>5.000000000000001E-3</v>
      </c>
      <c r="DB288" s="22" t="s">
        <v>222</v>
      </c>
      <c r="DC288" s="22" t="s">
        <v>16</v>
      </c>
      <c r="DD288" s="22">
        <v>5.000000000000001E-3</v>
      </c>
      <c r="DE288" s="22">
        <v>5.000000000000001E-3</v>
      </c>
      <c r="DF288" s="22">
        <v>5.000000000000001E-3</v>
      </c>
      <c r="DG288" s="22">
        <v>5.000000000000001E-3</v>
      </c>
      <c r="DI288" s="22">
        <v>2.5000000000000011E-5</v>
      </c>
      <c r="DJ288" s="22">
        <v>2.5000000000000011E-5</v>
      </c>
      <c r="DK288" s="22">
        <v>2.5000000000000011E-5</v>
      </c>
      <c r="DL288" s="22" t="e">
        <v>#VALUE!</v>
      </c>
      <c r="DN288" s="22">
        <v>1</v>
      </c>
      <c r="DO288" s="22">
        <v>1</v>
      </c>
      <c r="DP288" s="22">
        <v>1</v>
      </c>
      <c r="DQ288" s="22" t="s">
        <v>222</v>
      </c>
      <c r="EX288" s="30" t="s">
        <v>1307</v>
      </c>
      <c r="EY288" s="85" t="e">
        <f t="shared" si="374"/>
        <v>#REF!</v>
      </c>
      <c r="EZ288" s="85"/>
    </row>
    <row r="289" spans="1:156" x14ac:dyDescent="0.25">
      <c r="A289" s="22" t="str">
        <f t="shared" si="366"/>
        <v>2008123</v>
      </c>
      <c r="E289" s="22" t="e">
        <f>IF(T289="","",VLOOKUP(T289,#REF!,4,0))</f>
        <v>#REF!</v>
      </c>
      <c r="F289" s="22" t="e">
        <f>IF(U289="","",VLOOKUP(U289,#REF!,4,0))</f>
        <v>#REF!</v>
      </c>
      <c r="G289" s="22" t="e">
        <f>IF(V289="","",VLOOKUP(V289,#REF!,3,0))</f>
        <v>#REF!</v>
      </c>
      <c r="H289" s="22" t="e">
        <f t="shared" si="363"/>
        <v>#REF!</v>
      </c>
      <c r="I289" s="22" t="e">
        <f t="shared" si="367"/>
        <v>#REF!</v>
      </c>
      <c r="J289" s="22" t="e">
        <f t="shared" si="368"/>
        <v>#REF!</v>
      </c>
      <c r="K289" s="22" t="e">
        <f t="shared" si="369"/>
        <v>#REF!</v>
      </c>
      <c r="M289" s="22">
        <f t="shared" si="370"/>
        <v>47</v>
      </c>
      <c r="R289" s="22" t="str">
        <f t="shared" si="371"/>
        <v>2047</v>
      </c>
      <c r="S289" s="22" t="s">
        <v>37</v>
      </c>
      <c r="T289" s="30" t="s">
        <v>3515</v>
      </c>
      <c r="U289" s="30" t="s">
        <v>3214</v>
      </c>
      <c r="V289" s="30" t="s">
        <v>1144</v>
      </c>
      <c r="W289" s="30" t="s">
        <v>1154</v>
      </c>
      <c r="X289" s="30" t="s">
        <v>1155</v>
      </c>
      <c r="Y289" s="31">
        <v>0.4</v>
      </c>
      <c r="Z289" s="30">
        <v>4</v>
      </c>
      <c r="AA289" s="30"/>
      <c r="AB289" s="30"/>
      <c r="AC289" s="30">
        <v>1</v>
      </c>
      <c r="AD289" s="30"/>
      <c r="AE289" s="30"/>
      <c r="AF289" s="30">
        <v>1</v>
      </c>
      <c r="AG289" s="30"/>
      <c r="AH289" s="30"/>
      <c r="AI289" s="30">
        <v>1</v>
      </c>
      <c r="AJ289" s="30"/>
      <c r="AK289" s="30"/>
      <c r="AL289" s="30">
        <v>1</v>
      </c>
      <c r="AM289" s="30" t="s">
        <v>1156</v>
      </c>
      <c r="AN289" s="30" t="s">
        <v>1124</v>
      </c>
      <c r="AO289" s="32">
        <f t="shared" si="338"/>
        <v>1</v>
      </c>
      <c r="AP289" s="32">
        <f t="shared" si="339"/>
        <v>1</v>
      </c>
      <c r="AQ289" s="32">
        <f t="shared" si="340"/>
        <v>1</v>
      </c>
      <c r="AR289" s="32">
        <f t="shared" si="341"/>
        <v>1</v>
      </c>
      <c r="AS289" s="33">
        <v>186.02500000000001</v>
      </c>
      <c r="AT289" s="34" t="s">
        <v>222</v>
      </c>
      <c r="AU289" s="34"/>
      <c r="AV289" s="34"/>
      <c r="AW289" s="34"/>
      <c r="AX289" s="34"/>
      <c r="AY289" s="34"/>
      <c r="AZ289" s="34"/>
      <c r="BA289" s="35">
        <f t="shared" si="342"/>
        <v>1</v>
      </c>
      <c r="BB289" s="35">
        <f t="shared" si="343"/>
        <v>2</v>
      </c>
      <c r="BC289" s="35">
        <f t="shared" si="344"/>
        <v>3</v>
      </c>
      <c r="BD289" s="35">
        <f t="shared" si="345"/>
        <v>4</v>
      </c>
      <c r="BE289" s="36">
        <v>1</v>
      </c>
      <c r="BF289" s="36">
        <v>1</v>
      </c>
      <c r="BG289" s="36">
        <v>1</v>
      </c>
      <c r="BH289" s="36"/>
      <c r="BI289" s="37">
        <f t="shared" si="364"/>
        <v>1</v>
      </c>
      <c r="BJ289" s="37">
        <f t="shared" ref="BJ289:BL289" si="401">BF289+BI289</f>
        <v>2</v>
      </c>
      <c r="BK289" s="37">
        <f t="shared" si="401"/>
        <v>3</v>
      </c>
      <c r="BL289" s="37">
        <f t="shared" si="401"/>
        <v>3</v>
      </c>
      <c r="BM289" s="38">
        <v>5.000000000000001E-3</v>
      </c>
      <c r="BN289" s="38">
        <v>5.000000000000001E-3</v>
      </c>
      <c r="BO289" s="38">
        <v>5.000000000000001E-3</v>
      </c>
      <c r="BP289" s="38">
        <v>5.000000000000001E-3</v>
      </c>
      <c r="BQ289" s="39">
        <v>5.000000000000001E-3</v>
      </c>
      <c r="BR289" s="39">
        <v>5.000000000000001E-3</v>
      </c>
      <c r="BS289" s="39">
        <v>5.000000000000001E-3</v>
      </c>
      <c r="BT289" s="39" t="s">
        <v>222</v>
      </c>
      <c r="BU289" s="40">
        <v>1</v>
      </c>
      <c r="BV289" s="40">
        <v>1</v>
      </c>
      <c r="BW289" s="40">
        <v>1</v>
      </c>
      <c r="BX289" s="40" t="s">
        <v>222</v>
      </c>
      <c r="BY289" s="41">
        <v>5.000000000000001E-3</v>
      </c>
      <c r="BZ289" s="41">
        <v>5.000000000000001E-3</v>
      </c>
      <c r="CA289" s="41">
        <v>5.000000000000001E-3</v>
      </c>
      <c r="CB289" s="41" t="s">
        <v>222</v>
      </c>
      <c r="CC289" s="42">
        <v>1.2500000000000002E-3</v>
      </c>
      <c r="CD289" s="42">
        <v>2.5000000000000005E-3</v>
      </c>
      <c r="CE289" s="42">
        <v>3.7500000000000007E-3</v>
      </c>
      <c r="CF289" s="42">
        <v>5.000000000000001E-3</v>
      </c>
      <c r="CG289" s="43">
        <v>1.2500000000000002E-3</v>
      </c>
      <c r="CH289" s="43">
        <v>2.5000000000000005E-3</v>
      </c>
      <c r="CI289" s="43">
        <v>3.7500000000000007E-3</v>
      </c>
      <c r="CJ289" s="43" t="e">
        <f t="shared" si="373"/>
        <v>#REF!</v>
      </c>
      <c r="CP289" s="22" t="s">
        <v>1157</v>
      </c>
      <c r="CQ289" s="22" t="s">
        <v>1158</v>
      </c>
      <c r="CS289" s="22" t="s">
        <v>16</v>
      </c>
      <c r="CT289" s="22">
        <v>1</v>
      </c>
      <c r="CU289" s="22">
        <v>1</v>
      </c>
      <c r="CV289" s="22">
        <v>1</v>
      </c>
      <c r="CW289" s="22" t="s">
        <v>222</v>
      </c>
      <c r="CY289" s="22">
        <v>5.000000000000001E-3</v>
      </c>
      <c r="CZ289" s="22">
        <v>5.000000000000001E-3</v>
      </c>
      <c r="DA289" s="22">
        <v>5.000000000000001E-3</v>
      </c>
      <c r="DB289" s="22" t="s">
        <v>222</v>
      </c>
      <c r="DC289" s="22" t="s">
        <v>16</v>
      </c>
      <c r="DD289" s="22">
        <v>5.000000000000001E-3</v>
      </c>
      <c r="DE289" s="22">
        <v>5.000000000000001E-3</v>
      </c>
      <c r="DF289" s="22">
        <v>5.000000000000001E-3</v>
      </c>
      <c r="DG289" s="22">
        <v>5.000000000000001E-3</v>
      </c>
      <c r="DI289" s="22">
        <v>2.5000000000000011E-5</v>
      </c>
      <c r="DJ289" s="22">
        <v>2.5000000000000011E-5</v>
      </c>
      <c r="DK289" s="22">
        <v>2.5000000000000011E-5</v>
      </c>
      <c r="DL289" s="22" t="e">
        <v>#VALUE!</v>
      </c>
      <c r="DN289" s="22">
        <v>1</v>
      </c>
      <c r="DO289" s="22">
        <v>1</v>
      </c>
      <c r="DP289" s="22">
        <v>1</v>
      </c>
      <c r="DQ289" s="22" t="s">
        <v>222</v>
      </c>
      <c r="EX289" s="30" t="s">
        <v>1311</v>
      </c>
      <c r="EY289" s="85" t="e">
        <f t="shared" si="374"/>
        <v>#REF!</v>
      </c>
      <c r="EZ289" s="85"/>
    </row>
    <row r="290" spans="1:156" x14ac:dyDescent="0.25">
      <c r="A290" s="22" t="str">
        <f t="shared" si="366"/>
        <v>2008131</v>
      </c>
      <c r="E290" s="22" t="e">
        <f>IF(T290="","",VLOOKUP(T290,#REF!,4,0))</f>
        <v>#REF!</v>
      </c>
      <c r="F290" s="22" t="e">
        <f>IF(U290="","",VLOOKUP(U290,#REF!,4,0))</f>
        <v>#REF!</v>
      </c>
      <c r="G290" s="22" t="e">
        <f>IF(V290="","",VLOOKUP(V290,#REF!,3,0))</f>
        <v>#REF!</v>
      </c>
      <c r="H290" s="22" t="e">
        <f t="shared" si="363"/>
        <v>#REF!</v>
      </c>
      <c r="I290" s="22" t="e">
        <f t="shared" si="367"/>
        <v>#REF!</v>
      </c>
      <c r="J290" s="22" t="e">
        <f t="shared" si="368"/>
        <v>#REF!</v>
      </c>
      <c r="K290" s="22" t="e">
        <f t="shared" si="369"/>
        <v>#REF!</v>
      </c>
      <c r="M290" s="22">
        <f t="shared" si="370"/>
        <v>48</v>
      </c>
      <c r="R290" s="22" t="str">
        <f t="shared" si="371"/>
        <v>2048</v>
      </c>
      <c r="S290" s="22" t="s">
        <v>37</v>
      </c>
      <c r="T290" s="30" t="s">
        <v>3515</v>
      </c>
      <c r="U290" s="30" t="s">
        <v>3214</v>
      </c>
      <c r="V290" s="30" t="s">
        <v>1159</v>
      </c>
      <c r="W290" s="30" t="s">
        <v>1160</v>
      </c>
      <c r="X290" s="30" t="s">
        <v>1161</v>
      </c>
      <c r="Y290" s="31">
        <v>0.3</v>
      </c>
      <c r="Z290" s="30">
        <v>4</v>
      </c>
      <c r="AA290" s="30"/>
      <c r="AB290" s="30"/>
      <c r="AC290" s="30">
        <v>1</v>
      </c>
      <c r="AD290" s="30"/>
      <c r="AE290" s="30"/>
      <c r="AF290" s="30">
        <v>1</v>
      </c>
      <c r="AG290" s="30"/>
      <c r="AH290" s="30"/>
      <c r="AI290" s="30">
        <v>1</v>
      </c>
      <c r="AJ290" s="30"/>
      <c r="AK290" s="30"/>
      <c r="AL290" s="30">
        <v>1</v>
      </c>
      <c r="AM290" s="30" t="s">
        <v>1162</v>
      </c>
      <c r="AN290" s="30" t="s">
        <v>1124</v>
      </c>
      <c r="AO290" s="32">
        <f t="shared" si="338"/>
        <v>1</v>
      </c>
      <c r="AP290" s="32">
        <f t="shared" si="339"/>
        <v>1</v>
      </c>
      <c r="AQ290" s="32">
        <f t="shared" si="340"/>
        <v>1</v>
      </c>
      <c r="AR290" s="32">
        <f t="shared" si="341"/>
        <v>1</v>
      </c>
      <c r="AS290" s="33">
        <v>187.02500000000001</v>
      </c>
      <c r="AT290" s="34" t="s">
        <v>222</v>
      </c>
      <c r="AU290" s="34"/>
      <c r="AV290" s="34"/>
      <c r="AW290" s="34"/>
      <c r="AX290" s="34"/>
      <c r="AY290" s="34"/>
      <c r="AZ290" s="34"/>
      <c r="BA290" s="35">
        <f t="shared" si="342"/>
        <v>1</v>
      </c>
      <c r="BB290" s="35">
        <f t="shared" si="343"/>
        <v>2</v>
      </c>
      <c r="BC290" s="35">
        <f t="shared" si="344"/>
        <v>3</v>
      </c>
      <c r="BD290" s="35">
        <f t="shared" si="345"/>
        <v>4</v>
      </c>
      <c r="BE290" s="36">
        <v>1</v>
      </c>
      <c r="BF290" s="36">
        <v>1</v>
      </c>
      <c r="BG290" s="36">
        <v>1</v>
      </c>
      <c r="BH290" s="36"/>
      <c r="BI290" s="37">
        <f t="shared" si="364"/>
        <v>1</v>
      </c>
      <c r="BJ290" s="37">
        <f t="shared" ref="BJ290:BL290" si="402">BF290+BI290</f>
        <v>2</v>
      </c>
      <c r="BK290" s="37">
        <f t="shared" si="402"/>
        <v>3</v>
      </c>
      <c r="BL290" s="37">
        <f t="shared" si="402"/>
        <v>3</v>
      </c>
      <c r="BM290" s="38">
        <v>3.7499999999999999E-3</v>
      </c>
      <c r="BN290" s="38">
        <v>3.7499999999999999E-3</v>
      </c>
      <c r="BO290" s="38">
        <v>3.7499999999999999E-3</v>
      </c>
      <c r="BP290" s="38">
        <v>3.7499999999999999E-3</v>
      </c>
      <c r="BQ290" s="39">
        <v>3.7499999999999999E-3</v>
      </c>
      <c r="BR290" s="39">
        <v>3.7499999999999999E-3</v>
      </c>
      <c r="BS290" s="39">
        <v>3.7499999999999999E-3</v>
      </c>
      <c r="BT290" s="39" t="s">
        <v>222</v>
      </c>
      <c r="BU290" s="40">
        <v>1</v>
      </c>
      <c r="BV290" s="40">
        <v>1</v>
      </c>
      <c r="BW290" s="40">
        <v>1</v>
      </c>
      <c r="BX290" s="40" t="s">
        <v>222</v>
      </c>
      <c r="BY290" s="41">
        <v>3.7499999999999999E-3</v>
      </c>
      <c r="BZ290" s="41">
        <v>3.7499999999999999E-3</v>
      </c>
      <c r="CA290" s="41">
        <v>3.7499999999999999E-3</v>
      </c>
      <c r="CB290" s="41" t="s">
        <v>222</v>
      </c>
      <c r="CC290" s="42">
        <v>9.3749999999999997E-4</v>
      </c>
      <c r="CD290" s="42">
        <v>1.8749999999999999E-3</v>
      </c>
      <c r="CE290" s="42">
        <v>2.8124999999999999E-3</v>
      </c>
      <c r="CF290" s="42">
        <v>3.7499999999999999E-3</v>
      </c>
      <c r="CG290" s="43">
        <v>9.3749999999999997E-4</v>
      </c>
      <c r="CH290" s="43">
        <v>1.8749999999999999E-3</v>
      </c>
      <c r="CI290" s="43">
        <v>2.8124999999999999E-3</v>
      </c>
      <c r="CJ290" s="43" t="e">
        <f t="shared" si="373"/>
        <v>#REF!</v>
      </c>
      <c r="CP290" s="22" t="s">
        <v>1163</v>
      </c>
      <c r="CQ290" s="22" t="s">
        <v>1164</v>
      </c>
      <c r="CS290" s="22" t="s">
        <v>16</v>
      </c>
      <c r="CT290" s="22">
        <v>1</v>
      </c>
      <c r="CU290" s="22">
        <v>1</v>
      </c>
      <c r="CV290" s="22">
        <v>1</v>
      </c>
      <c r="CW290" s="22" t="s">
        <v>222</v>
      </c>
      <c r="CY290" s="22">
        <v>3.7499999999999999E-3</v>
      </c>
      <c r="CZ290" s="22">
        <v>3.7499999999999999E-3</v>
      </c>
      <c r="DA290" s="22">
        <v>3.7499999999999999E-3</v>
      </c>
      <c r="DB290" s="22" t="s">
        <v>222</v>
      </c>
      <c r="DC290" s="22" t="s">
        <v>16</v>
      </c>
      <c r="DD290" s="22">
        <v>3.7499999999999999E-3</v>
      </c>
      <c r="DE290" s="22">
        <v>3.7499999999999999E-3</v>
      </c>
      <c r="DF290" s="22">
        <v>3.7499999999999999E-3</v>
      </c>
      <c r="DG290" s="22">
        <v>3.7499999999999999E-3</v>
      </c>
      <c r="DI290" s="22">
        <v>1.40625E-5</v>
      </c>
      <c r="DJ290" s="22">
        <v>1.40625E-5</v>
      </c>
      <c r="DK290" s="22">
        <v>1.40625E-5</v>
      </c>
      <c r="DL290" s="22" t="e">
        <v>#VALUE!</v>
      </c>
      <c r="DN290" s="22">
        <v>1</v>
      </c>
      <c r="DO290" s="22">
        <v>1</v>
      </c>
      <c r="DP290" s="22">
        <v>1</v>
      </c>
      <c r="DQ290" s="22" t="s">
        <v>222</v>
      </c>
      <c r="EX290" s="30" t="s">
        <v>1315</v>
      </c>
      <c r="EY290" s="85" t="e">
        <f t="shared" si="374"/>
        <v>#REF!</v>
      </c>
      <c r="EZ290" s="85"/>
    </row>
    <row r="291" spans="1:156" x14ac:dyDescent="0.25">
      <c r="A291" s="22" t="str">
        <f t="shared" si="366"/>
        <v>2008132</v>
      </c>
      <c r="E291" s="22" t="e">
        <f>IF(T291="","",VLOOKUP(T291,#REF!,4,0))</f>
        <v>#REF!</v>
      </c>
      <c r="F291" s="22" t="e">
        <f>IF(U291="","",VLOOKUP(U291,#REF!,4,0))</f>
        <v>#REF!</v>
      </c>
      <c r="G291" s="22" t="e">
        <f>IF(V291="","",VLOOKUP(V291,#REF!,3,0))</f>
        <v>#REF!</v>
      </c>
      <c r="H291" s="22" t="e">
        <f t="shared" si="363"/>
        <v>#REF!</v>
      </c>
      <c r="I291" s="22" t="e">
        <f t="shared" si="367"/>
        <v>#REF!</v>
      </c>
      <c r="J291" s="22" t="e">
        <f t="shared" si="368"/>
        <v>#REF!</v>
      </c>
      <c r="K291" s="22" t="e">
        <f t="shared" si="369"/>
        <v>#REF!</v>
      </c>
      <c r="M291" s="22">
        <f t="shared" si="370"/>
        <v>49</v>
      </c>
      <c r="R291" s="22" t="str">
        <f t="shared" si="371"/>
        <v>2049</v>
      </c>
      <c r="S291" s="22" t="s">
        <v>37</v>
      </c>
      <c r="T291" s="30" t="s">
        <v>3515</v>
      </c>
      <c r="U291" s="30" t="s">
        <v>3214</v>
      </c>
      <c r="V291" s="30" t="s">
        <v>1159</v>
      </c>
      <c r="W291" s="30" t="s">
        <v>1165</v>
      </c>
      <c r="X291" s="30" t="s">
        <v>1166</v>
      </c>
      <c r="Y291" s="31">
        <v>0.7</v>
      </c>
      <c r="Z291" s="30">
        <v>2</v>
      </c>
      <c r="AA291" s="30"/>
      <c r="AB291" s="30"/>
      <c r="AC291" s="30">
        <v>1</v>
      </c>
      <c r="AD291" s="30"/>
      <c r="AE291" s="30"/>
      <c r="AF291" s="30">
        <v>1</v>
      </c>
      <c r="AG291" s="30"/>
      <c r="AH291" s="30"/>
      <c r="AI291" s="30"/>
      <c r="AJ291" s="30"/>
      <c r="AK291" s="30"/>
      <c r="AL291" s="30"/>
      <c r="AM291" s="30" t="s">
        <v>1167</v>
      </c>
      <c r="AN291" s="30" t="s">
        <v>1124</v>
      </c>
      <c r="AO291" s="32">
        <f t="shared" si="338"/>
        <v>1</v>
      </c>
      <c r="AP291" s="32">
        <f t="shared" si="339"/>
        <v>1</v>
      </c>
      <c r="AQ291" s="32">
        <f t="shared" si="340"/>
        <v>0</v>
      </c>
      <c r="AR291" s="32">
        <f t="shared" si="341"/>
        <v>0</v>
      </c>
      <c r="AS291" s="33">
        <v>188.02500000000001</v>
      </c>
      <c r="AT291" s="34" t="s">
        <v>222</v>
      </c>
      <c r="AU291" s="34"/>
      <c r="AV291" s="34"/>
      <c r="AW291" s="34"/>
      <c r="AX291" s="34"/>
      <c r="AY291" s="34"/>
      <c r="AZ291" s="34"/>
      <c r="BA291" s="35">
        <f t="shared" si="342"/>
        <v>1</v>
      </c>
      <c r="BB291" s="35">
        <f t="shared" si="343"/>
        <v>2</v>
      </c>
      <c r="BC291" s="35">
        <f t="shared" si="344"/>
        <v>2</v>
      </c>
      <c r="BD291" s="35">
        <f t="shared" si="345"/>
        <v>2</v>
      </c>
      <c r="BE291" s="36">
        <v>1</v>
      </c>
      <c r="BF291" s="36">
        <v>1</v>
      </c>
      <c r="BG291" s="36">
        <v>0</v>
      </c>
      <c r="BH291" s="36"/>
      <c r="BI291" s="37">
        <f t="shared" si="364"/>
        <v>1</v>
      </c>
      <c r="BJ291" s="37">
        <f t="shared" ref="BJ291:BL291" si="403">BF291+BI291</f>
        <v>2</v>
      </c>
      <c r="BK291" s="37">
        <f t="shared" si="403"/>
        <v>2</v>
      </c>
      <c r="BL291" s="37">
        <f t="shared" si="403"/>
        <v>2</v>
      </c>
      <c r="BM291" s="38">
        <v>8.7499999999999991E-3</v>
      </c>
      <c r="BN291" s="38">
        <v>8.7499999999999991E-3</v>
      </c>
      <c r="BO291" s="38" t="s">
        <v>222</v>
      </c>
      <c r="BP291" s="38" t="s">
        <v>222</v>
      </c>
      <c r="BQ291" s="39">
        <v>8.7499999999999991E-3</v>
      </c>
      <c r="BR291" s="39">
        <v>8.7499999999999991E-3</v>
      </c>
      <c r="BS291" s="39" t="s">
        <v>222</v>
      </c>
      <c r="BT291" s="39" t="s">
        <v>222</v>
      </c>
      <c r="BU291" s="40">
        <v>1</v>
      </c>
      <c r="BV291" s="40">
        <v>1</v>
      </c>
      <c r="BW291" s="40" t="s">
        <v>222</v>
      </c>
      <c r="BX291" s="40" t="s">
        <v>222</v>
      </c>
      <c r="BY291" s="41">
        <v>8.7499999999999991E-3</v>
      </c>
      <c r="BZ291" s="41">
        <v>8.7499999999999991E-3</v>
      </c>
      <c r="CA291" s="41">
        <v>8.7499999999999991E-3</v>
      </c>
      <c r="CB291" s="41" t="s">
        <v>222</v>
      </c>
      <c r="CC291" s="42">
        <v>4.3749999999999995E-3</v>
      </c>
      <c r="CD291" s="42">
        <v>8.7499999999999991E-3</v>
      </c>
      <c r="CE291" s="42">
        <v>8.7499999999999991E-3</v>
      </c>
      <c r="CF291" s="42">
        <v>8.7499999999999991E-3</v>
      </c>
      <c r="CG291" s="43">
        <v>4.3749999999999995E-3</v>
      </c>
      <c r="CH291" s="43">
        <v>8.7499999999999991E-3</v>
      </c>
      <c r="CI291" s="43">
        <v>8.7499999999999991E-3</v>
      </c>
      <c r="CJ291" s="43" t="e">
        <f t="shared" si="373"/>
        <v>#REF!</v>
      </c>
      <c r="CP291" s="22" t="s">
        <v>1168</v>
      </c>
      <c r="CQ291" s="22" t="s">
        <v>1169</v>
      </c>
      <c r="CS291" s="22" t="s">
        <v>16</v>
      </c>
      <c r="CT291" s="22">
        <v>1</v>
      </c>
      <c r="CU291" s="22">
        <v>1</v>
      </c>
      <c r="CV291" s="22">
        <v>1</v>
      </c>
      <c r="CW291" s="22" t="s">
        <v>222</v>
      </c>
      <c r="CY291" s="22">
        <v>8.7499999999999991E-3</v>
      </c>
      <c r="CZ291" s="22">
        <v>8.7499999999999991E-3</v>
      </c>
      <c r="DA291" s="22">
        <v>8.7499999999999991E-3</v>
      </c>
      <c r="DB291" s="22" t="s">
        <v>222</v>
      </c>
      <c r="DC291" s="22" t="s">
        <v>16</v>
      </c>
      <c r="DD291" s="22">
        <v>8.7499999999999991E-3</v>
      </c>
      <c r="DE291" s="22">
        <v>8.7499999999999991E-3</v>
      </c>
      <c r="DF291" s="22">
        <v>8.7499999999999991E-3</v>
      </c>
      <c r="DG291" s="22">
        <v>8.7499999999999991E-3</v>
      </c>
      <c r="DI291" s="22">
        <v>7.6562499999999984E-5</v>
      </c>
      <c r="DJ291" s="22">
        <v>7.6562499999999984E-5</v>
      </c>
      <c r="DK291" s="22">
        <v>7.6562499999999984E-5</v>
      </c>
      <c r="DL291" s="22" t="e">
        <v>#VALUE!</v>
      </c>
      <c r="DN291" s="22">
        <v>1</v>
      </c>
      <c r="DO291" s="22">
        <v>1</v>
      </c>
      <c r="DP291" s="22">
        <v>1</v>
      </c>
      <c r="DQ291" s="22" t="s">
        <v>222</v>
      </c>
      <c r="EX291" s="30" t="s">
        <v>1326</v>
      </c>
      <c r="EY291" s="85" t="e">
        <f t="shared" si="374"/>
        <v>#REF!</v>
      </c>
      <c r="EZ291" s="85"/>
    </row>
    <row r="292" spans="1:156" x14ac:dyDescent="0.25">
      <c r="A292" s="22" t="str">
        <f t="shared" si="366"/>
        <v>2008141</v>
      </c>
      <c r="E292" s="22" t="e">
        <f>IF(T292="","",VLOOKUP(T292,#REF!,4,0))</f>
        <v>#REF!</v>
      </c>
      <c r="F292" s="22" t="e">
        <f>IF(U292="","",VLOOKUP(U292,#REF!,4,0))</f>
        <v>#REF!</v>
      </c>
      <c r="G292" s="22" t="e">
        <f>IF(V292="","",VLOOKUP(V292,#REF!,3,0))</f>
        <v>#REF!</v>
      </c>
      <c r="H292" s="22" t="e">
        <f t="shared" si="363"/>
        <v>#REF!</v>
      </c>
      <c r="I292" s="22" t="e">
        <f t="shared" si="367"/>
        <v>#REF!</v>
      </c>
      <c r="J292" s="22" t="e">
        <f t="shared" si="368"/>
        <v>#REF!</v>
      </c>
      <c r="K292" s="22" t="e">
        <f t="shared" si="369"/>
        <v>#REF!</v>
      </c>
      <c r="M292" s="22">
        <f t="shared" si="370"/>
        <v>50</v>
      </c>
      <c r="R292" s="22" t="str">
        <f t="shared" si="371"/>
        <v>2050</v>
      </c>
      <c r="S292" s="22" t="s">
        <v>37</v>
      </c>
      <c r="T292" s="30" t="s">
        <v>3515</v>
      </c>
      <c r="U292" s="30" t="s">
        <v>3214</v>
      </c>
      <c r="V292" s="30" t="s">
        <v>1170</v>
      </c>
      <c r="W292" s="30" t="s">
        <v>1171</v>
      </c>
      <c r="X292" s="30" t="s">
        <v>1172</v>
      </c>
      <c r="Y292" s="31">
        <v>1</v>
      </c>
      <c r="Z292" s="30">
        <v>4</v>
      </c>
      <c r="AA292" s="30"/>
      <c r="AB292" s="30"/>
      <c r="AC292" s="30">
        <v>1</v>
      </c>
      <c r="AD292" s="30"/>
      <c r="AE292" s="30"/>
      <c r="AF292" s="30">
        <v>1</v>
      </c>
      <c r="AG292" s="30"/>
      <c r="AH292" s="30"/>
      <c r="AI292" s="30">
        <v>1</v>
      </c>
      <c r="AJ292" s="30"/>
      <c r="AK292" s="30"/>
      <c r="AL292" s="30">
        <v>1</v>
      </c>
      <c r="AM292" s="30" t="s">
        <v>1173</v>
      </c>
      <c r="AN292" s="30" t="s">
        <v>1124</v>
      </c>
      <c r="AO292" s="32">
        <f t="shared" si="338"/>
        <v>1</v>
      </c>
      <c r="AP292" s="32">
        <f t="shared" si="339"/>
        <v>1</v>
      </c>
      <c r="AQ292" s="32">
        <f t="shared" si="340"/>
        <v>1</v>
      </c>
      <c r="AR292" s="32">
        <f t="shared" si="341"/>
        <v>1</v>
      </c>
      <c r="AS292" s="33">
        <v>189.02500000000001</v>
      </c>
      <c r="AT292" s="34" t="s">
        <v>222</v>
      </c>
      <c r="AU292" s="34"/>
      <c r="AV292" s="34"/>
      <c r="AW292" s="34"/>
      <c r="AX292" s="34"/>
      <c r="AY292" s="34"/>
      <c r="AZ292" s="34"/>
      <c r="BA292" s="35">
        <f t="shared" si="342"/>
        <v>1</v>
      </c>
      <c r="BB292" s="35">
        <f t="shared" si="343"/>
        <v>2</v>
      </c>
      <c r="BC292" s="35">
        <f t="shared" si="344"/>
        <v>3</v>
      </c>
      <c r="BD292" s="35">
        <f t="shared" si="345"/>
        <v>4</v>
      </c>
      <c r="BE292" s="36">
        <v>1</v>
      </c>
      <c r="BF292" s="36">
        <v>1</v>
      </c>
      <c r="BG292" s="36">
        <v>1</v>
      </c>
      <c r="BH292" s="36"/>
      <c r="BI292" s="37">
        <f t="shared" si="364"/>
        <v>1</v>
      </c>
      <c r="BJ292" s="37">
        <f t="shared" ref="BJ292:BL292" si="404">BF292+BI292</f>
        <v>2</v>
      </c>
      <c r="BK292" s="37">
        <f t="shared" si="404"/>
        <v>3</v>
      </c>
      <c r="BL292" s="37">
        <f t="shared" si="404"/>
        <v>3</v>
      </c>
      <c r="BM292" s="38">
        <v>1.2500000000000001E-2</v>
      </c>
      <c r="BN292" s="38">
        <v>1.2500000000000001E-2</v>
      </c>
      <c r="BO292" s="38">
        <v>1.2500000000000001E-2</v>
      </c>
      <c r="BP292" s="38">
        <v>1.2500000000000001E-2</v>
      </c>
      <c r="BQ292" s="39">
        <v>1.2500000000000001E-2</v>
      </c>
      <c r="BR292" s="39">
        <v>1.2500000000000001E-2</v>
      </c>
      <c r="BS292" s="39">
        <v>1.2500000000000001E-2</v>
      </c>
      <c r="BT292" s="39" t="s">
        <v>222</v>
      </c>
      <c r="BU292" s="40">
        <v>1</v>
      </c>
      <c r="BV292" s="40">
        <v>1</v>
      </c>
      <c r="BW292" s="40">
        <v>1</v>
      </c>
      <c r="BX292" s="40" t="s">
        <v>222</v>
      </c>
      <c r="BY292" s="41">
        <v>1.2500000000000001E-2</v>
      </c>
      <c r="BZ292" s="41">
        <v>1.2500000000000001E-2</v>
      </c>
      <c r="CA292" s="41">
        <v>1.2500000000000001E-2</v>
      </c>
      <c r="CB292" s="41" t="s">
        <v>222</v>
      </c>
      <c r="CC292" s="42">
        <v>3.1250000000000002E-3</v>
      </c>
      <c r="CD292" s="42">
        <v>6.2500000000000003E-3</v>
      </c>
      <c r="CE292" s="42">
        <v>9.3750000000000014E-3</v>
      </c>
      <c r="CF292" s="42">
        <v>1.2500000000000001E-2</v>
      </c>
      <c r="CG292" s="43">
        <v>3.1250000000000002E-3</v>
      </c>
      <c r="CH292" s="43">
        <v>6.2500000000000003E-3</v>
      </c>
      <c r="CI292" s="43">
        <v>9.3750000000000014E-3</v>
      </c>
      <c r="CJ292" s="43" t="e">
        <f t="shared" si="373"/>
        <v>#REF!</v>
      </c>
      <c r="CP292" s="22" t="s">
        <v>1174</v>
      </c>
      <c r="CQ292" s="22" t="s">
        <v>1175</v>
      </c>
      <c r="CS292" s="22" t="s">
        <v>16</v>
      </c>
      <c r="CT292" s="22">
        <v>1</v>
      </c>
      <c r="CU292" s="22">
        <v>1</v>
      </c>
      <c r="CV292" s="22">
        <v>1</v>
      </c>
      <c r="CW292" s="22" t="s">
        <v>222</v>
      </c>
      <c r="CY292" s="22">
        <v>1.2500000000000001E-2</v>
      </c>
      <c r="CZ292" s="22">
        <v>1.2500000000000001E-2</v>
      </c>
      <c r="DA292" s="22">
        <v>1.2500000000000001E-2</v>
      </c>
      <c r="DB292" s="22" t="s">
        <v>222</v>
      </c>
      <c r="DC292" s="22" t="s">
        <v>16</v>
      </c>
      <c r="DD292" s="22">
        <v>1.2500000000000001E-2</v>
      </c>
      <c r="DE292" s="22">
        <v>1.2500000000000001E-2</v>
      </c>
      <c r="DF292" s="22">
        <v>1.2500000000000001E-2</v>
      </c>
      <c r="DG292" s="22">
        <v>1.2500000000000001E-2</v>
      </c>
      <c r="DI292" s="22">
        <v>1.5625000000000003E-4</v>
      </c>
      <c r="DJ292" s="22">
        <v>1.5625000000000003E-4</v>
      </c>
      <c r="DK292" s="22">
        <v>1.5625000000000003E-4</v>
      </c>
      <c r="DL292" s="22" t="e">
        <v>#VALUE!</v>
      </c>
      <c r="DN292" s="22">
        <v>1</v>
      </c>
      <c r="DO292" s="22">
        <v>1</v>
      </c>
      <c r="DP292" s="22">
        <v>1</v>
      </c>
      <c r="DQ292" s="22" t="s">
        <v>222</v>
      </c>
      <c r="EX292" s="30" t="s">
        <v>1332</v>
      </c>
      <c r="EY292" s="85" t="e">
        <f t="shared" si="374"/>
        <v>#REF!</v>
      </c>
      <c r="EZ292" s="85"/>
    </row>
    <row r="293" spans="1:156" x14ac:dyDescent="0.25">
      <c r="A293" s="22" t="str">
        <f t="shared" si="366"/>
        <v>2009111</v>
      </c>
      <c r="E293" s="22" t="e">
        <f>IF(T293="","",VLOOKUP(T293,#REF!,4,0))</f>
        <v>#REF!</v>
      </c>
      <c r="F293" s="22" t="e">
        <f>IF(U293="","",VLOOKUP(U293,#REF!,4,0))</f>
        <v>#REF!</v>
      </c>
      <c r="G293" s="22" t="e">
        <f>IF(V293="","",VLOOKUP(V293,#REF!,3,0))</f>
        <v>#REF!</v>
      </c>
      <c r="H293" s="22" t="e">
        <f t="shared" si="363"/>
        <v>#REF!</v>
      </c>
      <c r="I293" s="22" t="e">
        <f t="shared" si="367"/>
        <v>#REF!</v>
      </c>
      <c r="J293" s="22" t="e">
        <f t="shared" si="368"/>
        <v>#REF!</v>
      </c>
      <c r="K293" s="22" t="e">
        <f t="shared" si="369"/>
        <v>#REF!</v>
      </c>
      <c r="M293" s="22">
        <f t="shared" si="370"/>
        <v>51</v>
      </c>
      <c r="R293" s="22" t="str">
        <f t="shared" si="371"/>
        <v>2051</v>
      </c>
      <c r="S293" s="22" t="s">
        <v>37</v>
      </c>
      <c r="T293" s="30" t="s">
        <v>3517</v>
      </c>
      <c r="U293" s="30" t="s">
        <v>3223</v>
      </c>
      <c r="V293" s="30" t="s">
        <v>1176</v>
      </c>
      <c r="W293" s="30" t="s">
        <v>1177</v>
      </c>
      <c r="X293" s="30" t="s">
        <v>1178</v>
      </c>
      <c r="Y293" s="31">
        <v>0.14000000000000001</v>
      </c>
      <c r="Z293" s="30">
        <v>15</v>
      </c>
      <c r="AA293" s="30">
        <v>1</v>
      </c>
      <c r="AB293" s="30">
        <v>1</v>
      </c>
      <c r="AC293" s="30">
        <v>2</v>
      </c>
      <c r="AD293" s="30">
        <v>1</v>
      </c>
      <c r="AE293" s="30">
        <v>1</v>
      </c>
      <c r="AF293" s="30">
        <v>1</v>
      </c>
      <c r="AG293" s="30">
        <v>1</v>
      </c>
      <c r="AH293" s="30">
        <v>2</v>
      </c>
      <c r="AI293" s="30">
        <v>1</v>
      </c>
      <c r="AJ293" s="30">
        <v>1</v>
      </c>
      <c r="AK293" s="30">
        <v>2</v>
      </c>
      <c r="AL293" s="30">
        <v>1</v>
      </c>
      <c r="AM293" s="30" t="s">
        <v>1179</v>
      </c>
      <c r="AN293" s="30" t="s">
        <v>1180</v>
      </c>
      <c r="AO293" s="32">
        <f t="shared" si="338"/>
        <v>4</v>
      </c>
      <c r="AP293" s="32">
        <f t="shared" si="339"/>
        <v>3</v>
      </c>
      <c r="AQ293" s="32">
        <f t="shared" si="340"/>
        <v>4</v>
      </c>
      <c r="AR293" s="32">
        <f t="shared" si="341"/>
        <v>4</v>
      </c>
      <c r="AS293" s="33">
        <v>190.02500000000001</v>
      </c>
      <c r="AT293" s="34" t="s">
        <v>222</v>
      </c>
      <c r="AU293" s="34"/>
      <c r="AV293" s="34"/>
      <c r="AW293" s="34"/>
      <c r="AX293" s="34"/>
      <c r="AY293" s="34"/>
      <c r="AZ293" s="34"/>
      <c r="BA293" s="35">
        <f t="shared" si="342"/>
        <v>4</v>
      </c>
      <c r="BB293" s="35">
        <f t="shared" si="343"/>
        <v>7</v>
      </c>
      <c r="BC293" s="35">
        <f t="shared" si="344"/>
        <v>11</v>
      </c>
      <c r="BD293" s="35">
        <f t="shared" si="345"/>
        <v>15</v>
      </c>
      <c r="BE293" s="36">
        <v>4</v>
      </c>
      <c r="BF293" s="36">
        <v>3</v>
      </c>
      <c r="BG293" s="36">
        <v>4</v>
      </c>
      <c r="BH293" s="36"/>
      <c r="BI293" s="37">
        <f t="shared" si="364"/>
        <v>4</v>
      </c>
      <c r="BJ293" s="37">
        <f t="shared" ref="BJ293:BL293" si="405">BF293+BI293</f>
        <v>7</v>
      </c>
      <c r="BK293" s="37">
        <f t="shared" si="405"/>
        <v>11</v>
      </c>
      <c r="BL293" s="37">
        <f t="shared" si="405"/>
        <v>11</v>
      </c>
      <c r="BM293" s="38">
        <v>7.000000000000001E-3</v>
      </c>
      <c r="BN293" s="38">
        <v>7.000000000000001E-3</v>
      </c>
      <c r="BO293" s="38">
        <v>7.000000000000001E-3</v>
      </c>
      <c r="BP293" s="38">
        <v>7.000000000000001E-3</v>
      </c>
      <c r="BQ293" s="39">
        <v>7.000000000000001E-3</v>
      </c>
      <c r="BR293" s="39">
        <v>7.000000000000001E-3</v>
      </c>
      <c r="BS293" s="39">
        <v>7.000000000000001E-3</v>
      </c>
      <c r="BT293" s="39" t="s">
        <v>222</v>
      </c>
      <c r="BU293" s="40">
        <v>1</v>
      </c>
      <c r="BV293" s="40">
        <v>1</v>
      </c>
      <c r="BW293" s="40">
        <v>1</v>
      </c>
      <c r="BX293" s="40" t="s">
        <v>222</v>
      </c>
      <c r="BY293" s="41">
        <v>7.000000000000001E-3</v>
      </c>
      <c r="BZ293" s="41">
        <v>7.000000000000001E-3</v>
      </c>
      <c r="CA293" s="41">
        <v>7.000000000000001E-3</v>
      </c>
      <c r="CB293" s="41" t="s">
        <v>222</v>
      </c>
      <c r="CC293" s="42">
        <v>1.8666666666666669E-3</v>
      </c>
      <c r="CD293" s="42">
        <v>3.2666666666666673E-3</v>
      </c>
      <c r="CE293" s="42">
        <v>5.1333333333333335E-3</v>
      </c>
      <c r="CF293" s="42">
        <v>7.000000000000001E-3</v>
      </c>
      <c r="CG293" s="43">
        <v>1.8666666666666669E-3</v>
      </c>
      <c r="CH293" s="43">
        <v>3.2666666666666673E-3</v>
      </c>
      <c r="CI293" s="43">
        <v>5.1333333333333335E-3</v>
      </c>
      <c r="CJ293" s="43" t="e">
        <f t="shared" si="373"/>
        <v>#REF!</v>
      </c>
      <c r="CP293" s="22" t="s">
        <v>1181</v>
      </c>
      <c r="CQ293" s="22" t="s">
        <v>1182</v>
      </c>
      <c r="CS293" s="22" t="s">
        <v>16</v>
      </c>
      <c r="CT293" s="22">
        <v>1</v>
      </c>
      <c r="CU293" s="22">
        <v>1</v>
      </c>
      <c r="CV293" s="22">
        <v>1</v>
      </c>
      <c r="CW293" s="22" t="s">
        <v>222</v>
      </c>
      <c r="CY293" s="22">
        <v>7.000000000000001E-3</v>
      </c>
      <c r="CZ293" s="22">
        <v>7.000000000000001E-3</v>
      </c>
      <c r="DA293" s="22">
        <v>7.000000000000001E-3</v>
      </c>
      <c r="DB293" s="22" t="s">
        <v>222</v>
      </c>
      <c r="DC293" s="22" t="s">
        <v>16</v>
      </c>
      <c r="DD293" s="22">
        <v>7.000000000000001E-3</v>
      </c>
      <c r="DE293" s="22">
        <v>7.000000000000001E-3</v>
      </c>
      <c r="DF293" s="22">
        <v>7.000000000000001E-3</v>
      </c>
      <c r="DG293" s="22">
        <v>7.000000000000001E-3</v>
      </c>
      <c r="DI293" s="22">
        <v>4.9000000000000012E-5</v>
      </c>
      <c r="DJ293" s="22">
        <v>4.9000000000000012E-5</v>
      </c>
      <c r="DK293" s="22">
        <v>4.9000000000000012E-5</v>
      </c>
      <c r="DL293" s="22" t="e">
        <v>#VALUE!</v>
      </c>
      <c r="DN293" s="22">
        <v>1</v>
      </c>
      <c r="DO293" s="22">
        <v>1</v>
      </c>
      <c r="DP293" s="22">
        <v>1</v>
      </c>
      <c r="DQ293" s="22" t="s">
        <v>222</v>
      </c>
      <c r="EX293" s="30" t="s">
        <v>1336</v>
      </c>
      <c r="EY293" s="85" t="e">
        <f t="shared" si="374"/>
        <v>#REF!</v>
      </c>
      <c r="EZ293" s="85"/>
    </row>
    <row r="294" spans="1:156" x14ac:dyDescent="0.25">
      <c r="A294" s="22" t="str">
        <f t="shared" si="366"/>
        <v>2009112</v>
      </c>
      <c r="E294" s="22" t="e">
        <f>IF(T294="","",VLOOKUP(T294,#REF!,4,0))</f>
        <v>#REF!</v>
      </c>
      <c r="F294" s="22" t="e">
        <f>IF(U294="","",VLOOKUP(U294,#REF!,4,0))</f>
        <v>#REF!</v>
      </c>
      <c r="G294" s="22" t="e">
        <f>IF(V294="","",VLOOKUP(V294,#REF!,3,0))</f>
        <v>#REF!</v>
      </c>
      <c r="H294" s="22" t="e">
        <f t="shared" si="363"/>
        <v>#REF!</v>
      </c>
      <c r="I294" s="22" t="e">
        <f t="shared" si="367"/>
        <v>#REF!</v>
      </c>
      <c r="J294" s="22" t="e">
        <f t="shared" si="368"/>
        <v>#REF!</v>
      </c>
      <c r="K294" s="22" t="e">
        <f t="shared" si="369"/>
        <v>#REF!</v>
      </c>
      <c r="M294" s="22">
        <f t="shared" si="370"/>
        <v>52</v>
      </c>
      <c r="R294" s="22" t="str">
        <f t="shared" si="371"/>
        <v>2052</v>
      </c>
      <c r="S294" s="22" t="s">
        <v>37</v>
      </c>
      <c r="T294" s="30" t="s">
        <v>3517</v>
      </c>
      <c r="U294" s="30" t="s">
        <v>3223</v>
      </c>
      <c r="V294" s="30" t="s">
        <v>1176</v>
      </c>
      <c r="W294" s="30" t="s">
        <v>1183</v>
      </c>
      <c r="X294" s="30" t="s">
        <v>1184</v>
      </c>
      <c r="Y294" s="31">
        <v>0.13</v>
      </c>
      <c r="Z294" s="30">
        <v>12</v>
      </c>
      <c r="AA294" s="30">
        <v>1</v>
      </c>
      <c r="AB294" s="30">
        <v>1</v>
      </c>
      <c r="AC294" s="30">
        <v>1</v>
      </c>
      <c r="AD294" s="30">
        <v>1</v>
      </c>
      <c r="AE294" s="30">
        <v>1</v>
      </c>
      <c r="AF294" s="30">
        <v>1</v>
      </c>
      <c r="AG294" s="30">
        <v>1</v>
      </c>
      <c r="AH294" s="30">
        <v>1</v>
      </c>
      <c r="AI294" s="30">
        <v>1</v>
      </c>
      <c r="AJ294" s="30">
        <v>1</v>
      </c>
      <c r="AK294" s="30">
        <v>1</v>
      </c>
      <c r="AL294" s="30">
        <v>1</v>
      </c>
      <c r="AM294" s="30" t="s">
        <v>1179</v>
      </c>
      <c r="AN294" s="30" t="s">
        <v>1180</v>
      </c>
      <c r="AO294" s="32">
        <f t="shared" si="338"/>
        <v>3</v>
      </c>
      <c r="AP294" s="32">
        <f t="shared" si="339"/>
        <v>3</v>
      </c>
      <c r="AQ294" s="32">
        <f t="shared" si="340"/>
        <v>3</v>
      </c>
      <c r="AR294" s="32">
        <f t="shared" si="341"/>
        <v>3</v>
      </c>
      <c r="AS294" s="33">
        <v>191.02500000000001</v>
      </c>
      <c r="AT294" s="34" t="s">
        <v>222</v>
      </c>
      <c r="AU294" s="34"/>
      <c r="AV294" s="34"/>
      <c r="AW294" s="34"/>
      <c r="AX294" s="34"/>
      <c r="AY294" s="34"/>
      <c r="AZ294" s="34"/>
      <c r="BA294" s="35">
        <f t="shared" si="342"/>
        <v>3</v>
      </c>
      <c r="BB294" s="35">
        <f t="shared" si="343"/>
        <v>6</v>
      </c>
      <c r="BC294" s="35">
        <f t="shared" si="344"/>
        <v>9</v>
      </c>
      <c r="BD294" s="35">
        <f t="shared" si="345"/>
        <v>12</v>
      </c>
      <c r="BE294" s="36">
        <v>3</v>
      </c>
      <c r="BF294" s="36">
        <v>3</v>
      </c>
      <c r="BG294" s="36">
        <v>3</v>
      </c>
      <c r="BH294" s="36"/>
      <c r="BI294" s="37">
        <f t="shared" si="364"/>
        <v>3</v>
      </c>
      <c r="BJ294" s="37">
        <f t="shared" ref="BJ294:BL294" si="406">BF294+BI294</f>
        <v>6</v>
      </c>
      <c r="BK294" s="37">
        <f t="shared" si="406"/>
        <v>9</v>
      </c>
      <c r="BL294" s="37">
        <f t="shared" si="406"/>
        <v>9</v>
      </c>
      <c r="BM294" s="38">
        <v>6.5000000000000006E-3</v>
      </c>
      <c r="BN294" s="38">
        <v>6.5000000000000006E-3</v>
      </c>
      <c r="BO294" s="38">
        <v>6.5000000000000006E-3</v>
      </c>
      <c r="BP294" s="38">
        <v>6.5000000000000006E-3</v>
      </c>
      <c r="BQ294" s="39">
        <v>6.5000000000000006E-3</v>
      </c>
      <c r="BR294" s="39">
        <v>6.5000000000000006E-3</v>
      </c>
      <c r="BS294" s="39">
        <v>6.5000000000000006E-3</v>
      </c>
      <c r="BT294" s="39" t="s">
        <v>222</v>
      </c>
      <c r="BU294" s="40">
        <v>1</v>
      </c>
      <c r="BV294" s="40">
        <v>1</v>
      </c>
      <c r="BW294" s="40">
        <v>1</v>
      </c>
      <c r="BX294" s="40" t="s">
        <v>222</v>
      </c>
      <c r="BY294" s="41">
        <v>6.5000000000000006E-3</v>
      </c>
      <c r="BZ294" s="41">
        <v>6.5000000000000006E-3</v>
      </c>
      <c r="CA294" s="41">
        <v>6.5000000000000006E-3</v>
      </c>
      <c r="CB294" s="41" t="s">
        <v>222</v>
      </c>
      <c r="CC294" s="42">
        <v>1.6250000000000001E-3</v>
      </c>
      <c r="CD294" s="42">
        <v>3.2500000000000003E-3</v>
      </c>
      <c r="CE294" s="42">
        <v>4.8750000000000009E-3</v>
      </c>
      <c r="CF294" s="42">
        <v>6.5000000000000006E-3</v>
      </c>
      <c r="CG294" s="43">
        <v>1.6250000000000001E-3</v>
      </c>
      <c r="CH294" s="43">
        <v>3.2500000000000003E-3</v>
      </c>
      <c r="CI294" s="43">
        <v>4.8750000000000009E-3</v>
      </c>
      <c r="CJ294" s="43" t="e">
        <f t="shared" si="373"/>
        <v>#REF!</v>
      </c>
      <c r="CP294" s="22" t="s">
        <v>1185</v>
      </c>
      <c r="CQ294" s="22" t="s">
        <v>1186</v>
      </c>
      <c r="CS294" s="22" t="s">
        <v>16</v>
      </c>
      <c r="CT294" s="22">
        <v>1</v>
      </c>
      <c r="CU294" s="22">
        <v>1</v>
      </c>
      <c r="CV294" s="22">
        <v>1</v>
      </c>
      <c r="CW294" s="22" t="s">
        <v>222</v>
      </c>
      <c r="CY294" s="22">
        <v>6.5000000000000006E-3</v>
      </c>
      <c r="CZ294" s="22">
        <v>6.5000000000000006E-3</v>
      </c>
      <c r="DA294" s="22">
        <v>6.5000000000000006E-3</v>
      </c>
      <c r="DB294" s="22" t="s">
        <v>222</v>
      </c>
      <c r="DC294" s="22" t="s">
        <v>16</v>
      </c>
      <c r="DD294" s="22">
        <v>6.5000000000000006E-3</v>
      </c>
      <c r="DE294" s="22">
        <v>6.5000000000000006E-3</v>
      </c>
      <c r="DF294" s="22">
        <v>6.5000000000000006E-3</v>
      </c>
      <c r="DG294" s="22">
        <v>6.5000000000000006E-3</v>
      </c>
      <c r="DI294" s="22">
        <v>4.2250000000000011E-5</v>
      </c>
      <c r="DJ294" s="22">
        <v>4.2250000000000011E-5</v>
      </c>
      <c r="DK294" s="22">
        <v>4.2250000000000011E-5</v>
      </c>
      <c r="DL294" s="22" t="e">
        <v>#VALUE!</v>
      </c>
      <c r="DN294" s="22">
        <v>1</v>
      </c>
      <c r="DO294" s="22">
        <v>1</v>
      </c>
      <c r="DP294" s="22">
        <v>1</v>
      </c>
      <c r="DQ294" s="22" t="s">
        <v>222</v>
      </c>
      <c r="EX294" s="30" t="s">
        <v>1341</v>
      </c>
      <c r="EY294" s="85" t="e">
        <f t="shared" si="374"/>
        <v>#REF!</v>
      </c>
      <c r="EZ294" s="85"/>
    </row>
    <row r="295" spans="1:156" x14ac:dyDescent="0.25">
      <c r="A295" s="22" t="str">
        <f t="shared" si="366"/>
        <v>2009113</v>
      </c>
      <c r="E295" s="22" t="e">
        <f>IF(T295="","",VLOOKUP(T295,#REF!,4,0))</f>
        <v>#REF!</v>
      </c>
      <c r="F295" s="22" t="e">
        <f>IF(U295="","",VLOOKUP(U295,#REF!,4,0))</f>
        <v>#REF!</v>
      </c>
      <c r="G295" s="22" t="e">
        <f>IF(V295="","",VLOOKUP(V295,#REF!,3,0))</f>
        <v>#REF!</v>
      </c>
      <c r="H295" s="22" t="e">
        <f t="shared" si="363"/>
        <v>#REF!</v>
      </c>
      <c r="I295" s="22" t="e">
        <f t="shared" si="367"/>
        <v>#REF!</v>
      </c>
      <c r="J295" s="22" t="e">
        <f t="shared" si="368"/>
        <v>#REF!</v>
      </c>
      <c r="K295" s="22" t="e">
        <f t="shared" si="369"/>
        <v>#REF!</v>
      </c>
      <c r="M295" s="22">
        <f t="shared" si="370"/>
        <v>53</v>
      </c>
      <c r="R295" s="22" t="str">
        <f t="shared" si="371"/>
        <v>2053</v>
      </c>
      <c r="S295" s="22" t="s">
        <v>37</v>
      </c>
      <c r="T295" s="30" t="s">
        <v>3517</v>
      </c>
      <c r="U295" s="30" t="s">
        <v>3223</v>
      </c>
      <c r="V295" s="30" t="s">
        <v>1176</v>
      </c>
      <c r="W295" s="30" t="s">
        <v>1187</v>
      </c>
      <c r="X295" s="30" t="s">
        <v>1188</v>
      </c>
      <c r="Y295" s="31">
        <v>0.17</v>
      </c>
      <c r="Z295" s="30">
        <v>23</v>
      </c>
      <c r="AA295" s="30">
        <v>2</v>
      </c>
      <c r="AB295" s="30">
        <v>1</v>
      </c>
      <c r="AC295" s="30">
        <v>2</v>
      </c>
      <c r="AD295" s="30">
        <v>2</v>
      </c>
      <c r="AE295" s="30">
        <v>1</v>
      </c>
      <c r="AF295" s="30">
        <v>2</v>
      </c>
      <c r="AG295" s="30">
        <v>1</v>
      </c>
      <c r="AH295" s="30">
        <v>4</v>
      </c>
      <c r="AI295" s="30">
        <v>2</v>
      </c>
      <c r="AJ295" s="30">
        <v>2</v>
      </c>
      <c r="AK295" s="30">
        <v>2</v>
      </c>
      <c r="AL295" s="30">
        <v>2</v>
      </c>
      <c r="AM295" s="30" t="s">
        <v>1179</v>
      </c>
      <c r="AN295" s="30" t="s">
        <v>1180</v>
      </c>
      <c r="AO295" s="32">
        <f t="shared" si="338"/>
        <v>5</v>
      </c>
      <c r="AP295" s="32">
        <f t="shared" si="339"/>
        <v>5</v>
      </c>
      <c r="AQ295" s="32">
        <f t="shared" si="340"/>
        <v>7</v>
      </c>
      <c r="AR295" s="32">
        <f t="shared" si="341"/>
        <v>6</v>
      </c>
      <c r="AS295" s="33">
        <v>192.02500000000001</v>
      </c>
      <c r="AT295" s="34" t="s">
        <v>222</v>
      </c>
      <c r="AU295" s="34"/>
      <c r="AV295" s="34"/>
      <c r="AW295" s="34"/>
      <c r="AX295" s="34"/>
      <c r="AY295" s="34"/>
      <c r="AZ295" s="34"/>
      <c r="BA295" s="35">
        <f t="shared" si="342"/>
        <v>5</v>
      </c>
      <c r="BB295" s="35">
        <f t="shared" si="343"/>
        <v>10</v>
      </c>
      <c r="BC295" s="35">
        <f t="shared" si="344"/>
        <v>17</v>
      </c>
      <c r="BD295" s="35">
        <f t="shared" si="345"/>
        <v>23</v>
      </c>
      <c r="BE295" s="36">
        <v>5</v>
      </c>
      <c r="BF295" s="36">
        <v>5</v>
      </c>
      <c r="BG295" s="36">
        <v>7</v>
      </c>
      <c r="BH295" s="36"/>
      <c r="BI295" s="37">
        <f t="shared" si="364"/>
        <v>5</v>
      </c>
      <c r="BJ295" s="37">
        <f t="shared" ref="BJ295:BL295" si="407">BF295+BI295</f>
        <v>10</v>
      </c>
      <c r="BK295" s="37">
        <f t="shared" si="407"/>
        <v>17</v>
      </c>
      <c r="BL295" s="37">
        <f t="shared" si="407"/>
        <v>17</v>
      </c>
      <c r="BM295" s="38">
        <v>8.5000000000000006E-3</v>
      </c>
      <c r="BN295" s="38">
        <v>8.5000000000000006E-3</v>
      </c>
      <c r="BO295" s="38">
        <v>8.5000000000000006E-3</v>
      </c>
      <c r="BP295" s="38">
        <v>8.5000000000000006E-3</v>
      </c>
      <c r="BQ295" s="39">
        <v>8.5000000000000006E-3</v>
      </c>
      <c r="BR295" s="39">
        <v>8.5000000000000006E-3</v>
      </c>
      <c r="BS295" s="39">
        <v>8.5000000000000006E-3</v>
      </c>
      <c r="BT295" s="39" t="s">
        <v>222</v>
      </c>
      <c r="BU295" s="40">
        <v>1</v>
      </c>
      <c r="BV295" s="40">
        <v>1</v>
      </c>
      <c r="BW295" s="40">
        <v>1</v>
      </c>
      <c r="BX295" s="40" t="s">
        <v>222</v>
      </c>
      <c r="BY295" s="41">
        <v>8.5000000000000006E-3</v>
      </c>
      <c r="BZ295" s="41">
        <v>8.5000000000000006E-3</v>
      </c>
      <c r="CA295" s="41">
        <v>8.5000000000000006E-3</v>
      </c>
      <c r="CB295" s="41" t="s">
        <v>222</v>
      </c>
      <c r="CC295" s="42">
        <v>1.8478260869565217E-3</v>
      </c>
      <c r="CD295" s="42">
        <v>3.6956521739130435E-3</v>
      </c>
      <c r="CE295" s="42">
        <v>6.2826086956521742E-3</v>
      </c>
      <c r="CF295" s="42">
        <v>8.5000000000000006E-3</v>
      </c>
      <c r="CG295" s="43">
        <v>1.8478260869565217E-3</v>
      </c>
      <c r="CH295" s="43">
        <v>3.6956521739130435E-3</v>
      </c>
      <c r="CI295" s="43">
        <v>6.2826086956521742E-3</v>
      </c>
      <c r="CJ295" s="43" t="e">
        <f t="shared" si="373"/>
        <v>#REF!</v>
      </c>
      <c r="CP295" s="22" t="s">
        <v>1189</v>
      </c>
      <c r="CQ295" s="22" t="s">
        <v>1190</v>
      </c>
      <c r="CS295" s="22" t="s">
        <v>16</v>
      </c>
      <c r="CT295" s="22">
        <v>1</v>
      </c>
      <c r="CU295" s="22">
        <v>1</v>
      </c>
      <c r="CV295" s="22">
        <v>1</v>
      </c>
      <c r="CW295" s="22" t="s">
        <v>222</v>
      </c>
      <c r="CY295" s="22">
        <v>8.5000000000000006E-3</v>
      </c>
      <c r="CZ295" s="22">
        <v>8.5000000000000006E-3</v>
      </c>
      <c r="DA295" s="22">
        <v>8.5000000000000006E-3</v>
      </c>
      <c r="DB295" s="22" t="s">
        <v>222</v>
      </c>
      <c r="DC295" s="22" t="s">
        <v>16</v>
      </c>
      <c r="DD295" s="22">
        <v>8.5000000000000006E-3</v>
      </c>
      <c r="DE295" s="22">
        <v>8.5000000000000006E-3</v>
      </c>
      <c r="DF295" s="22">
        <v>8.5000000000000006E-3</v>
      </c>
      <c r="DG295" s="22">
        <v>8.5000000000000006E-3</v>
      </c>
      <c r="DI295" s="22">
        <v>7.2250000000000008E-5</v>
      </c>
      <c r="DJ295" s="22">
        <v>7.2250000000000008E-5</v>
      </c>
      <c r="DK295" s="22">
        <v>7.2250000000000008E-5</v>
      </c>
      <c r="DL295" s="22" t="e">
        <v>#VALUE!</v>
      </c>
      <c r="DN295" s="22">
        <v>1</v>
      </c>
      <c r="DO295" s="22">
        <v>1</v>
      </c>
      <c r="DP295" s="22">
        <v>1</v>
      </c>
      <c r="DQ295" s="22" t="s">
        <v>222</v>
      </c>
      <c r="EX295" s="30" t="s">
        <v>1346</v>
      </c>
      <c r="EY295" s="85" t="e">
        <f t="shared" si="374"/>
        <v>#REF!</v>
      </c>
      <c r="EZ295" s="85"/>
    </row>
    <row r="296" spans="1:156" x14ac:dyDescent="0.25">
      <c r="A296" s="22" t="str">
        <f t="shared" si="366"/>
        <v>2009114</v>
      </c>
      <c r="E296" s="22" t="e">
        <f>IF(T296="","",VLOOKUP(T296,#REF!,4,0))</f>
        <v>#REF!</v>
      </c>
      <c r="F296" s="22" t="e">
        <f>IF(U296="","",VLOOKUP(U296,#REF!,4,0))</f>
        <v>#REF!</v>
      </c>
      <c r="G296" s="22" t="e">
        <f>IF(V296="","",VLOOKUP(V296,#REF!,3,0))</f>
        <v>#REF!</v>
      </c>
      <c r="H296" s="22" t="e">
        <f t="shared" si="363"/>
        <v>#REF!</v>
      </c>
      <c r="I296" s="22" t="e">
        <f t="shared" si="367"/>
        <v>#REF!</v>
      </c>
      <c r="J296" s="22" t="e">
        <f t="shared" si="368"/>
        <v>#REF!</v>
      </c>
      <c r="K296" s="22" t="e">
        <f t="shared" si="369"/>
        <v>#REF!</v>
      </c>
      <c r="M296" s="22">
        <f t="shared" si="370"/>
        <v>54</v>
      </c>
      <c r="R296" s="22" t="str">
        <f t="shared" si="371"/>
        <v>2054</v>
      </c>
      <c r="S296" s="22" t="s">
        <v>37</v>
      </c>
      <c r="T296" s="30" t="s">
        <v>3517</v>
      </c>
      <c r="U296" s="30" t="s">
        <v>3223</v>
      </c>
      <c r="V296" s="30" t="s">
        <v>1176</v>
      </c>
      <c r="W296" s="30" t="s">
        <v>1191</v>
      </c>
      <c r="X296" s="30" t="s">
        <v>1192</v>
      </c>
      <c r="Y296" s="31">
        <v>0.12</v>
      </c>
      <c r="Z296" s="30">
        <v>11</v>
      </c>
      <c r="AA296" s="30">
        <v>1</v>
      </c>
      <c r="AB296" s="30">
        <v>1</v>
      </c>
      <c r="AC296" s="30">
        <v>2</v>
      </c>
      <c r="AD296" s="30">
        <v>2</v>
      </c>
      <c r="AE296" s="30">
        <v>1</v>
      </c>
      <c r="AF296" s="30">
        <v>1</v>
      </c>
      <c r="AG296" s="30"/>
      <c r="AH296" s="30">
        <v>1</v>
      </c>
      <c r="AI296" s="30">
        <v>1</v>
      </c>
      <c r="AJ296" s="30"/>
      <c r="AK296" s="30">
        <v>1</v>
      </c>
      <c r="AL296" s="30"/>
      <c r="AM296" s="30" t="s">
        <v>1179</v>
      </c>
      <c r="AN296" s="30" t="s">
        <v>1180</v>
      </c>
      <c r="AO296" s="32">
        <f t="shared" si="338"/>
        <v>4</v>
      </c>
      <c r="AP296" s="32">
        <f t="shared" si="339"/>
        <v>4</v>
      </c>
      <c r="AQ296" s="32">
        <f t="shared" si="340"/>
        <v>2</v>
      </c>
      <c r="AR296" s="32">
        <f t="shared" si="341"/>
        <v>1</v>
      </c>
      <c r="AS296" s="33">
        <v>193.02500000000001</v>
      </c>
      <c r="AT296" s="34" t="s">
        <v>222</v>
      </c>
      <c r="AU296" s="34"/>
      <c r="AV296" s="34"/>
      <c r="AW296" s="34"/>
      <c r="AX296" s="34"/>
      <c r="AY296" s="34"/>
      <c r="AZ296" s="34"/>
      <c r="BA296" s="35">
        <f t="shared" si="342"/>
        <v>4</v>
      </c>
      <c r="BB296" s="35">
        <f t="shared" si="343"/>
        <v>8</v>
      </c>
      <c r="BC296" s="35">
        <f t="shared" si="344"/>
        <v>10</v>
      </c>
      <c r="BD296" s="35">
        <f t="shared" si="345"/>
        <v>11</v>
      </c>
      <c r="BE296" s="36">
        <v>4</v>
      </c>
      <c r="BF296" s="36">
        <v>4</v>
      </c>
      <c r="BG296" s="36">
        <v>2</v>
      </c>
      <c r="BH296" s="36"/>
      <c r="BI296" s="37">
        <f t="shared" si="364"/>
        <v>4</v>
      </c>
      <c r="BJ296" s="37">
        <f t="shared" ref="BJ296:BL296" si="408">BF296+BI296</f>
        <v>8</v>
      </c>
      <c r="BK296" s="37">
        <f t="shared" si="408"/>
        <v>10</v>
      </c>
      <c r="BL296" s="37">
        <f t="shared" si="408"/>
        <v>10</v>
      </c>
      <c r="BM296" s="38">
        <v>6.0000000000000001E-3</v>
      </c>
      <c r="BN296" s="38">
        <v>6.0000000000000001E-3</v>
      </c>
      <c r="BO296" s="38">
        <v>6.0000000000000001E-3</v>
      </c>
      <c r="BP296" s="38">
        <v>6.0000000000000001E-3</v>
      </c>
      <c r="BQ296" s="39">
        <v>6.0000000000000001E-3</v>
      </c>
      <c r="BR296" s="39">
        <v>6.0000000000000001E-3</v>
      </c>
      <c r="BS296" s="39">
        <v>6.0000000000000001E-3</v>
      </c>
      <c r="BT296" s="39" t="s">
        <v>222</v>
      </c>
      <c r="BU296" s="40">
        <v>1</v>
      </c>
      <c r="BV296" s="40">
        <v>1</v>
      </c>
      <c r="BW296" s="40">
        <v>1</v>
      </c>
      <c r="BX296" s="40" t="s">
        <v>222</v>
      </c>
      <c r="BY296" s="41">
        <v>6.0000000000000001E-3</v>
      </c>
      <c r="BZ296" s="41">
        <v>6.0000000000000001E-3</v>
      </c>
      <c r="CA296" s="41">
        <v>6.0000000000000001E-3</v>
      </c>
      <c r="CB296" s="41" t="s">
        <v>222</v>
      </c>
      <c r="CC296" s="42">
        <v>2.1818181818181819E-3</v>
      </c>
      <c r="CD296" s="42">
        <v>4.3636363636363638E-3</v>
      </c>
      <c r="CE296" s="42">
        <v>5.4545454545454541E-3</v>
      </c>
      <c r="CF296" s="42">
        <v>6.0000000000000001E-3</v>
      </c>
      <c r="CG296" s="43">
        <v>2.1818181818181819E-3</v>
      </c>
      <c r="CH296" s="43">
        <v>4.3636363636363638E-3</v>
      </c>
      <c r="CI296" s="43">
        <v>5.4545454545454541E-3</v>
      </c>
      <c r="CJ296" s="43" t="e">
        <f t="shared" si="373"/>
        <v>#REF!</v>
      </c>
      <c r="CP296" s="22" t="s">
        <v>1193</v>
      </c>
      <c r="CQ296" s="22" t="s">
        <v>1194</v>
      </c>
      <c r="CS296" s="22" t="s">
        <v>16</v>
      </c>
      <c r="CT296" s="22">
        <v>1</v>
      </c>
      <c r="CU296" s="22">
        <v>1</v>
      </c>
      <c r="CV296" s="22">
        <v>1</v>
      </c>
      <c r="CW296" s="22" t="s">
        <v>222</v>
      </c>
      <c r="CY296" s="22">
        <v>6.0000000000000001E-3</v>
      </c>
      <c r="CZ296" s="22">
        <v>6.0000000000000001E-3</v>
      </c>
      <c r="DA296" s="22">
        <v>6.0000000000000001E-3</v>
      </c>
      <c r="DB296" s="22" t="s">
        <v>222</v>
      </c>
      <c r="DC296" s="22" t="s">
        <v>16</v>
      </c>
      <c r="DD296" s="22">
        <v>6.0000000000000001E-3</v>
      </c>
      <c r="DE296" s="22">
        <v>6.0000000000000001E-3</v>
      </c>
      <c r="DF296" s="22">
        <v>6.0000000000000001E-3</v>
      </c>
      <c r="DG296" s="22">
        <v>6.0000000000000001E-3</v>
      </c>
      <c r="DI296" s="22">
        <v>3.6000000000000001E-5</v>
      </c>
      <c r="DJ296" s="22">
        <v>3.6000000000000001E-5</v>
      </c>
      <c r="DK296" s="22">
        <v>3.6000000000000001E-5</v>
      </c>
      <c r="DL296" s="22" t="e">
        <v>#VALUE!</v>
      </c>
      <c r="DN296" s="22">
        <v>1</v>
      </c>
      <c r="DO296" s="22">
        <v>1</v>
      </c>
      <c r="DP296" s="22">
        <v>1</v>
      </c>
      <c r="DQ296" s="22" t="s">
        <v>222</v>
      </c>
      <c r="EX296" s="30" t="s">
        <v>1350</v>
      </c>
      <c r="EY296" s="85" t="e">
        <f t="shared" si="374"/>
        <v>#REF!</v>
      </c>
      <c r="EZ296" s="85"/>
    </row>
    <row r="297" spans="1:156" x14ac:dyDescent="0.25">
      <c r="A297" s="22" t="str">
        <f t="shared" si="366"/>
        <v>2009115</v>
      </c>
      <c r="E297" s="22" t="e">
        <f>IF(T297="","",VLOOKUP(T297,#REF!,4,0))</f>
        <v>#REF!</v>
      </c>
      <c r="F297" s="22" t="e">
        <f>IF(U297="","",VLOOKUP(U297,#REF!,4,0))</f>
        <v>#REF!</v>
      </c>
      <c r="G297" s="22" t="e">
        <f>IF(V297="","",VLOOKUP(V297,#REF!,3,0))</f>
        <v>#REF!</v>
      </c>
      <c r="H297" s="22" t="e">
        <f t="shared" si="363"/>
        <v>#REF!</v>
      </c>
      <c r="I297" s="22" t="e">
        <f t="shared" si="367"/>
        <v>#REF!</v>
      </c>
      <c r="J297" s="22" t="e">
        <f t="shared" si="368"/>
        <v>#REF!</v>
      </c>
      <c r="K297" s="22" t="e">
        <f t="shared" si="369"/>
        <v>#REF!</v>
      </c>
      <c r="M297" s="22">
        <f t="shared" si="370"/>
        <v>55</v>
      </c>
      <c r="R297" s="22" t="str">
        <f t="shared" si="371"/>
        <v>2055</v>
      </c>
      <c r="S297" s="22" t="s">
        <v>37</v>
      </c>
      <c r="T297" s="30" t="s">
        <v>3517</v>
      </c>
      <c r="U297" s="30" t="s">
        <v>3223</v>
      </c>
      <c r="V297" s="30" t="s">
        <v>1176</v>
      </c>
      <c r="W297" s="30" t="s">
        <v>1195</v>
      </c>
      <c r="X297" s="30" t="s">
        <v>1196</v>
      </c>
      <c r="Y297" s="31">
        <v>0.11</v>
      </c>
      <c r="Z297" s="30">
        <v>8</v>
      </c>
      <c r="AA297" s="30"/>
      <c r="AB297" s="30">
        <v>2</v>
      </c>
      <c r="AC297" s="30"/>
      <c r="AD297" s="30"/>
      <c r="AE297" s="30">
        <v>1</v>
      </c>
      <c r="AF297" s="30">
        <v>1</v>
      </c>
      <c r="AG297" s="30"/>
      <c r="AH297" s="30"/>
      <c r="AI297" s="30">
        <v>2</v>
      </c>
      <c r="AJ297" s="30"/>
      <c r="AK297" s="30">
        <v>1</v>
      </c>
      <c r="AL297" s="30">
        <v>1</v>
      </c>
      <c r="AM297" s="30" t="s">
        <v>1179</v>
      </c>
      <c r="AN297" s="30" t="s">
        <v>1180</v>
      </c>
      <c r="AO297" s="32">
        <f t="shared" si="338"/>
        <v>2</v>
      </c>
      <c r="AP297" s="32">
        <f t="shared" si="339"/>
        <v>2</v>
      </c>
      <c r="AQ297" s="32">
        <f t="shared" si="340"/>
        <v>2</v>
      </c>
      <c r="AR297" s="32">
        <f t="shared" si="341"/>
        <v>2</v>
      </c>
      <c r="AS297" s="33">
        <v>194.02500000000001</v>
      </c>
      <c r="AT297" s="34" t="s">
        <v>222</v>
      </c>
      <c r="AU297" s="34"/>
      <c r="AV297" s="34"/>
      <c r="AW297" s="34"/>
      <c r="AX297" s="34"/>
      <c r="AY297" s="34"/>
      <c r="AZ297" s="34"/>
      <c r="BA297" s="35">
        <f t="shared" si="342"/>
        <v>2</v>
      </c>
      <c r="BB297" s="35">
        <f t="shared" si="343"/>
        <v>4</v>
      </c>
      <c r="BC297" s="35">
        <f t="shared" si="344"/>
        <v>6</v>
      </c>
      <c r="BD297" s="35">
        <f t="shared" si="345"/>
        <v>8</v>
      </c>
      <c r="BE297" s="36">
        <v>2</v>
      </c>
      <c r="BF297" s="36">
        <v>2</v>
      </c>
      <c r="BG297" s="36">
        <v>2</v>
      </c>
      <c r="BH297" s="36"/>
      <c r="BI297" s="37">
        <f t="shared" si="364"/>
        <v>2</v>
      </c>
      <c r="BJ297" s="37">
        <f t="shared" ref="BJ297:BL297" si="409">BF297+BI297</f>
        <v>4</v>
      </c>
      <c r="BK297" s="37">
        <f t="shared" si="409"/>
        <v>6</v>
      </c>
      <c r="BL297" s="37">
        <f t="shared" si="409"/>
        <v>6</v>
      </c>
      <c r="BM297" s="38">
        <v>5.5000000000000005E-3</v>
      </c>
      <c r="BN297" s="38">
        <v>5.5000000000000005E-3</v>
      </c>
      <c r="BO297" s="38">
        <v>5.5000000000000005E-3</v>
      </c>
      <c r="BP297" s="38">
        <v>5.5000000000000005E-3</v>
      </c>
      <c r="BQ297" s="39">
        <v>5.5000000000000005E-3</v>
      </c>
      <c r="BR297" s="39">
        <v>5.5000000000000005E-3</v>
      </c>
      <c r="BS297" s="39">
        <v>5.5000000000000005E-3</v>
      </c>
      <c r="BT297" s="39" t="s">
        <v>222</v>
      </c>
      <c r="BU297" s="40">
        <v>1</v>
      </c>
      <c r="BV297" s="40">
        <v>1</v>
      </c>
      <c r="BW297" s="40">
        <v>1</v>
      </c>
      <c r="BX297" s="40" t="s">
        <v>222</v>
      </c>
      <c r="BY297" s="41">
        <v>5.5000000000000005E-3</v>
      </c>
      <c r="BZ297" s="41">
        <v>5.5000000000000005E-3</v>
      </c>
      <c r="CA297" s="41">
        <v>5.5000000000000005E-3</v>
      </c>
      <c r="CB297" s="41" t="s">
        <v>222</v>
      </c>
      <c r="CC297" s="42">
        <v>1.3750000000000001E-3</v>
      </c>
      <c r="CD297" s="42">
        <v>2.7500000000000003E-3</v>
      </c>
      <c r="CE297" s="42">
        <v>4.1250000000000002E-3</v>
      </c>
      <c r="CF297" s="42">
        <v>5.5000000000000005E-3</v>
      </c>
      <c r="CG297" s="43">
        <v>1.3750000000000001E-3</v>
      </c>
      <c r="CH297" s="43">
        <v>2.7500000000000003E-3</v>
      </c>
      <c r="CI297" s="43">
        <v>4.1250000000000002E-3</v>
      </c>
      <c r="CJ297" s="43" t="e">
        <f t="shared" si="373"/>
        <v>#REF!</v>
      </c>
      <c r="CP297" s="22" t="s">
        <v>1197</v>
      </c>
      <c r="CQ297" s="22" t="s">
        <v>1198</v>
      </c>
      <c r="CS297" s="22" t="s">
        <v>16</v>
      </c>
      <c r="CT297" s="22">
        <v>1</v>
      </c>
      <c r="CU297" s="22">
        <v>1</v>
      </c>
      <c r="CV297" s="22">
        <v>1</v>
      </c>
      <c r="CW297" s="22" t="s">
        <v>222</v>
      </c>
      <c r="CY297" s="22">
        <v>5.5000000000000005E-3</v>
      </c>
      <c r="CZ297" s="22">
        <v>5.5000000000000005E-3</v>
      </c>
      <c r="DA297" s="22">
        <v>5.5000000000000005E-3</v>
      </c>
      <c r="DB297" s="22" t="s">
        <v>222</v>
      </c>
      <c r="DC297" s="22" t="s">
        <v>16</v>
      </c>
      <c r="DD297" s="22">
        <v>5.5000000000000005E-3</v>
      </c>
      <c r="DE297" s="22">
        <v>5.5000000000000005E-3</v>
      </c>
      <c r="DF297" s="22">
        <v>5.5000000000000005E-3</v>
      </c>
      <c r="DG297" s="22">
        <v>5.5000000000000005E-3</v>
      </c>
      <c r="DI297" s="22">
        <v>3.0250000000000007E-5</v>
      </c>
      <c r="DJ297" s="22">
        <v>3.0250000000000007E-5</v>
      </c>
      <c r="DK297" s="22">
        <v>3.0250000000000007E-5</v>
      </c>
      <c r="DL297" s="22" t="e">
        <v>#VALUE!</v>
      </c>
      <c r="DN297" s="22">
        <v>1</v>
      </c>
      <c r="DO297" s="22">
        <v>1</v>
      </c>
      <c r="DP297" s="22">
        <v>1</v>
      </c>
      <c r="DQ297" s="22" t="s">
        <v>222</v>
      </c>
      <c r="EX297" s="30" t="s">
        <v>1355</v>
      </c>
      <c r="EY297" s="85" t="e">
        <f t="shared" si="374"/>
        <v>#REF!</v>
      </c>
      <c r="EZ297" s="85"/>
    </row>
    <row r="298" spans="1:156" x14ac:dyDescent="0.25">
      <c r="A298" s="22" t="str">
        <f t="shared" si="366"/>
        <v>2009116</v>
      </c>
      <c r="E298" s="22" t="e">
        <f>IF(T298="","",VLOOKUP(T298,#REF!,4,0))</f>
        <v>#REF!</v>
      </c>
      <c r="F298" s="22" t="e">
        <f>IF(U298="","",VLOOKUP(U298,#REF!,4,0))</f>
        <v>#REF!</v>
      </c>
      <c r="G298" s="22" t="e">
        <f>IF(V298="","",VLOOKUP(V298,#REF!,3,0))</f>
        <v>#REF!</v>
      </c>
      <c r="H298" s="22" t="e">
        <f t="shared" si="363"/>
        <v>#REF!</v>
      </c>
      <c r="I298" s="22" t="e">
        <f t="shared" si="367"/>
        <v>#REF!</v>
      </c>
      <c r="J298" s="22" t="e">
        <f t="shared" si="368"/>
        <v>#REF!</v>
      </c>
      <c r="K298" s="22" t="e">
        <f t="shared" si="369"/>
        <v>#REF!</v>
      </c>
      <c r="M298" s="22">
        <f t="shared" si="370"/>
        <v>56</v>
      </c>
      <c r="R298" s="22" t="str">
        <f t="shared" si="371"/>
        <v>2056</v>
      </c>
      <c r="S298" s="22" t="s">
        <v>37</v>
      </c>
      <c r="T298" s="30" t="s">
        <v>3517</v>
      </c>
      <c r="U298" s="30" t="s">
        <v>3223</v>
      </c>
      <c r="V298" s="30" t="s">
        <v>1176</v>
      </c>
      <c r="W298" s="30" t="s">
        <v>1199</v>
      </c>
      <c r="X298" s="30" t="s">
        <v>1200</v>
      </c>
      <c r="Y298" s="31">
        <v>0.13</v>
      </c>
      <c r="Z298" s="30">
        <v>11</v>
      </c>
      <c r="AA298" s="30"/>
      <c r="AB298" s="30">
        <v>2</v>
      </c>
      <c r="AC298" s="30">
        <v>2</v>
      </c>
      <c r="AD298" s="30">
        <v>1</v>
      </c>
      <c r="AE298" s="30">
        <v>1</v>
      </c>
      <c r="AF298" s="30"/>
      <c r="AG298" s="30">
        <v>1</v>
      </c>
      <c r="AH298" s="30">
        <v>1</v>
      </c>
      <c r="AI298" s="30"/>
      <c r="AJ298" s="30">
        <v>1</v>
      </c>
      <c r="AK298" s="30">
        <v>1</v>
      </c>
      <c r="AL298" s="30">
        <v>1</v>
      </c>
      <c r="AM298" s="30" t="s">
        <v>1179</v>
      </c>
      <c r="AN298" s="30" t="s">
        <v>1180</v>
      </c>
      <c r="AO298" s="32">
        <f t="shared" si="338"/>
        <v>4</v>
      </c>
      <c r="AP298" s="32">
        <f t="shared" si="339"/>
        <v>2</v>
      </c>
      <c r="AQ298" s="32">
        <f t="shared" si="340"/>
        <v>2</v>
      </c>
      <c r="AR298" s="32">
        <f t="shared" si="341"/>
        <v>3</v>
      </c>
      <c r="AS298" s="33">
        <v>195.02500000000001</v>
      </c>
      <c r="AT298" s="34" t="s">
        <v>222</v>
      </c>
      <c r="AU298" s="34"/>
      <c r="AV298" s="34"/>
      <c r="AW298" s="34"/>
      <c r="AX298" s="34"/>
      <c r="AY298" s="34"/>
      <c r="AZ298" s="34"/>
      <c r="BA298" s="35">
        <f t="shared" si="342"/>
        <v>4</v>
      </c>
      <c r="BB298" s="35">
        <f t="shared" si="343"/>
        <v>6</v>
      </c>
      <c r="BC298" s="35">
        <f t="shared" si="344"/>
        <v>8</v>
      </c>
      <c r="BD298" s="35">
        <f t="shared" si="345"/>
        <v>11</v>
      </c>
      <c r="BE298" s="36">
        <v>4</v>
      </c>
      <c r="BF298" s="36">
        <v>2</v>
      </c>
      <c r="BG298" s="36">
        <v>2</v>
      </c>
      <c r="BH298" s="36"/>
      <c r="BI298" s="37">
        <f t="shared" si="364"/>
        <v>4</v>
      </c>
      <c r="BJ298" s="37">
        <f t="shared" ref="BJ298:BL298" si="410">BF298+BI298</f>
        <v>6</v>
      </c>
      <c r="BK298" s="37">
        <f t="shared" si="410"/>
        <v>8</v>
      </c>
      <c r="BL298" s="37">
        <f t="shared" si="410"/>
        <v>8</v>
      </c>
      <c r="BM298" s="38">
        <v>6.5000000000000006E-3</v>
      </c>
      <c r="BN298" s="38">
        <v>6.5000000000000006E-3</v>
      </c>
      <c r="BO298" s="38">
        <v>6.5000000000000006E-3</v>
      </c>
      <c r="BP298" s="38">
        <v>6.5000000000000006E-3</v>
      </c>
      <c r="BQ298" s="39">
        <v>6.5000000000000006E-3</v>
      </c>
      <c r="BR298" s="39">
        <v>6.5000000000000006E-3</v>
      </c>
      <c r="BS298" s="39">
        <v>6.5000000000000006E-3</v>
      </c>
      <c r="BT298" s="39" t="s">
        <v>222</v>
      </c>
      <c r="BU298" s="40">
        <v>1</v>
      </c>
      <c r="BV298" s="40">
        <v>1</v>
      </c>
      <c r="BW298" s="40">
        <v>1</v>
      </c>
      <c r="BX298" s="40" t="s">
        <v>222</v>
      </c>
      <c r="BY298" s="41">
        <v>6.5000000000000006E-3</v>
      </c>
      <c r="BZ298" s="41">
        <v>6.5000000000000006E-3</v>
      </c>
      <c r="CA298" s="41">
        <v>6.5000000000000006E-3</v>
      </c>
      <c r="CB298" s="41" t="s">
        <v>222</v>
      </c>
      <c r="CC298" s="42">
        <v>2.3636363636363638E-3</v>
      </c>
      <c r="CD298" s="42">
        <v>3.5454545454545456E-3</v>
      </c>
      <c r="CE298" s="42">
        <v>4.7272727272727275E-3</v>
      </c>
      <c r="CF298" s="42">
        <v>6.5000000000000006E-3</v>
      </c>
      <c r="CG298" s="43">
        <v>2.3636363636363638E-3</v>
      </c>
      <c r="CH298" s="43">
        <v>3.5454545454545456E-3</v>
      </c>
      <c r="CI298" s="43">
        <v>4.7272727272727275E-3</v>
      </c>
      <c r="CJ298" s="43" t="e">
        <f t="shared" si="373"/>
        <v>#REF!</v>
      </c>
      <c r="CP298" s="22" t="s">
        <v>1201</v>
      </c>
      <c r="CQ298" s="22" t="s">
        <v>1202</v>
      </c>
      <c r="CS298" s="22" t="s">
        <v>16</v>
      </c>
      <c r="CT298" s="22">
        <v>1</v>
      </c>
      <c r="CU298" s="22">
        <v>1</v>
      </c>
      <c r="CV298" s="22">
        <v>1</v>
      </c>
      <c r="CW298" s="22" t="s">
        <v>222</v>
      </c>
      <c r="CY298" s="22">
        <v>6.5000000000000006E-3</v>
      </c>
      <c r="CZ298" s="22">
        <v>6.5000000000000006E-3</v>
      </c>
      <c r="DA298" s="22">
        <v>6.5000000000000006E-3</v>
      </c>
      <c r="DB298" s="22" t="s">
        <v>222</v>
      </c>
      <c r="DC298" s="22" t="s">
        <v>16</v>
      </c>
      <c r="DD298" s="22">
        <v>6.5000000000000006E-3</v>
      </c>
      <c r="DE298" s="22">
        <v>6.5000000000000006E-3</v>
      </c>
      <c r="DF298" s="22">
        <v>6.5000000000000006E-3</v>
      </c>
      <c r="DG298" s="22">
        <v>6.5000000000000006E-3</v>
      </c>
      <c r="DI298" s="22">
        <v>4.2250000000000011E-5</v>
      </c>
      <c r="DJ298" s="22">
        <v>4.2250000000000011E-5</v>
      </c>
      <c r="DK298" s="22">
        <v>4.2250000000000011E-5</v>
      </c>
      <c r="DL298" s="22" t="e">
        <v>#VALUE!</v>
      </c>
      <c r="DN298" s="22">
        <v>1</v>
      </c>
      <c r="DO298" s="22">
        <v>1</v>
      </c>
      <c r="DP298" s="22">
        <v>1</v>
      </c>
      <c r="DQ298" s="22" t="s">
        <v>222</v>
      </c>
      <c r="EX298" s="30" t="s">
        <v>1358</v>
      </c>
      <c r="EY298" s="85" t="e">
        <f t="shared" si="374"/>
        <v>#REF!</v>
      </c>
      <c r="EZ298" s="85"/>
    </row>
    <row r="299" spans="1:156" x14ac:dyDescent="0.25">
      <c r="A299" s="22" t="str">
        <f t="shared" si="366"/>
        <v>2009117</v>
      </c>
      <c r="E299" s="22" t="e">
        <f>IF(T299="","",VLOOKUP(T299,#REF!,4,0))</f>
        <v>#REF!</v>
      </c>
      <c r="F299" s="22" t="e">
        <f>IF(U299="","",VLOOKUP(U299,#REF!,4,0))</f>
        <v>#REF!</v>
      </c>
      <c r="G299" s="22" t="e">
        <f>IF(V299="","",VLOOKUP(V299,#REF!,3,0))</f>
        <v>#REF!</v>
      </c>
      <c r="H299" s="22" t="e">
        <f t="shared" si="363"/>
        <v>#REF!</v>
      </c>
      <c r="I299" s="22" t="e">
        <f t="shared" si="367"/>
        <v>#REF!</v>
      </c>
      <c r="J299" s="22" t="e">
        <f t="shared" si="368"/>
        <v>#REF!</v>
      </c>
      <c r="K299" s="22" t="e">
        <f t="shared" si="369"/>
        <v>#REF!</v>
      </c>
      <c r="M299" s="22">
        <f t="shared" si="370"/>
        <v>57</v>
      </c>
      <c r="R299" s="22" t="str">
        <f t="shared" si="371"/>
        <v>2057</v>
      </c>
      <c r="S299" s="22" t="s">
        <v>37</v>
      </c>
      <c r="T299" s="30" t="s">
        <v>3517</v>
      </c>
      <c r="U299" s="30" t="s">
        <v>3223</v>
      </c>
      <c r="V299" s="30" t="s">
        <v>1176</v>
      </c>
      <c r="W299" s="30" t="s">
        <v>1203</v>
      </c>
      <c r="X299" s="30" t="s">
        <v>1204</v>
      </c>
      <c r="Y299" s="31">
        <v>7.0000000000000007E-2</v>
      </c>
      <c r="Z299" s="30">
        <v>6</v>
      </c>
      <c r="AA299" s="30"/>
      <c r="AB299" s="30"/>
      <c r="AC299" s="30">
        <v>1</v>
      </c>
      <c r="AD299" s="30"/>
      <c r="AE299" s="30">
        <v>1</v>
      </c>
      <c r="AF299" s="30">
        <v>1</v>
      </c>
      <c r="AG299" s="30">
        <v>1</v>
      </c>
      <c r="AH299" s="30"/>
      <c r="AI299" s="30">
        <v>1</v>
      </c>
      <c r="AJ299" s="30"/>
      <c r="AK299" s="30">
        <v>1</v>
      </c>
      <c r="AL299" s="30"/>
      <c r="AM299" s="30" t="s">
        <v>1179</v>
      </c>
      <c r="AN299" s="30" t="s">
        <v>1180</v>
      </c>
      <c r="AO299" s="32">
        <f t="shared" si="338"/>
        <v>1</v>
      </c>
      <c r="AP299" s="32">
        <f t="shared" si="339"/>
        <v>2</v>
      </c>
      <c r="AQ299" s="32">
        <f t="shared" si="340"/>
        <v>2</v>
      </c>
      <c r="AR299" s="32">
        <f t="shared" si="341"/>
        <v>1</v>
      </c>
      <c r="AS299" s="33">
        <v>196.02500000000001</v>
      </c>
      <c r="AT299" s="34" t="s">
        <v>222</v>
      </c>
      <c r="AU299" s="34"/>
      <c r="AV299" s="34"/>
      <c r="AW299" s="34"/>
      <c r="AX299" s="34"/>
      <c r="AY299" s="34"/>
      <c r="AZ299" s="34"/>
      <c r="BA299" s="35">
        <f t="shared" si="342"/>
        <v>1</v>
      </c>
      <c r="BB299" s="35">
        <f t="shared" si="343"/>
        <v>3</v>
      </c>
      <c r="BC299" s="35">
        <f t="shared" si="344"/>
        <v>5</v>
      </c>
      <c r="BD299" s="35">
        <f t="shared" si="345"/>
        <v>6</v>
      </c>
      <c r="BE299" s="36">
        <v>1</v>
      </c>
      <c r="BF299" s="36">
        <v>2</v>
      </c>
      <c r="BG299" s="36">
        <v>2</v>
      </c>
      <c r="BH299" s="36"/>
      <c r="BI299" s="37">
        <f t="shared" si="364"/>
        <v>1</v>
      </c>
      <c r="BJ299" s="37">
        <f t="shared" ref="BJ299:BL299" si="411">BF299+BI299</f>
        <v>3</v>
      </c>
      <c r="BK299" s="37">
        <f t="shared" si="411"/>
        <v>5</v>
      </c>
      <c r="BL299" s="37">
        <f t="shared" si="411"/>
        <v>5</v>
      </c>
      <c r="BM299" s="38">
        <v>3.5000000000000005E-3</v>
      </c>
      <c r="BN299" s="38">
        <v>3.5000000000000005E-3</v>
      </c>
      <c r="BO299" s="38">
        <v>3.5000000000000005E-3</v>
      </c>
      <c r="BP299" s="38">
        <v>3.5000000000000005E-3</v>
      </c>
      <c r="BQ299" s="39">
        <v>3.5000000000000005E-3</v>
      </c>
      <c r="BR299" s="39">
        <v>3.5000000000000005E-3</v>
      </c>
      <c r="BS299" s="39">
        <v>3.5000000000000005E-3</v>
      </c>
      <c r="BT299" s="39" t="s">
        <v>222</v>
      </c>
      <c r="BU299" s="40">
        <v>1</v>
      </c>
      <c r="BV299" s="40">
        <v>1</v>
      </c>
      <c r="BW299" s="40">
        <v>1</v>
      </c>
      <c r="BX299" s="40" t="s">
        <v>222</v>
      </c>
      <c r="BY299" s="41">
        <v>3.5000000000000005E-3</v>
      </c>
      <c r="BZ299" s="41">
        <v>3.5000000000000005E-3</v>
      </c>
      <c r="CA299" s="41">
        <v>3.5000000000000005E-3</v>
      </c>
      <c r="CB299" s="41" t="s">
        <v>222</v>
      </c>
      <c r="CC299" s="42">
        <v>5.8333333333333338E-4</v>
      </c>
      <c r="CD299" s="42">
        <v>1.7500000000000003E-3</v>
      </c>
      <c r="CE299" s="42">
        <v>2.9166666666666672E-3</v>
      </c>
      <c r="CF299" s="42">
        <v>3.5000000000000005E-3</v>
      </c>
      <c r="CG299" s="43">
        <v>5.8333333333333338E-4</v>
      </c>
      <c r="CH299" s="43">
        <v>1.7500000000000003E-3</v>
      </c>
      <c r="CI299" s="43">
        <v>2.9166666666666672E-3</v>
      </c>
      <c r="CJ299" s="43" t="e">
        <f t="shared" si="373"/>
        <v>#REF!</v>
      </c>
      <c r="CP299" s="22" t="s">
        <v>1205</v>
      </c>
      <c r="CQ299" s="22" t="s">
        <v>1206</v>
      </c>
      <c r="CS299" s="22" t="s">
        <v>16</v>
      </c>
      <c r="CT299" s="22">
        <v>1</v>
      </c>
      <c r="CU299" s="22">
        <v>1</v>
      </c>
      <c r="CV299" s="22">
        <v>1</v>
      </c>
      <c r="CW299" s="22" t="s">
        <v>222</v>
      </c>
      <c r="CY299" s="22">
        <v>3.5000000000000005E-3</v>
      </c>
      <c r="CZ299" s="22">
        <v>3.5000000000000005E-3</v>
      </c>
      <c r="DA299" s="22">
        <v>3.5000000000000005E-3</v>
      </c>
      <c r="DB299" s="22" t="s">
        <v>222</v>
      </c>
      <c r="DC299" s="22" t="s">
        <v>16</v>
      </c>
      <c r="DD299" s="22">
        <v>3.5000000000000005E-3</v>
      </c>
      <c r="DE299" s="22">
        <v>3.5000000000000005E-3</v>
      </c>
      <c r="DF299" s="22">
        <v>3.5000000000000005E-3</v>
      </c>
      <c r="DG299" s="22">
        <v>3.5000000000000005E-3</v>
      </c>
      <c r="DI299" s="22">
        <v>1.2250000000000003E-5</v>
      </c>
      <c r="DJ299" s="22">
        <v>1.2250000000000003E-5</v>
      </c>
      <c r="DK299" s="22">
        <v>1.2250000000000003E-5</v>
      </c>
      <c r="DL299" s="22" t="e">
        <v>#VALUE!</v>
      </c>
      <c r="DN299" s="22">
        <v>1</v>
      </c>
      <c r="DO299" s="22">
        <v>1</v>
      </c>
      <c r="DP299" s="22">
        <v>1</v>
      </c>
      <c r="DQ299" s="22" t="s">
        <v>222</v>
      </c>
      <c r="EX299" s="30" t="s">
        <v>1361</v>
      </c>
      <c r="EY299" s="85" t="e">
        <f t="shared" si="374"/>
        <v>#REF!</v>
      </c>
      <c r="EZ299" s="85"/>
    </row>
    <row r="300" spans="1:156" x14ac:dyDescent="0.25">
      <c r="A300" s="22" t="str">
        <f t="shared" si="366"/>
        <v>2009118</v>
      </c>
      <c r="E300" s="22" t="e">
        <f>IF(T300="","",VLOOKUP(T300,#REF!,4,0))</f>
        <v>#REF!</v>
      </c>
      <c r="F300" s="22" t="e">
        <f>IF(U300="","",VLOOKUP(U300,#REF!,4,0))</f>
        <v>#REF!</v>
      </c>
      <c r="G300" s="22" t="e">
        <f>IF(V300="","",VLOOKUP(V300,#REF!,3,0))</f>
        <v>#REF!</v>
      </c>
      <c r="H300" s="22" t="e">
        <f t="shared" si="363"/>
        <v>#REF!</v>
      </c>
      <c r="I300" s="22" t="e">
        <f t="shared" si="367"/>
        <v>#REF!</v>
      </c>
      <c r="J300" s="22" t="e">
        <f t="shared" si="368"/>
        <v>#REF!</v>
      </c>
      <c r="K300" s="22" t="e">
        <f t="shared" si="369"/>
        <v>#REF!</v>
      </c>
      <c r="M300" s="22">
        <f t="shared" si="370"/>
        <v>58</v>
      </c>
      <c r="R300" s="22" t="str">
        <f t="shared" si="371"/>
        <v>2058</v>
      </c>
      <c r="S300" s="22" t="s">
        <v>37</v>
      </c>
      <c r="T300" s="30" t="s">
        <v>3517</v>
      </c>
      <c r="U300" s="30" t="s">
        <v>3223</v>
      </c>
      <c r="V300" s="30" t="s">
        <v>1176</v>
      </c>
      <c r="W300" s="30" t="s">
        <v>1207</v>
      </c>
      <c r="X300" s="30" t="s">
        <v>1208</v>
      </c>
      <c r="Y300" s="31">
        <v>0.13</v>
      </c>
      <c r="Z300" s="30">
        <v>14</v>
      </c>
      <c r="AA300" s="30"/>
      <c r="AB300" s="30">
        <v>1</v>
      </c>
      <c r="AC300" s="30">
        <v>2</v>
      </c>
      <c r="AD300" s="30">
        <v>1</v>
      </c>
      <c r="AE300" s="30">
        <v>1</v>
      </c>
      <c r="AF300" s="30">
        <v>2</v>
      </c>
      <c r="AG300" s="30">
        <v>1</v>
      </c>
      <c r="AH300" s="30">
        <v>1</v>
      </c>
      <c r="AI300" s="30">
        <v>1</v>
      </c>
      <c r="AJ300" s="30">
        <v>1</v>
      </c>
      <c r="AK300" s="30">
        <v>1</v>
      </c>
      <c r="AL300" s="30">
        <v>2</v>
      </c>
      <c r="AM300" s="30" t="s">
        <v>1179</v>
      </c>
      <c r="AN300" s="30" t="s">
        <v>1180</v>
      </c>
      <c r="AO300" s="32">
        <f t="shared" si="338"/>
        <v>3</v>
      </c>
      <c r="AP300" s="32">
        <f t="shared" si="339"/>
        <v>4</v>
      </c>
      <c r="AQ300" s="32">
        <f t="shared" si="340"/>
        <v>3</v>
      </c>
      <c r="AR300" s="32">
        <f t="shared" si="341"/>
        <v>4</v>
      </c>
      <c r="AS300" s="33">
        <v>197.02500000000001</v>
      </c>
      <c r="AT300" s="34" t="s">
        <v>222</v>
      </c>
      <c r="AU300" s="34"/>
      <c r="AV300" s="34"/>
      <c r="AW300" s="34"/>
      <c r="AX300" s="34"/>
      <c r="AY300" s="34"/>
      <c r="AZ300" s="34"/>
      <c r="BA300" s="35">
        <f t="shared" si="342"/>
        <v>3</v>
      </c>
      <c r="BB300" s="35">
        <f t="shared" si="343"/>
        <v>7</v>
      </c>
      <c r="BC300" s="35">
        <f t="shared" si="344"/>
        <v>10</v>
      </c>
      <c r="BD300" s="35">
        <f t="shared" si="345"/>
        <v>14</v>
      </c>
      <c r="BE300" s="36">
        <v>3</v>
      </c>
      <c r="BF300" s="36">
        <v>4</v>
      </c>
      <c r="BG300" s="36">
        <v>3</v>
      </c>
      <c r="BH300" s="36"/>
      <c r="BI300" s="37">
        <f t="shared" si="364"/>
        <v>3</v>
      </c>
      <c r="BJ300" s="37">
        <f t="shared" ref="BJ300:BL300" si="412">BF300+BI300</f>
        <v>7</v>
      </c>
      <c r="BK300" s="37">
        <f t="shared" si="412"/>
        <v>10</v>
      </c>
      <c r="BL300" s="37">
        <f t="shared" si="412"/>
        <v>10</v>
      </c>
      <c r="BM300" s="38">
        <v>6.5000000000000006E-3</v>
      </c>
      <c r="BN300" s="38">
        <v>6.5000000000000006E-3</v>
      </c>
      <c r="BO300" s="38">
        <v>6.5000000000000006E-3</v>
      </c>
      <c r="BP300" s="38">
        <v>6.5000000000000006E-3</v>
      </c>
      <c r="BQ300" s="39">
        <v>6.5000000000000006E-3</v>
      </c>
      <c r="BR300" s="39">
        <v>6.5000000000000006E-3</v>
      </c>
      <c r="BS300" s="39">
        <v>6.5000000000000006E-3</v>
      </c>
      <c r="BT300" s="39" t="s">
        <v>222</v>
      </c>
      <c r="BU300" s="40">
        <v>1</v>
      </c>
      <c r="BV300" s="40">
        <v>1</v>
      </c>
      <c r="BW300" s="40">
        <v>1</v>
      </c>
      <c r="BX300" s="40" t="s">
        <v>222</v>
      </c>
      <c r="BY300" s="41">
        <v>6.5000000000000006E-3</v>
      </c>
      <c r="BZ300" s="41">
        <v>6.5000000000000006E-3</v>
      </c>
      <c r="CA300" s="41">
        <v>6.5000000000000006E-3</v>
      </c>
      <c r="CB300" s="41" t="s">
        <v>222</v>
      </c>
      <c r="CC300" s="42">
        <v>1.3928571428571429E-3</v>
      </c>
      <c r="CD300" s="42">
        <v>3.2500000000000003E-3</v>
      </c>
      <c r="CE300" s="42">
        <v>4.642857142857143E-3</v>
      </c>
      <c r="CF300" s="42">
        <v>6.5000000000000006E-3</v>
      </c>
      <c r="CG300" s="43">
        <v>1.3928571428571429E-3</v>
      </c>
      <c r="CH300" s="43">
        <v>3.2500000000000003E-3</v>
      </c>
      <c r="CI300" s="43">
        <v>4.642857142857143E-3</v>
      </c>
      <c r="CJ300" s="43" t="e">
        <f t="shared" si="373"/>
        <v>#REF!</v>
      </c>
      <c r="CP300" s="22" t="s">
        <v>1209</v>
      </c>
      <c r="CQ300" s="22" t="s">
        <v>1210</v>
      </c>
      <c r="CS300" s="22" t="s">
        <v>16</v>
      </c>
      <c r="CT300" s="22">
        <v>1</v>
      </c>
      <c r="CU300" s="22">
        <v>1</v>
      </c>
      <c r="CV300" s="22">
        <v>1</v>
      </c>
      <c r="CW300" s="22" t="s">
        <v>222</v>
      </c>
      <c r="CY300" s="22">
        <v>6.5000000000000006E-3</v>
      </c>
      <c r="CZ300" s="22">
        <v>6.5000000000000006E-3</v>
      </c>
      <c r="DA300" s="22">
        <v>6.5000000000000006E-3</v>
      </c>
      <c r="DB300" s="22" t="s">
        <v>222</v>
      </c>
      <c r="DC300" s="22" t="s">
        <v>16</v>
      </c>
      <c r="DD300" s="22">
        <v>6.5000000000000006E-3</v>
      </c>
      <c r="DE300" s="22">
        <v>6.5000000000000006E-3</v>
      </c>
      <c r="DF300" s="22">
        <v>6.5000000000000006E-3</v>
      </c>
      <c r="DG300" s="22">
        <v>6.5000000000000006E-3</v>
      </c>
      <c r="DI300" s="22">
        <v>4.2250000000000011E-5</v>
      </c>
      <c r="DJ300" s="22">
        <v>4.2250000000000011E-5</v>
      </c>
      <c r="DK300" s="22">
        <v>4.2250000000000011E-5</v>
      </c>
      <c r="DL300" s="22" t="e">
        <v>#VALUE!</v>
      </c>
      <c r="DN300" s="22">
        <v>1</v>
      </c>
      <c r="DO300" s="22">
        <v>1</v>
      </c>
      <c r="DP300" s="22">
        <v>1</v>
      </c>
      <c r="DQ300" s="22" t="s">
        <v>222</v>
      </c>
      <c r="EX300" s="30" t="s">
        <v>1363</v>
      </c>
      <c r="EY300" s="85" t="e">
        <f t="shared" si="374"/>
        <v>#REF!</v>
      </c>
      <c r="EZ300" s="85"/>
    </row>
    <row r="301" spans="1:156" x14ac:dyDescent="0.25">
      <c r="A301" s="22" t="str">
        <f t="shared" si="366"/>
        <v>2010111</v>
      </c>
      <c r="E301" s="22" t="e">
        <f>IF(T301="","",VLOOKUP(T301,#REF!,4,0))</f>
        <v>#REF!</v>
      </c>
      <c r="F301" s="22" t="e">
        <f>IF(U301="","",VLOOKUP(U301,#REF!,4,0))</f>
        <v>#REF!</v>
      </c>
      <c r="G301" s="22" t="e">
        <f>IF(V301="","",VLOOKUP(V301,#REF!,3,0))</f>
        <v>#REF!</v>
      </c>
      <c r="H301" s="22" t="e">
        <f t="shared" si="363"/>
        <v>#REF!</v>
      </c>
      <c r="I301" s="22" t="e">
        <f t="shared" si="367"/>
        <v>#REF!</v>
      </c>
      <c r="J301" s="22" t="e">
        <f t="shared" si="368"/>
        <v>#REF!</v>
      </c>
      <c r="K301" s="22" t="e">
        <f t="shared" si="369"/>
        <v>#REF!</v>
      </c>
      <c r="M301" s="22">
        <f t="shared" si="370"/>
        <v>59</v>
      </c>
      <c r="R301" s="22" t="str">
        <f t="shared" si="371"/>
        <v>2059</v>
      </c>
      <c r="S301" s="22" t="s">
        <v>37</v>
      </c>
      <c r="T301" s="30" t="s">
        <v>3519</v>
      </c>
      <c r="U301" s="30" t="s">
        <v>3226</v>
      </c>
      <c r="V301" s="30" t="s">
        <v>1211</v>
      </c>
      <c r="W301" s="30" t="s">
        <v>1212</v>
      </c>
      <c r="X301" s="30" t="s">
        <v>1213</v>
      </c>
      <c r="Y301" s="31">
        <v>0.5</v>
      </c>
      <c r="Z301" s="30">
        <v>3</v>
      </c>
      <c r="AA301" s="30"/>
      <c r="AB301" s="30"/>
      <c r="AC301" s="30"/>
      <c r="AD301" s="30">
        <v>1</v>
      </c>
      <c r="AE301" s="30"/>
      <c r="AF301" s="30"/>
      <c r="AG301" s="30"/>
      <c r="AH301" s="30">
        <v>1</v>
      </c>
      <c r="AI301" s="30"/>
      <c r="AJ301" s="30"/>
      <c r="AK301" s="30"/>
      <c r="AL301" s="30">
        <v>1</v>
      </c>
      <c r="AM301" s="30" t="s">
        <v>1214</v>
      </c>
      <c r="AN301" s="30" t="s">
        <v>1215</v>
      </c>
      <c r="AO301" s="32">
        <f t="shared" si="338"/>
        <v>0</v>
      </c>
      <c r="AP301" s="32">
        <f t="shared" si="339"/>
        <v>1</v>
      </c>
      <c r="AQ301" s="32">
        <f t="shared" si="340"/>
        <v>1</v>
      </c>
      <c r="AR301" s="32">
        <f t="shared" si="341"/>
        <v>1</v>
      </c>
      <c r="AS301" s="33">
        <v>198.02500000000001</v>
      </c>
      <c r="AT301" s="34" t="s">
        <v>222</v>
      </c>
      <c r="AU301" s="34"/>
      <c r="AV301" s="34"/>
      <c r="AW301" s="34"/>
      <c r="AX301" s="34"/>
      <c r="AY301" s="34"/>
      <c r="AZ301" s="34"/>
      <c r="BA301" s="35">
        <f t="shared" si="342"/>
        <v>0</v>
      </c>
      <c r="BB301" s="35">
        <f t="shared" si="343"/>
        <v>1</v>
      </c>
      <c r="BC301" s="35">
        <f t="shared" si="344"/>
        <v>2</v>
      </c>
      <c r="BD301" s="35">
        <f t="shared" si="345"/>
        <v>3</v>
      </c>
      <c r="BE301" s="36">
        <v>0</v>
      </c>
      <c r="BF301" s="36">
        <v>1</v>
      </c>
      <c r="BG301" s="36">
        <v>1</v>
      </c>
      <c r="BH301" s="36"/>
      <c r="BI301" s="37">
        <f t="shared" si="364"/>
        <v>0</v>
      </c>
      <c r="BJ301" s="37">
        <f t="shared" ref="BJ301:BL301" si="413">BF301+BI301</f>
        <v>1</v>
      </c>
      <c r="BK301" s="37">
        <f t="shared" si="413"/>
        <v>2</v>
      </c>
      <c r="BL301" s="37">
        <f t="shared" si="413"/>
        <v>2</v>
      </c>
      <c r="BM301" s="38" t="s">
        <v>222</v>
      </c>
      <c r="BN301" s="38">
        <v>8.7499999999999991E-3</v>
      </c>
      <c r="BO301" s="38">
        <v>8.7499999999999991E-3</v>
      </c>
      <c r="BP301" s="38">
        <v>8.7499999999999991E-3</v>
      </c>
      <c r="BQ301" s="39" t="s">
        <v>222</v>
      </c>
      <c r="BR301" s="39">
        <v>8.7499999999999991E-3</v>
      </c>
      <c r="BS301" s="39">
        <v>8.7499999999999991E-3</v>
      </c>
      <c r="BT301" s="39" t="s">
        <v>222</v>
      </c>
      <c r="BU301" s="40" t="s">
        <v>222</v>
      </c>
      <c r="BV301" s="40">
        <v>1</v>
      </c>
      <c r="BW301" s="40">
        <v>1</v>
      </c>
      <c r="BX301" s="40" t="s">
        <v>222</v>
      </c>
      <c r="BY301" s="41" t="s">
        <v>222</v>
      </c>
      <c r="BZ301" s="41">
        <v>8.7499999999999991E-3</v>
      </c>
      <c r="CA301" s="41">
        <v>8.7499999999999991E-3</v>
      </c>
      <c r="CB301" s="41" t="s">
        <v>222</v>
      </c>
      <c r="CC301" s="42" t="s">
        <v>222</v>
      </c>
      <c r="CD301" s="42">
        <v>2.9166666666666664E-3</v>
      </c>
      <c r="CE301" s="42">
        <v>5.8333333333333327E-3</v>
      </c>
      <c r="CF301" s="42">
        <v>8.7499999999999991E-3</v>
      </c>
      <c r="CG301" s="43" t="s">
        <v>222</v>
      </c>
      <c r="CH301" s="43">
        <v>2.9166666666666664E-3</v>
      </c>
      <c r="CI301" s="43">
        <v>5.8333333333333327E-3</v>
      </c>
      <c r="CJ301" s="43" t="e">
        <f t="shared" si="373"/>
        <v>#REF!</v>
      </c>
      <c r="CP301" s="22" t="s">
        <v>1216</v>
      </c>
      <c r="CQ301" s="22" t="s">
        <v>1217</v>
      </c>
      <c r="CS301" s="22" t="s">
        <v>16</v>
      </c>
      <c r="CT301" s="22" t="s">
        <v>222</v>
      </c>
      <c r="CU301" s="22">
        <v>1</v>
      </c>
      <c r="CV301" s="22">
        <v>1</v>
      </c>
      <c r="CW301" s="22" t="s">
        <v>222</v>
      </c>
      <c r="CY301" s="22" t="s">
        <v>222</v>
      </c>
      <c r="CZ301" s="22">
        <v>8.7499999999999991E-3</v>
      </c>
      <c r="DA301" s="22">
        <v>8.7499999999999991E-3</v>
      </c>
      <c r="DB301" s="22" t="s">
        <v>222</v>
      </c>
      <c r="DC301" s="22" t="s">
        <v>16</v>
      </c>
      <c r="DD301" s="22" t="s">
        <v>222</v>
      </c>
      <c r="DE301" s="22">
        <v>8.7499999999999991E-3</v>
      </c>
      <c r="DF301" s="22">
        <v>8.7499999999999991E-3</v>
      </c>
      <c r="DG301" s="22">
        <v>8.7499999999999991E-3</v>
      </c>
      <c r="DI301" s="22" t="e">
        <v>#VALUE!</v>
      </c>
      <c r="DJ301" s="22">
        <v>7.6562499999999984E-5</v>
      </c>
      <c r="DK301" s="22">
        <v>7.6562499999999984E-5</v>
      </c>
      <c r="DL301" s="22" t="e">
        <v>#VALUE!</v>
      </c>
      <c r="DN301" s="22">
        <v>0</v>
      </c>
      <c r="DO301" s="22">
        <v>1</v>
      </c>
      <c r="DP301" s="22">
        <v>1</v>
      </c>
      <c r="DQ301" s="22" t="s">
        <v>222</v>
      </c>
      <c r="EX301" s="30" t="s">
        <v>1367</v>
      </c>
      <c r="EY301" s="85" t="e">
        <f t="shared" si="374"/>
        <v>#REF!</v>
      </c>
      <c r="EZ301" s="85"/>
    </row>
    <row r="302" spans="1:156" x14ac:dyDescent="0.25">
      <c r="A302" s="22" t="str">
        <f t="shared" si="366"/>
        <v>2010112</v>
      </c>
      <c r="E302" s="22" t="e">
        <f>IF(T302="","",VLOOKUP(T302,#REF!,4,0))</f>
        <v>#REF!</v>
      </c>
      <c r="F302" s="22" t="e">
        <f>IF(U302="","",VLOOKUP(U302,#REF!,4,0))</f>
        <v>#REF!</v>
      </c>
      <c r="G302" s="22" t="e">
        <f>IF(V302="","",VLOOKUP(V302,#REF!,3,0))</f>
        <v>#REF!</v>
      </c>
      <c r="H302" s="22" t="e">
        <f t="shared" si="363"/>
        <v>#REF!</v>
      </c>
      <c r="I302" s="22" t="e">
        <f t="shared" si="367"/>
        <v>#REF!</v>
      </c>
      <c r="J302" s="22" t="e">
        <f t="shared" si="368"/>
        <v>#REF!</v>
      </c>
      <c r="K302" s="22" t="e">
        <f t="shared" si="369"/>
        <v>#REF!</v>
      </c>
      <c r="M302" s="22">
        <f t="shared" si="370"/>
        <v>60</v>
      </c>
      <c r="R302" s="22" t="str">
        <f t="shared" si="371"/>
        <v>2060</v>
      </c>
      <c r="S302" s="22" t="s">
        <v>37</v>
      </c>
      <c r="T302" s="30" t="s">
        <v>3519</v>
      </c>
      <c r="U302" s="30" t="s">
        <v>3226</v>
      </c>
      <c r="V302" s="30" t="s">
        <v>1211</v>
      </c>
      <c r="W302" s="30" t="s">
        <v>1218</v>
      </c>
      <c r="X302" s="30" t="s">
        <v>1219</v>
      </c>
      <c r="Y302" s="31">
        <v>0.5</v>
      </c>
      <c r="Z302" s="30">
        <v>3</v>
      </c>
      <c r="AA302" s="30"/>
      <c r="AB302" s="30"/>
      <c r="AC302" s="30"/>
      <c r="AD302" s="30">
        <v>1</v>
      </c>
      <c r="AE302" s="30"/>
      <c r="AF302" s="30"/>
      <c r="AG302" s="30">
        <v>1</v>
      </c>
      <c r="AH302" s="30"/>
      <c r="AI302" s="30"/>
      <c r="AJ302" s="30">
        <v>1</v>
      </c>
      <c r="AK302" s="30"/>
      <c r="AL302" s="30"/>
      <c r="AM302" s="30" t="s">
        <v>1220</v>
      </c>
      <c r="AN302" s="30" t="s">
        <v>1215</v>
      </c>
      <c r="AO302" s="32">
        <f t="shared" si="338"/>
        <v>0</v>
      </c>
      <c r="AP302" s="32">
        <f t="shared" si="339"/>
        <v>1</v>
      </c>
      <c r="AQ302" s="32">
        <f t="shared" si="340"/>
        <v>1</v>
      </c>
      <c r="AR302" s="32">
        <f t="shared" si="341"/>
        <v>1</v>
      </c>
      <c r="AS302" s="33">
        <v>199.02500000000001</v>
      </c>
      <c r="AT302" s="34" t="s">
        <v>222</v>
      </c>
      <c r="AU302" s="34"/>
      <c r="AV302" s="34"/>
      <c r="AW302" s="34"/>
      <c r="AX302" s="34"/>
      <c r="AY302" s="34"/>
      <c r="AZ302" s="34"/>
      <c r="BA302" s="35">
        <f t="shared" si="342"/>
        <v>0</v>
      </c>
      <c r="BB302" s="35">
        <f t="shared" si="343"/>
        <v>1</v>
      </c>
      <c r="BC302" s="35">
        <f t="shared" si="344"/>
        <v>2</v>
      </c>
      <c r="BD302" s="35">
        <f t="shared" si="345"/>
        <v>3</v>
      </c>
      <c r="BE302" s="36">
        <v>0</v>
      </c>
      <c r="BF302" s="36">
        <v>1</v>
      </c>
      <c r="BG302" s="36">
        <v>1</v>
      </c>
      <c r="BH302" s="36"/>
      <c r="BI302" s="37">
        <f t="shared" si="364"/>
        <v>0</v>
      </c>
      <c r="BJ302" s="37">
        <f t="shared" ref="BJ302:BL302" si="414">BF302+BI302</f>
        <v>1</v>
      </c>
      <c r="BK302" s="37">
        <f t="shared" si="414"/>
        <v>2</v>
      </c>
      <c r="BL302" s="37">
        <f t="shared" si="414"/>
        <v>2</v>
      </c>
      <c r="BM302" s="38" t="s">
        <v>222</v>
      </c>
      <c r="BN302" s="38">
        <v>8.7499999999999991E-3</v>
      </c>
      <c r="BO302" s="38">
        <v>8.7499999999999991E-3</v>
      </c>
      <c r="BP302" s="38">
        <v>8.7499999999999991E-3</v>
      </c>
      <c r="BQ302" s="39" t="s">
        <v>222</v>
      </c>
      <c r="BR302" s="39">
        <v>8.7499999999999991E-3</v>
      </c>
      <c r="BS302" s="39">
        <v>8.7499999999999991E-3</v>
      </c>
      <c r="BT302" s="39" t="s">
        <v>222</v>
      </c>
      <c r="BU302" s="40" t="s">
        <v>222</v>
      </c>
      <c r="BV302" s="40">
        <v>1</v>
      </c>
      <c r="BW302" s="40">
        <v>1</v>
      </c>
      <c r="BX302" s="40" t="s">
        <v>222</v>
      </c>
      <c r="BY302" s="41" t="s">
        <v>222</v>
      </c>
      <c r="BZ302" s="41">
        <v>8.7499999999999991E-3</v>
      </c>
      <c r="CA302" s="41">
        <v>8.7499999999999991E-3</v>
      </c>
      <c r="CB302" s="41" t="s">
        <v>222</v>
      </c>
      <c r="CC302" s="42" t="s">
        <v>222</v>
      </c>
      <c r="CD302" s="42">
        <v>2.9166666666666664E-3</v>
      </c>
      <c r="CE302" s="42">
        <v>5.8333333333333327E-3</v>
      </c>
      <c r="CF302" s="42">
        <v>8.7499999999999991E-3</v>
      </c>
      <c r="CG302" s="43" t="s">
        <v>222</v>
      </c>
      <c r="CH302" s="43">
        <v>2.9166666666666664E-3</v>
      </c>
      <c r="CI302" s="43">
        <v>5.8333333333333327E-3</v>
      </c>
      <c r="CJ302" s="43" t="e">
        <f t="shared" si="373"/>
        <v>#REF!</v>
      </c>
      <c r="CP302" s="22" t="s">
        <v>1221</v>
      </c>
      <c r="CQ302" s="22" t="s">
        <v>1222</v>
      </c>
      <c r="CS302" s="22" t="s">
        <v>16</v>
      </c>
      <c r="CT302" s="22" t="s">
        <v>222</v>
      </c>
      <c r="CU302" s="22">
        <v>1</v>
      </c>
      <c r="CV302" s="22">
        <v>1</v>
      </c>
      <c r="CW302" s="22" t="s">
        <v>222</v>
      </c>
      <c r="CY302" s="22" t="s">
        <v>222</v>
      </c>
      <c r="CZ302" s="22">
        <v>8.7499999999999991E-3</v>
      </c>
      <c r="DA302" s="22">
        <v>8.7499999999999991E-3</v>
      </c>
      <c r="DB302" s="22" t="s">
        <v>222</v>
      </c>
      <c r="DC302" s="22" t="s">
        <v>16</v>
      </c>
      <c r="DD302" s="22" t="s">
        <v>222</v>
      </c>
      <c r="DE302" s="22">
        <v>8.7499999999999991E-3</v>
      </c>
      <c r="DF302" s="22">
        <v>8.7499999999999991E-3</v>
      </c>
      <c r="DG302" s="22">
        <v>8.7499999999999991E-3</v>
      </c>
      <c r="DI302" s="22" t="e">
        <v>#VALUE!</v>
      </c>
      <c r="DJ302" s="22">
        <v>7.6562499999999984E-5</v>
      </c>
      <c r="DK302" s="22">
        <v>7.6562499999999984E-5</v>
      </c>
      <c r="DL302" s="22" t="e">
        <v>#VALUE!</v>
      </c>
      <c r="DN302" s="22">
        <v>0</v>
      </c>
      <c r="DO302" s="22">
        <v>1</v>
      </c>
      <c r="DP302" s="22">
        <v>1</v>
      </c>
      <c r="DQ302" s="22" t="s">
        <v>222</v>
      </c>
      <c r="EX302" s="30" t="s">
        <v>1373</v>
      </c>
      <c r="EY302" s="85" t="e">
        <f t="shared" si="374"/>
        <v>#REF!</v>
      </c>
      <c r="EZ302" s="85"/>
    </row>
    <row r="303" spans="1:156" x14ac:dyDescent="0.25">
      <c r="A303" s="22" t="str">
        <f t="shared" si="366"/>
        <v>2010121</v>
      </c>
      <c r="E303" s="22" t="e">
        <f>IF(T303="","",VLOOKUP(T303,#REF!,4,0))</f>
        <v>#REF!</v>
      </c>
      <c r="F303" s="22" t="e">
        <f>IF(U303="","",VLOOKUP(U303,#REF!,4,0))</f>
        <v>#REF!</v>
      </c>
      <c r="G303" s="22" t="e">
        <f>IF(V303="","",VLOOKUP(V303,#REF!,3,0))</f>
        <v>#REF!</v>
      </c>
      <c r="H303" s="22" t="e">
        <f t="shared" si="363"/>
        <v>#REF!</v>
      </c>
      <c r="I303" s="22" t="e">
        <f t="shared" si="367"/>
        <v>#REF!</v>
      </c>
      <c r="J303" s="22" t="e">
        <f t="shared" si="368"/>
        <v>#REF!</v>
      </c>
      <c r="K303" s="22" t="e">
        <f t="shared" si="369"/>
        <v>#REF!</v>
      </c>
      <c r="M303" s="22">
        <f t="shared" si="370"/>
        <v>61</v>
      </c>
      <c r="R303" s="22" t="str">
        <f t="shared" si="371"/>
        <v>2061</v>
      </c>
      <c r="S303" s="22" t="s">
        <v>37</v>
      </c>
      <c r="T303" s="30" t="s">
        <v>3519</v>
      </c>
      <c r="U303" s="30" t="s">
        <v>3226</v>
      </c>
      <c r="V303" s="30" t="s">
        <v>1223</v>
      </c>
      <c r="W303" s="30" t="s">
        <v>1224</v>
      </c>
      <c r="X303" s="30" t="s">
        <v>1225</v>
      </c>
      <c r="Y303" s="31">
        <v>0.5</v>
      </c>
      <c r="Z303" s="30">
        <v>3</v>
      </c>
      <c r="AA303" s="30"/>
      <c r="AB303" s="30"/>
      <c r="AC303" s="30"/>
      <c r="AD303" s="30">
        <v>1</v>
      </c>
      <c r="AE303" s="30"/>
      <c r="AF303" s="30"/>
      <c r="AG303" s="30">
        <v>1</v>
      </c>
      <c r="AH303" s="30"/>
      <c r="AI303" s="30"/>
      <c r="AJ303" s="30">
        <v>1</v>
      </c>
      <c r="AK303" s="30"/>
      <c r="AL303" s="30"/>
      <c r="AM303" s="30" t="s">
        <v>1226</v>
      </c>
      <c r="AN303" s="30" t="s">
        <v>1215</v>
      </c>
      <c r="AO303" s="32">
        <f t="shared" si="338"/>
        <v>0</v>
      </c>
      <c r="AP303" s="32">
        <f t="shared" si="339"/>
        <v>1</v>
      </c>
      <c r="AQ303" s="32">
        <f t="shared" si="340"/>
        <v>1</v>
      </c>
      <c r="AR303" s="32">
        <f t="shared" si="341"/>
        <v>1</v>
      </c>
      <c r="AS303" s="33">
        <v>200.02500000000001</v>
      </c>
      <c r="AT303" s="34" t="s">
        <v>222</v>
      </c>
      <c r="AU303" s="34"/>
      <c r="AV303" s="34"/>
      <c r="AW303" s="34"/>
      <c r="AX303" s="34"/>
      <c r="AY303" s="34"/>
      <c r="AZ303" s="34"/>
      <c r="BA303" s="35">
        <f t="shared" si="342"/>
        <v>0</v>
      </c>
      <c r="BB303" s="35">
        <f t="shared" si="343"/>
        <v>1</v>
      </c>
      <c r="BC303" s="35">
        <f t="shared" si="344"/>
        <v>2</v>
      </c>
      <c r="BD303" s="35">
        <f t="shared" si="345"/>
        <v>3</v>
      </c>
      <c r="BE303" s="36">
        <v>0</v>
      </c>
      <c r="BF303" s="36">
        <v>1</v>
      </c>
      <c r="BG303" s="36">
        <v>1</v>
      </c>
      <c r="BH303" s="36"/>
      <c r="BI303" s="37">
        <f t="shared" si="364"/>
        <v>0</v>
      </c>
      <c r="BJ303" s="37">
        <f t="shared" ref="BJ303:BL303" si="415">BF303+BI303</f>
        <v>1</v>
      </c>
      <c r="BK303" s="37">
        <f t="shared" si="415"/>
        <v>2</v>
      </c>
      <c r="BL303" s="37">
        <f t="shared" si="415"/>
        <v>2</v>
      </c>
      <c r="BM303" s="38" t="s">
        <v>222</v>
      </c>
      <c r="BN303" s="38">
        <v>8.7499999999999991E-3</v>
      </c>
      <c r="BO303" s="38">
        <v>8.7499999999999991E-3</v>
      </c>
      <c r="BP303" s="38">
        <v>8.7499999999999991E-3</v>
      </c>
      <c r="BQ303" s="39" t="s">
        <v>222</v>
      </c>
      <c r="BR303" s="39">
        <v>8.7499999999999991E-3</v>
      </c>
      <c r="BS303" s="39">
        <v>8.7499999999999991E-3</v>
      </c>
      <c r="BT303" s="39" t="s">
        <v>222</v>
      </c>
      <c r="BU303" s="40" t="s">
        <v>222</v>
      </c>
      <c r="BV303" s="40">
        <v>1</v>
      </c>
      <c r="BW303" s="40">
        <v>1</v>
      </c>
      <c r="BX303" s="40" t="s">
        <v>222</v>
      </c>
      <c r="BY303" s="41" t="s">
        <v>222</v>
      </c>
      <c r="BZ303" s="41">
        <v>8.7499999999999991E-3</v>
      </c>
      <c r="CA303" s="41">
        <v>8.7499999999999991E-3</v>
      </c>
      <c r="CB303" s="41" t="s">
        <v>222</v>
      </c>
      <c r="CC303" s="42" t="s">
        <v>222</v>
      </c>
      <c r="CD303" s="42">
        <v>2.9166666666666664E-3</v>
      </c>
      <c r="CE303" s="42">
        <v>5.8333333333333327E-3</v>
      </c>
      <c r="CF303" s="42">
        <v>8.7499999999999991E-3</v>
      </c>
      <c r="CG303" s="43" t="s">
        <v>222</v>
      </c>
      <c r="CH303" s="43">
        <v>2.9166666666666664E-3</v>
      </c>
      <c r="CI303" s="43">
        <v>5.8333333333333327E-3</v>
      </c>
      <c r="CJ303" s="43" t="e">
        <f t="shared" si="373"/>
        <v>#REF!</v>
      </c>
      <c r="CP303" s="22" t="s">
        <v>1227</v>
      </c>
      <c r="CQ303" s="22" t="s">
        <v>1228</v>
      </c>
      <c r="CS303" s="22" t="s">
        <v>16</v>
      </c>
      <c r="CT303" s="22" t="s">
        <v>222</v>
      </c>
      <c r="CU303" s="22">
        <v>1</v>
      </c>
      <c r="CV303" s="22">
        <v>1</v>
      </c>
      <c r="CW303" s="22" t="s">
        <v>222</v>
      </c>
      <c r="CY303" s="22" t="s">
        <v>222</v>
      </c>
      <c r="CZ303" s="22">
        <v>8.7499999999999991E-3</v>
      </c>
      <c r="DA303" s="22">
        <v>8.7499999999999991E-3</v>
      </c>
      <c r="DB303" s="22" t="s">
        <v>222</v>
      </c>
      <c r="DC303" s="22" t="s">
        <v>16</v>
      </c>
      <c r="DD303" s="22" t="s">
        <v>222</v>
      </c>
      <c r="DE303" s="22">
        <v>8.7499999999999991E-3</v>
      </c>
      <c r="DF303" s="22">
        <v>8.7499999999999991E-3</v>
      </c>
      <c r="DG303" s="22">
        <v>8.7499999999999991E-3</v>
      </c>
      <c r="DI303" s="22" t="e">
        <v>#VALUE!</v>
      </c>
      <c r="DJ303" s="22">
        <v>7.6562499999999984E-5</v>
      </c>
      <c r="DK303" s="22">
        <v>7.6562499999999984E-5</v>
      </c>
      <c r="DL303" s="22" t="e">
        <v>#VALUE!</v>
      </c>
      <c r="DN303" s="22">
        <v>0</v>
      </c>
      <c r="DO303" s="22">
        <v>1</v>
      </c>
      <c r="DP303" s="22">
        <v>1</v>
      </c>
      <c r="DQ303" s="22" t="s">
        <v>222</v>
      </c>
      <c r="EX303" s="30" t="s">
        <v>1379</v>
      </c>
      <c r="EY303" s="85" t="e">
        <f t="shared" si="374"/>
        <v>#REF!</v>
      </c>
      <c r="EZ303" s="85"/>
    </row>
    <row r="304" spans="1:156" x14ac:dyDescent="0.25">
      <c r="A304" s="22" t="str">
        <f t="shared" si="366"/>
        <v>2010122</v>
      </c>
      <c r="E304" s="22" t="e">
        <f>IF(T304="","",VLOOKUP(T304,#REF!,4,0))</f>
        <v>#REF!</v>
      </c>
      <c r="F304" s="22" t="e">
        <f>IF(U304="","",VLOOKUP(U304,#REF!,4,0))</f>
        <v>#REF!</v>
      </c>
      <c r="G304" s="22" t="e">
        <f>IF(V304="","",VLOOKUP(V304,#REF!,3,0))</f>
        <v>#REF!</v>
      </c>
      <c r="H304" s="22" t="e">
        <f t="shared" si="363"/>
        <v>#REF!</v>
      </c>
      <c r="I304" s="22" t="e">
        <f t="shared" si="367"/>
        <v>#REF!</v>
      </c>
      <c r="J304" s="22" t="e">
        <f t="shared" si="368"/>
        <v>#REF!</v>
      </c>
      <c r="K304" s="22" t="e">
        <f t="shared" si="369"/>
        <v>#REF!</v>
      </c>
      <c r="M304" s="22">
        <f t="shared" si="370"/>
        <v>62</v>
      </c>
      <c r="R304" s="22" t="str">
        <f t="shared" si="371"/>
        <v>2062</v>
      </c>
      <c r="S304" s="22" t="s">
        <v>37</v>
      </c>
      <c r="T304" s="30" t="s">
        <v>3519</v>
      </c>
      <c r="U304" s="30" t="s">
        <v>3226</v>
      </c>
      <c r="V304" s="30" t="s">
        <v>1223</v>
      </c>
      <c r="W304" s="30" t="s">
        <v>1229</v>
      </c>
      <c r="X304" s="30" t="s">
        <v>1230</v>
      </c>
      <c r="Y304" s="31">
        <v>0.5</v>
      </c>
      <c r="Z304" s="30">
        <v>3</v>
      </c>
      <c r="AA304" s="30"/>
      <c r="AB304" s="30"/>
      <c r="AC304" s="30"/>
      <c r="AD304" s="30">
        <v>1</v>
      </c>
      <c r="AE304" s="30"/>
      <c r="AF304" s="30"/>
      <c r="AG304" s="30">
        <v>1</v>
      </c>
      <c r="AH304" s="30"/>
      <c r="AI304" s="30"/>
      <c r="AJ304" s="30">
        <v>1</v>
      </c>
      <c r="AK304" s="30"/>
      <c r="AL304" s="30"/>
      <c r="AM304" s="30" t="s">
        <v>1231</v>
      </c>
      <c r="AN304" s="30" t="s">
        <v>1215</v>
      </c>
      <c r="AO304" s="32">
        <f t="shared" si="338"/>
        <v>0</v>
      </c>
      <c r="AP304" s="32">
        <f t="shared" si="339"/>
        <v>1</v>
      </c>
      <c r="AQ304" s="32">
        <f t="shared" si="340"/>
        <v>1</v>
      </c>
      <c r="AR304" s="32">
        <f t="shared" si="341"/>
        <v>1</v>
      </c>
      <c r="AS304" s="33">
        <v>201.02500000000001</v>
      </c>
      <c r="AT304" s="34" t="s">
        <v>222</v>
      </c>
      <c r="AU304" s="34"/>
      <c r="AV304" s="34"/>
      <c r="AW304" s="34"/>
      <c r="AX304" s="34"/>
      <c r="AY304" s="34"/>
      <c r="AZ304" s="34"/>
      <c r="BA304" s="35">
        <f t="shared" si="342"/>
        <v>0</v>
      </c>
      <c r="BB304" s="35">
        <f t="shared" si="343"/>
        <v>1</v>
      </c>
      <c r="BC304" s="35">
        <f t="shared" si="344"/>
        <v>2</v>
      </c>
      <c r="BD304" s="35">
        <f t="shared" si="345"/>
        <v>3</v>
      </c>
      <c r="BE304" s="36">
        <v>0</v>
      </c>
      <c r="BF304" s="36">
        <v>1</v>
      </c>
      <c r="BG304" s="36">
        <v>1</v>
      </c>
      <c r="BH304" s="36"/>
      <c r="BI304" s="37">
        <f t="shared" si="364"/>
        <v>0</v>
      </c>
      <c r="BJ304" s="37">
        <f t="shared" ref="BJ304:BL304" si="416">BF304+BI304</f>
        <v>1</v>
      </c>
      <c r="BK304" s="37">
        <f t="shared" si="416"/>
        <v>2</v>
      </c>
      <c r="BL304" s="37">
        <f t="shared" si="416"/>
        <v>2</v>
      </c>
      <c r="BM304" s="38" t="s">
        <v>222</v>
      </c>
      <c r="BN304" s="38">
        <v>8.7499999999999991E-3</v>
      </c>
      <c r="BO304" s="38">
        <v>8.7499999999999991E-3</v>
      </c>
      <c r="BP304" s="38">
        <v>8.7499999999999991E-3</v>
      </c>
      <c r="BQ304" s="39" t="s">
        <v>222</v>
      </c>
      <c r="BR304" s="39">
        <v>8.7499999999999991E-3</v>
      </c>
      <c r="BS304" s="39">
        <v>8.7499999999999991E-3</v>
      </c>
      <c r="BT304" s="39" t="s">
        <v>222</v>
      </c>
      <c r="BU304" s="40" t="s">
        <v>222</v>
      </c>
      <c r="BV304" s="40">
        <v>1</v>
      </c>
      <c r="BW304" s="40">
        <v>1</v>
      </c>
      <c r="BX304" s="40" t="s">
        <v>222</v>
      </c>
      <c r="BY304" s="41" t="s">
        <v>222</v>
      </c>
      <c r="BZ304" s="41">
        <v>8.7499999999999991E-3</v>
      </c>
      <c r="CA304" s="41">
        <v>8.7499999999999991E-3</v>
      </c>
      <c r="CB304" s="41" t="s">
        <v>222</v>
      </c>
      <c r="CC304" s="42" t="s">
        <v>222</v>
      </c>
      <c r="CD304" s="42">
        <v>2.9166666666666664E-3</v>
      </c>
      <c r="CE304" s="42">
        <v>5.8333333333333327E-3</v>
      </c>
      <c r="CF304" s="42">
        <v>8.7499999999999991E-3</v>
      </c>
      <c r="CG304" s="43" t="s">
        <v>222</v>
      </c>
      <c r="CH304" s="43">
        <v>2.9166666666666664E-3</v>
      </c>
      <c r="CI304" s="43">
        <v>5.8333333333333327E-3</v>
      </c>
      <c r="CJ304" s="43" t="e">
        <f t="shared" si="373"/>
        <v>#REF!</v>
      </c>
      <c r="CP304" s="22" t="s">
        <v>1232</v>
      </c>
      <c r="CQ304" s="22" t="s">
        <v>1233</v>
      </c>
      <c r="CS304" s="22" t="s">
        <v>16</v>
      </c>
      <c r="CT304" s="22" t="s">
        <v>222</v>
      </c>
      <c r="CU304" s="22">
        <v>1</v>
      </c>
      <c r="CV304" s="22">
        <v>1</v>
      </c>
      <c r="CW304" s="22" t="s">
        <v>222</v>
      </c>
      <c r="CY304" s="22" t="s">
        <v>222</v>
      </c>
      <c r="CZ304" s="22">
        <v>8.7499999999999991E-3</v>
      </c>
      <c r="DA304" s="22">
        <v>8.7499999999999991E-3</v>
      </c>
      <c r="DB304" s="22" t="s">
        <v>222</v>
      </c>
      <c r="DC304" s="22" t="s">
        <v>16</v>
      </c>
      <c r="DD304" s="22" t="s">
        <v>222</v>
      </c>
      <c r="DE304" s="22">
        <v>8.7499999999999991E-3</v>
      </c>
      <c r="DF304" s="22">
        <v>8.7499999999999991E-3</v>
      </c>
      <c r="DG304" s="22">
        <v>8.7499999999999991E-3</v>
      </c>
      <c r="DI304" s="22" t="e">
        <v>#VALUE!</v>
      </c>
      <c r="DJ304" s="22">
        <v>7.6562499999999984E-5</v>
      </c>
      <c r="DK304" s="22">
        <v>7.6562499999999984E-5</v>
      </c>
      <c r="DL304" s="22" t="e">
        <v>#VALUE!</v>
      </c>
      <c r="DN304" s="22">
        <v>0</v>
      </c>
      <c r="DO304" s="22">
        <v>1</v>
      </c>
      <c r="DP304" s="22">
        <v>1</v>
      </c>
      <c r="DQ304" s="22" t="s">
        <v>222</v>
      </c>
      <c r="EX304" s="30" t="s">
        <v>1383</v>
      </c>
      <c r="EY304" s="85" t="e">
        <f t="shared" si="374"/>
        <v>#REF!</v>
      </c>
      <c r="EZ304" s="85"/>
    </row>
    <row r="305" spans="1:156" x14ac:dyDescent="0.25">
      <c r="A305" s="22" t="str">
        <f t="shared" si="366"/>
        <v>2010131</v>
      </c>
      <c r="E305" s="22" t="e">
        <f>IF(T305="","",VLOOKUP(T305,#REF!,4,0))</f>
        <v>#REF!</v>
      </c>
      <c r="F305" s="22" t="e">
        <f>IF(U305="","",VLOOKUP(U305,#REF!,4,0))</f>
        <v>#REF!</v>
      </c>
      <c r="G305" s="22" t="e">
        <f>IF(V305="","",VLOOKUP(V305,#REF!,3,0))</f>
        <v>#REF!</v>
      </c>
      <c r="H305" s="22" t="e">
        <f t="shared" si="363"/>
        <v>#REF!</v>
      </c>
      <c r="I305" s="22" t="e">
        <f t="shared" si="367"/>
        <v>#REF!</v>
      </c>
      <c r="J305" s="22" t="e">
        <f t="shared" si="368"/>
        <v>#REF!</v>
      </c>
      <c r="K305" s="22" t="e">
        <f t="shared" si="369"/>
        <v>#REF!</v>
      </c>
      <c r="M305" s="22">
        <f t="shared" si="370"/>
        <v>63</v>
      </c>
      <c r="R305" s="22" t="str">
        <f t="shared" si="371"/>
        <v>2063</v>
      </c>
      <c r="S305" s="22" t="s">
        <v>37</v>
      </c>
      <c r="T305" s="30" t="s">
        <v>3519</v>
      </c>
      <c r="U305" s="30" t="s">
        <v>3226</v>
      </c>
      <c r="V305" s="44" t="s">
        <v>1234</v>
      </c>
      <c r="W305" s="44" t="s">
        <v>1235</v>
      </c>
      <c r="X305" s="30" t="s">
        <v>1236</v>
      </c>
      <c r="Y305" s="31">
        <v>0.4</v>
      </c>
      <c r="Z305" s="30">
        <v>3</v>
      </c>
      <c r="AA305" s="30"/>
      <c r="AB305" s="30"/>
      <c r="AC305" s="30"/>
      <c r="AD305" s="30"/>
      <c r="AE305" s="30"/>
      <c r="AF305" s="30">
        <v>1</v>
      </c>
      <c r="AG305" s="30"/>
      <c r="AH305" s="30"/>
      <c r="AI305" s="30">
        <v>1</v>
      </c>
      <c r="AJ305" s="30"/>
      <c r="AK305" s="30"/>
      <c r="AL305" s="30">
        <v>1</v>
      </c>
      <c r="AM305" s="30"/>
      <c r="AN305" s="30"/>
      <c r="AO305" s="32">
        <f t="shared" si="338"/>
        <v>0</v>
      </c>
      <c r="AP305" s="32">
        <f t="shared" si="339"/>
        <v>1</v>
      </c>
      <c r="AQ305" s="32">
        <f t="shared" si="340"/>
        <v>1</v>
      </c>
      <c r="AR305" s="32">
        <f t="shared" si="341"/>
        <v>1</v>
      </c>
      <c r="AS305" s="33">
        <v>202.02500000000001</v>
      </c>
      <c r="AT305" s="34" t="s">
        <v>222</v>
      </c>
      <c r="AU305" s="34"/>
      <c r="AV305" s="34"/>
      <c r="AW305" s="34"/>
      <c r="AX305" s="34"/>
      <c r="AY305" s="34"/>
      <c r="AZ305" s="34"/>
      <c r="BA305" s="35">
        <f t="shared" si="342"/>
        <v>0</v>
      </c>
      <c r="BB305" s="35">
        <f t="shared" si="343"/>
        <v>1</v>
      </c>
      <c r="BC305" s="35">
        <f t="shared" si="344"/>
        <v>2</v>
      </c>
      <c r="BD305" s="35">
        <f t="shared" si="345"/>
        <v>3</v>
      </c>
      <c r="BE305" s="36">
        <v>0</v>
      </c>
      <c r="BF305" s="36">
        <v>1</v>
      </c>
      <c r="BG305" s="36">
        <v>1</v>
      </c>
      <c r="BH305" s="36"/>
      <c r="BI305" s="37">
        <f t="shared" si="364"/>
        <v>0</v>
      </c>
      <c r="BJ305" s="37">
        <f t="shared" ref="BJ305:BL305" si="417">BF305+BI305</f>
        <v>1</v>
      </c>
      <c r="BK305" s="37">
        <f t="shared" si="417"/>
        <v>2</v>
      </c>
      <c r="BL305" s="37">
        <f t="shared" si="417"/>
        <v>2</v>
      </c>
      <c r="BM305" s="38" t="s">
        <v>222</v>
      </c>
      <c r="BN305" s="38">
        <v>2.0000000000000005E-3</v>
      </c>
      <c r="BO305" s="38">
        <v>2.0000000000000005E-3</v>
      </c>
      <c r="BP305" s="38">
        <v>2.0000000000000005E-3</v>
      </c>
      <c r="BQ305" s="39" t="s">
        <v>222</v>
      </c>
      <c r="BR305" s="39">
        <v>2.0000000000000005E-3</v>
      </c>
      <c r="BS305" s="39">
        <v>2.0000000000000005E-3</v>
      </c>
      <c r="BT305" s="39" t="s">
        <v>222</v>
      </c>
      <c r="BU305" s="40" t="s">
        <v>222</v>
      </c>
      <c r="BV305" s="40">
        <v>1</v>
      </c>
      <c r="BW305" s="40">
        <v>1</v>
      </c>
      <c r="BX305" s="40" t="s">
        <v>222</v>
      </c>
      <c r="BY305" s="41" t="s">
        <v>222</v>
      </c>
      <c r="BZ305" s="41">
        <v>2.0000000000000005E-3</v>
      </c>
      <c r="CA305" s="41">
        <v>2.0000000000000005E-3</v>
      </c>
      <c r="CB305" s="41" t="s">
        <v>222</v>
      </c>
      <c r="CC305" s="42" t="s">
        <v>222</v>
      </c>
      <c r="CD305" s="42">
        <v>6.6666666666666675E-4</v>
      </c>
      <c r="CE305" s="42">
        <v>1.3333333333333335E-3</v>
      </c>
      <c r="CF305" s="42">
        <v>2.0000000000000005E-3</v>
      </c>
      <c r="CG305" s="43" t="s">
        <v>222</v>
      </c>
      <c r="CH305" s="43">
        <v>6.6666666666666675E-4</v>
      </c>
      <c r="CI305" s="43">
        <v>1.3333333333333335E-3</v>
      </c>
      <c r="CJ305" s="43" t="e">
        <f t="shared" si="373"/>
        <v>#REF!</v>
      </c>
      <c r="CP305" s="22" t="s">
        <v>1237</v>
      </c>
      <c r="CQ305" s="22" t="s">
        <v>1238</v>
      </c>
      <c r="CS305" s="22" t="s">
        <v>16</v>
      </c>
      <c r="CT305" s="22" t="s">
        <v>222</v>
      </c>
      <c r="CU305" s="22">
        <v>1</v>
      </c>
      <c r="CV305" s="22">
        <v>1</v>
      </c>
      <c r="CW305" s="22" t="s">
        <v>222</v>
      </c>
      <c r="CY305" s="22" t="s">
        <v>222</v>
      </c>
      <c r="CZ305" s="22">
        <v>2.0000000000000005E-3</v>
      </c>
      <c r="DA305" s="22">
        <v>2.0000000000000005E-3</v>
      </c>
      <c r="DB305" s="22" t="s">
        <v>222</v>
      </c>
      <c r="DC305" s="22" t="s">
        <v>16</v>
      </c>
      <c r="DD305" s="22" t="s">
        <v>222</v>
      </c>
      <c r="DE305" s="22">
        <v>2.0000000000000005E-3</v>
      </c>
      <c r="DF305" s="22">
        <v>2.0000000000000005E-3</v>
      </c>
      <c r="DG305" s="22">
        <v>2.0000000000000005E-3</v>
      </c>
      <c r="DI305" s="22" t="e">
        <v>#VALUE!</v>
      </c>
      <c r="DJ305" s="22">
        <v>4.0000000000000015E-6</v>
      </c>
      <c r="DK305" s="22">
        <v>4.0000000000000015E-6</v>
      </c>
      <c r="DL305" s="22" t="e">
        <v>#VALUE!</v>
      </c>
      <c r="DN305" s="22">
        <v>0</v>
      </c>
      <c r="DO305" s="22">
        <v>1</v>
      </c>
      <c r="DP305" s="22">
        <v>1</v>
      </c>
      <c r="DQ305" s="22" t="s">
        <v>222</v>
      </c>
      <c r="EX305" s="30" t="s">
        <v>1387</v>
      </c>
      <c r="EY305" s="85" t="e">
        <f t="shared" si="374"/>
        <v>#REF!</v>
      </c>
      <c r="EZ305" s="85"/>
    </row>
    <row r="306" spans="1:156" x14ac:dyDescent="0.25">
      <c r="A306" s="22" t="str">
        <f t="shared" si="366"/>
        <v>2010132</v>
      </c>
      <c r="E306" s="22" t="e">
        <f>IF(T306="","",VLOOKUP(T306,#REF!,4,0))</f>
        <v>#REF!</v>
      </c>
      <c r="F306" s="22" t="e">
        <f>IF(U306="","",VLOOKUP(U306,#REF!,4,0))</f>
        <v>#REF!</v>
      </c>
      <c r="G306" s="22" t="e">
        <f>IF(V306="","",VLOOKUP(V306,#REF!,3,0))</f>
        <v>#REF!</v>
      </c>
      <c r="H306" s="22" t="e">
        <f t="shared" si="363"/>
        <v>#REF!</v>
      </c>
      <c r="I306" s="22" t="e">
        <f t="shared" si="367"/>
        <v>#REF!</v>
      </c>
      <c r="J306" s="22" t="e">
        <f t="shared" si="368"/>
        <v>#REF!</v>
      </c>
      <c r="K306" s="22" t="e">
        <f t="shared" si="369"/>
        <v>#REF!</v>
      </c>
      <c r="M306" s="22">
        <f t="shared" si="370"/>
        <v>64</v>
      </c>
      <c r="R306" s="22" t="str">
        <f t="shared" si="371"/>
        <v>2064</v>
      </c>
      <c r="S306" s="22" t="s">
        <v>37</v>
      </c>
      <c r="T306" s="30" t="s">
        <v>3519</v>
      </c>
      <c r="U306" s="30" t="s">
        <v>3226</v>
      </c>
      <c r="V306" s="44" t="s">
        <v>1234</v>
      </c>
      <c r="W306" s="44" t="s">
        <v>1239</v>
      </c>
      <c r="X306" s="30" t="s">
        <v>1240</v>
      </c>
      <c r="Y306" s="31">
        <v>0.6</v>
      </c>
      <c r="Z306" s="30">
        <v>2</v>
      </c>
      <c r="AA306" s="30"/>
      <c r="AB306" s="30"/>
      <c r="AC306" s="30"/>
      <c r="AD306" s="30"/>
      <c r="AE306" s="30"/>
      <c r="AF306" s="30"/>
      <c r="AG306" s="30"/>
      <c r="AH306" s="30"/>
      <c r="AI306" s="30">
        <v>1</v>
      </c>
      <c r="AJ306" s="30"/>
      <c r="AK306" s="30"/>
      <c r="AL306" s="30">
        <v>1</v>
      </c>
      <c r="AM306" s="30"/>
      <c r="AN306" s="30"/>
      <c r="AO306" s="32">
        <f t="shared" si="338"/>
        <v>0</v>
      </c>
      <c r="AP306" s="32">
        <f t="shared" si="339"/>
        <v>0</v>
      </c>
      <c r="AQ306" s="32">
        <f t="shared" si="340"/>
        <v>1</v>
      </c>
      <c r="AR306" s="32">
        <f t="shared" si="341"/>
        <v>1</v>
      </c>
      <c r="AS306" s="33">
        <v>203.02500000000001</v>
      </c>
      <c r="AT306" s="34" t="s">
        <v>222</v>
      </c>
      <c r="AU306" s="34"/>
      <c r="AV306" s="34"/>
      <c r="AW306" s="34"/>
      <c r="AX306" s="34"/>
      <c r="AY306" s="34"/>
      <c r="AZ306" s="34"/>
      <c r="BA306" s="35">
        <f t="shared" si="342"/>
        <v>0</v>
      </c>
      <c r="BB306" s="35">
        <f t="shared" si="343"/>
        <v>0</v>
      </c>
      <c r="BC306" s="35">
        <f t="shared" si="344"/>
        <v>1</v>
      </c>
      <c r="BD306" s="35">
        <f t="shared" si="345"/>
        <v>2</v>
      </c>
      <c r="BE306" s="36">
        <v>0</v>
      </c>
      <c r="BF306" s="36">
        <v>3</v>
      </c>
      <c r="BG306" s="36">
        <v>1</v>
      </c>
      <c r="BH306" s="36"/>
      <c r="BI306" s="37">
        <f t="shared" si="364"/>
        <v>0</v>
      </c>
      <c r="BJ306" s="37">
        <f t="shared" ref="BJ306:BL306" si="418">BF306+BI306</f>
        <v>3</v>
      </c>
      <c r="BK306" s="37">
        <f t="shared" si="418"/>
        <v>4</v>
      </c>
      <c r="BL306" s="37">
        <f t="shared" si="418"/>
        <v>4</v>
      </c>
      <c r="BM306" s="38" t="s">
        <v>222</v>
      </c>
      <c r="BN306" s="38" t="s">
        <v>222</v>
      </c>
      <c r="BO306" s="38">
        <v>3.0000000000000005E-3</v>
      </c>
      <c r="BP306" s="38">
        <v>3.0000000000000005E-3</v>
      </c>
      <c r="BQ306" s="39" t="s">
        <v>222</v>
      </c>
      <c r="BR306" s="39" t="s">
        <v>222</v>
      </c>
      <c r="BS306" s="39">
        <v>3.0000000000000005E-3</v>
      </c>
      <c r="BT306" s="39" t="s">
        <v>222</v>
      </c>
      <c r="BU306" s="40" t="s">
        <v>222</v>
      </c>
      <c r="BV306" s="40" t="s">
        <v>222</v>
      </c>
      <c r="BW306" s="40">
        <v>1</v>
      </c>
      <c r="BX306" s="40" t="s">
        <v>222</v>
      </c>
      <c r="BY306" s="41" t="s">
        <v>222</v>
      </c>
      <c r="BZ306" s="41" t="s">
        <v>222</v>
      </c>
      <c r="CA306" s="41">
        <v>3.0000000000000005E-3</v>
      </c>
      <c r="CB306" s="41" t="s">
        <v>222</v>
      </c>
      <c r="CC306" s="42" t="s">
        <v>222</v>
      </c>
      <c r="CD306" s="42" t="s">
        <v>222</v>
      </c>
      <c r="CE306" s="42">
        <v>1.5000000000000002E-3</v>
      </c>
      <c r="CF306" s="42">
        <v>3.0000000000000005E-3</v>
      </c>
      <c r="CG306" s="43" t="s">
        <v>222</v>
      </c>
      <c r="CH306" s="43">
        <v>3.0000000000000005E-3</v>
      </c>
      <c r="CI306" s="43">
        <v>3.0000000000000005E-3</v>
      </c>
      <c r="CJ306" s="43" t="e">
        <f t="shared" si="373"/>
        <v>#REF!</v>
      </c>
      <c r="CP306" s="22" t="s">
        <v>1241</v>
      </c>
      <c r="CQ306" s="22" t="s">
        <v>1242</v>
      </c>
      <c r="CS306" s="22" t="s">
        <v>16</v>
      </c>
      <c r="CT306" s="22" t="s">
        <v>222</v>
      </c>
      <c r="CU306" s="22" t="s">
        <v>222</v>
      </c>
      <c r="CV306" s="22">
        <v>1</v>
      </c>
      <c r="CW306" s="22" t="s">
        <v>222</v>
      </c>
      <c r="CY306" s="22" t="s">
        <v>222</v>
      </c>
      <c r="CZ306" s="22" t="s">
        <v>222</v>
      </c>
      <c r="DA306" s="22">
        <v>3.0000000000000005E-3</v>
      </c>
      <c r="DB306" s="22" t="s">
        <v>222</v>
      </c>
      <c r="DC306" s="22" t="s">
        <v>16</v>
      </c>
      <c r="DD306" s="22" t="s">
        <v>222</v>
      </c>
      <c r="DE306" s="22" t="s">
        <v>222</v>
      </c>
      <c r="DF306" s="22">
        <v>3.0000000000000005E-3</v>
      </c>
      <c r="DG306" s="22">
        <v>3.0000000000000005E-3</v>
      </c>
      <c r="DI306" s="22" t="e">
        <v>#VALUE!</v>
      </c>
      <c r="DJ306" s="22" t="e">
        <v>#VALUE!</v>
      </c>
      <c r="DK306" s="22">
        <v>9.0000000000000036E-6</v>
      </c>
      <c r="DL306" s="22" t="e">
        <v>#VALUE!</v>
      </c>
      <c r="DN306" s="22">
        <v>0</v>
      </c>
      <c r="DO306" s="22">
        <v>0</v>
      </c>
      <c r="DP306" s="22">
        <v>1</v>
      </c>
      <c r="DQ306" s="22" t="s">
        <v>222</v>
      </c>
      <c r="EX306" s="30" t="s">
        <v>1392</v>
      </c>
      <c r="EY306" s="85" t="e">
        <f t="shared" si="374"/>
        <v>#REF!</v>
      </c>
      <c r="EZ306" s="85"/>
    </row>
    <row r="307" spans="1:156" x14ac:dyDescent="0.25">
      <c r="A307" s="22" t="str">
        <f t="shared" si="366"/>
        <v>2010141</v>
      </c>
      <c r="E307" s="22" t="e">
        <f>IF(T307="","",VLOOKUP(T307,#REF!,4,0))</f>
        <v>#REF!</v>
      </c>
      <c r="F307" s="22" t="e">
        <f>IF(U307="","",VLOOKUP(U307,#REF!,4,0))</f>
        <v>#REF!</v>
      </c>
      <c r="G307" s="22" t="e">
        <f>IF(V307="","",VLOOKUP(V307,#REF!,3,0))</f>
        <v>#REF!</v>
      </c>
      <c r="H307" s="22" t="e">
        <f t="shared" si="363"/>
        <v>#REF!</v>
      </c>
      <c r="I307" s="22" t="e">
        <f t="shared" si="367"/>
        <v>#REF!</v>
      </c>
      <c r="J307" s="22" t="e">
        <f t="shared" si="368"/>
        <v>#REF!</v>
      </c>
      <c r="K307" s="22" t="e">
        <f t="shared" si="369"/>
        <v>#REF!</v>
      </c>
      <c r="M307" s="22">
        <f t="shared" si="370"/>
        <v>65</v>
      </c>
      <c r="R307" s="22" t="str">
        <f t="shared" si="371"/>
        <v>2065</v>
      </c>
      <c r="S307" s="22" t="s">
        <v>37</v>
      </c>
      <c r="T307" s="30" t="s">
        <v>3519</v>
      </c>
      <c r="U307" s="30" t="s">
        <v>3226</v>
      </c>
      <c r="V307" s="44" t="s">
        <v>1243</v>
      </c>
      <c r="W307" s="44" t="s">
        <v>1244</v>
      </c>
      <c r="X307" s="30" t="s">
        <v>1245</v>
      </c>
      <c r="Y307" s="31">
        <v>1</v>
      </c>
      <c r="Z307" s="30">
        <v>4</v>
      </c>
      <c r="AA307" s="30"/>
      <c r="AB307" s="30"/>
      <c r="AC307" s="30"/>
      <c r="AD307" s="30"/>
      <c r="AE307" s="30"/>
      <c r="AF307" s="30"/>
      <c r="AG307" s="30"/>
      <c r="AH307" s="30"/>
      <c r="AI307" s="30">
        <v>1</v>
      </c>
      <c r="AJ307" s="30">
        <v>1</v>
      </c>
      <c r="AK307" s="30">
        <v>1</v>
      </c>
      <c r="AL307" s="30">
        <v>1</v>
      </c>
      <c r="AM307" s="30" t="s">
        <v>1246</v>
      </c>
      <c r="AN307" s="30" t="s">
        <v>1215</v>
      </c>
      <c r="AO307" s="32">
        <f t="shared" si="338"/>
        <v>0</v>
      </c>
      <c r="AP307" s="32">
        <f t="shared" si="339"/>
        <v>0</v>
      </c>
      <c r="AQ307" s="32">
        <f t="shared" si="340"/>
        <v>1</v>
      </c>
      <c r="AR307" s="32">
        <f t="shared" si="341"/>
        <v>3</v>
      </c>
      <c r="AS307" s="33">
        <v>204.02500000000001</v>
      </c>
      <c r="AT307" s="34" t="s">
        <v>222</v>
      </c>
      <c r="AU307" s="34"/>
      <c r="AV307" s="34"/>
      <c r="AW307" s="34"/>
      <c r="AX307" s="34"/>
      <c r="AY307" s="34"/>
      <c r="AZ307" s="34"/>
      <c r="BA307" s="35">
        <f t="shared" si="342"/>
        <v>0</v>
      </c>
      <c r="BB307" s="35">
        <f t="shared" si="343"/>
        <v>0</v>
      </c>
      <c r="BC307" s="35">
        <f t="shared" si="344"/>
        <v>1</v>
      </c>
      <c r="BD307" s="35">
        <f t="shared" si="345"/>
        <v>4</v>
      </c>
      <c r="BE307" s="36">
        <v>0</v>
      </c>
      <c r="BF307" s="36">
        <v>0</v>
      </c>
      <c r="BG307" s="36">
        <v>1</v>
      </c>
      <c r="BH307" s="36"/>
      <c r="BI307" s="37">
        <f t="shared" si="364"/>
        <v>0</v>
      </c>
      <c r="BJ307" s="37">
        <f t="shared" ref="BJ307:BL307" si="419">BF307+BI307</f>
        <v>0</v>
      </c>
      <c r="BK307" s="37">
        <f t="shared" si="419"/>
        <v>1</v>
      </c>
      <c r="BL307" s="37">
        <f t="shared" si="419"/>
        <v>1</v>
      </c>
      <c r="BM307" s="38" t="s">
        <v>222</v>
      </c>
      <c r="BN307" s="38" t="s">
        <v>222</v>
      </c>
      <c r="BO307" s="38">
        <v>5.000000000000001E-3</v>
      </c>
      <c r="BP307" s="38">
        <v>5.000000000000001E-3</v>
      </c>
      <c r="BQ307" s="39" t="s">
        <v>222</v>
      </c>
      <c r="BR307" s="39" t="s">
        <v>222</v>
      </c>
      <c r="BS307" s="39">
        <v>5.000000000000001E-3</v>
      </c>
      <c r="BT307" s="39" t="s">
        <v>222</v>
      </c>
      <c r="BU307" s="40" t="s">
        <v>222</v>
      </c>
      <c r="BV307" s="40" t="s">
        <v>222</v>
      </c>
      <c r="BW307" s="40">
        <v>1</v>
      </c>
      <c r="BX307" s="40" t="s">
        <v>222</v>
      </c>
      <c r="BY307" s="41" t="s">
        <v>222</v>
      </c>
      <c r="BZ307" s="41" t="s">
        <v>222</v>
      </c>
      <c r="CA307" s="41">
        <v>5.000000000000001E-3</v>
      </c>
      <c r="CB307" s="41" t="s">
        <v>222</v>
      </c>
      <c r="CC307" s="42" t="s">
        <v>222</v>
      </c>
      <c r="CD307" s="42" t="s">
        <v>222</v>
      </c>
      <c r="CE307" s="42">
        <v>1.2500000000000002E-3</v>
      </c>
      <c r="CF307" s="42">
        <v>5.000000000000001E-3</v>
      </c>
      <c r="CG307" s="43" t="s">
        <v>222</v>
      </c>
      <c r="CH307" s="43" t="s">
        <v>222</v>
      </c>
      <c r="CI307" s="43">
        <v>1.2500000000000002E-3</v>
      </c>
      <c r="CJ307" s="43" t="e">
        <f t="shared" si="373"/>
        <v>#REF!</v>
      </c>
      <c r="CP307" s="22" t="s">
        <v>1247</v>
      </c>
      <c r="CQ307" s="22" t="s">
        <v>1248</v>
      </c>
      <c r="CS307" s="22" t="s">
        <v>16</v>
      </c>
      <c r="CT307" s="22" t="s">
        <v>222</v>
      </c>
      <c r="CU307" s="22" t="s">
        <v>222</v>
      </c>
      <c r="CV307" s="22">
        <v>1</v>
      </c>
      <c r="CW307" s="22" t="s">
        <v>222</v>
      </c>
      <c r="CY307" s="22" t="s">
        <v>222</v>
      </c>
      <c r="CZ307" s="22" t="s">
        <v>222</v>
      </c>
      <c r="DA307" s="22">
        <v>5.000000000000001E-3</v>
      </c>
      <c r="DB307" s="22" t="s">
        <v>222</v>
      </c>
      <c r="DC307" s="22" t="s">
        <v>16</v>
      </c>
      <c r="DD307" s="22" t="s">
        <v>222</v>
      </c>
      <c r="DE307" s="22" t="s">
        <v>222</v>
      </c>
      <c r="DF307" s="22">
        <v>5.000000000000001E-3</v>
      </c>
      <c r="DG307" s="22">
        <v>5.000000000000001E-3</v>
      </c>
      <c r="DI307" s="22" t="e">
        <v>#VALUE!</v>
      </c>
      <c r="DJ307" s="22" t="e">
        <v>#VALUE!</v>
      </c>
      <c r="DK307" s="22">
        <v>2.5000000000000011E-5</v>
      </c>
      <c r="DL307" s="22" t="e">
        <v>#VALUE!</v>
      </c>
      <c r="DN307" s="22">
        <v>0</v>
      </c>
      <c r="DO307" s="22">
        <v>0</v>
      </c>
      <c r="DP307" s="22">
        <v>1</v>
      </c>
      <c r="DQ307" s="22" t="s">
        <v>222</v>
      </c>
      <c r="EX307" s="30" t="s">
        <v>1396</v>
      </c>
      <c r="EY307" s="85" t="e">
        <f t="shared" si="374"/>
        <v>#REF!</v>
      </c>
      <c r="EZ307" s="85"/>
    </row>
    <row r="308" spans="1:156" x14ac:dyDescent="0.25">
      <c r="A308" s="22" t="str">
        <f t="shared" si="366"/>
        <v>2010151</v>
      </c>
      <c r="E308" s="22" t="e">
        <f>IF(T308="","",VLOOKUP(T308,#REF!,4,0))</f>
        <v>#REF!</v>
      </c>
      <c r="F308" s="22" t="e">
        <f>IF(U308="","",VLOOKUP(U308,#REF!,4,0))</f>
        <v>#REF!</v>
      </c>
      <c r="G308" s="22" t="e">
        <f>IF(V308="","",VLOOKUP(V308,#REF!,3,0))</f>
        <v>#REF!</v>
      </c>
      <c r="H308" s="22" t="e">
        <f t="shared" si="363"/>
        <v>#REF!</v>
      </c>
      <c r="I308" s="22" t="e">
        <f t="shared" si="367"/>
        <v>#REF!</v>
      </c>
      <c r="J308" s="22" t="e">
        <f t="shared" si="368"/>
        <v>#REF!</v>
      </c>
      <c r="K308" s="22" t="e">
        <f t="shared" si="369"/>
        <v>#REF!</v>
      </c>
      <c r="M308" s="22">
        <f t="shared" si="370"/>
        <v>66</v>
      </c>
      <c r="R308" s="22" t="str">
        <f t="shared" si="371"/>
        <v>2066</v>
      </c>
      <c r="S308" s="22" t="s">
        <v>37</v>
      </c>
      <c r="T308" s="30" t="s">
        <v>3519</v>
      </c>
      <c r="U308" s="30" t="s">
        <v>3226</v>
      </c>
      <c r="V308" s="44" t="s">
        <v>1249</v>
      </c>
      <c r="W308" s="44" t="s">
        <v>1250</v>
      </c>
      <c r="X308" s="30" t="s">
        <v>1251</v>
      </c>
      <c r="Y308" s="31">
        <v>1</v>
      </c>
      <c r="Z308" s="30">
        <v>2</v>
      </c>
      <c r="AA308" s="30"/>
      <c r="AB308" s="30"/>
      <c r="AC308" s="30"/>
      <c r="AD308" s="30"/>
      <c r="AE308" s="30"/>
      <c r="AF308" s="30"/>
      <c r="AG308" s="30"/>
      <c r="AH308" s="30"/>
      <c r="AI308" s="30">
        <v>1</v>
      </c>
      <c r="AJ308" s="30"/>
      <c r="AK308" s="30"/>
      <c r="AL308" s="30">
        <v>1</v>
      </c>
      <c r="AM308" s="30" t="s">
        <v>1252</v>
      </c>
      <c r="AN308" s="30" t="s">
        <v>1215</v>
      </c>
      <c r="AO308" s="32">
        <f t="shared" ref="AO308:AO350" si="420">SUM(AA308:AC308)</f>
        <v>0</v>
      </c>
      <c r="AP308" s="32">
        <f t="shared" ref="AP308:AP350" si="421">SUM(AD308:AF308)</f>
        <v>0</v>
      </c>
      <c r="AQ308" s="32">
        <f t="shared" ref="AQ308:AQ350" si="422">SUM(AG308:AI308)</f>
        <v>1</v>
      </c>
      <c r="AR308" s="32">
        <f t="shared" ref="AR308:AR350" si="423">SUM(AJ308:AL308)</f>
        <v>1</v>
      </c>
      <c r="AS308" s="33">
        <v>205.02500000000001</v>
      </c>
      <c r="AT308" s="34" t="s">
        <v>222</v>
      </c>
      <c r="AU308" s="34"/>
      <c r="AV308" s="34"/>
      <c r="AW308" s="34"/>
      <c r="AX308" s="34"/>
      <c r="AY308" s="34"/>
      <c r="AZ308" s="34"/>
      <c r="BA308" s="35">
        <f t="shared" ref="BA308:BA350" si="424">AO308</f>
        <v>0</v>
      </c>
      <c r="BB308" s="35">
        <f t="shared" ref="BB308:BB350" si="425">BA308+AP308</f>
        <v>0</v>
      </c>
      <c r="BC308" s="35">
        <f t="shared" ref="BC308:BC350" si="426">BB308+AQ308</f>
        <v>1</v>
      </c>
      <c r="BD308" s="35">
        <f t="shared" ref="BD308:BD350" si="427">BC308+AR308</f>
        <v>2</v>
      </c>
      <c r="BE308" s="36">
        <v>0</v>
      </c>
      <c r="BF308" s="36">
        <v>0</v>
      </c>
      <c r="BG308" s="36">
        <v>1</v>
      </c>
      <c r="BH308" s="36"/>
      <c r="BI308" s="37">
        <f t="shared" si="364"/>
        <v>0</v>
      </c>
      <c r="BJ308" s="37">
        <f t="shared" ref="BJ308:BL308" si="428">BF308+BI308</f>
        <v>0</v>
      </c>
      <c r="BK308" s="37">
        <f t="shared" si="428"/>
        <v>1</v>
      </c>
      <c r="BL308" s="37">
        <f t="shared" si="428"/>
        <v>1</v>
      </c>
      <c r="BM308" s="38" t="s">
        <v>222</v>
      </c>
      <c r="BN308" s="38" t="s">
        <v>222</v>
      </c>
      <c r="BO308" s="38">
        <v>5.000000000000001E-3</v>
      </c>
      <c r="BP308" s="38">
        <v>5.000000000000001E-3</v>
      </c>
      <c r="BQ308" s="39" t="s">
        <v>222</v>
      </c>
      <c r="BR308" s="39" t="s">
        <v>222</v>
      </c>
      <c r="BS308" s="39">
        <v>5.000000000000001E-3</v>
      </c>
      <c r="BT308" s="39" t="s">
        <v>222</v>
      </c>
      <c r="BU308" s="40" t="s">
        <v>222</v>
      </c>
      <c r="BV308" s="40" t="s">
        <v>222</v>
      </c>
      <c r="BW308" s="40">
        <v>1</v>
      </c>
      <c r="BX308" s="40" t="s">
        <v>222</v>
      </c>
      <c r="BY308" s="41" t="s">
        <v>222</v>
      </c>
      <c r="BZ308" s="41" t="s">
        <v>222</v>
      </c>
      <c r="CA308" s="41">
        <v>5.000000000000001E-3</v>
      </c>
      <c r="CB308" s="41" t="s">
        <v>222</v>
      </c>
      <c r="CC308" s="42" t="s">
        <v>222</v>
      </c>
      <c r="CD308" s="42" t="s">
        <v>222</v>
      </c>
      <c r="CE308" s="42">
        <v>2.5000000000000005E-3</v>
      </c>
      <c r="CF308" s="42">
        <v>5.000000000000001E-3</v>
      </c>
      <c r="CG308" s="43" t="s">
        <v>222</v>
      </c>
      <c r="CH308" s="43" t="s">
        <v>222</v>
      </c>
      <c r="CI308" s="43">
        <v>2.5000000000000005E-3</v>
      </c>
      <c r="CJ308" s="43" t="e">
        <f t="shared" si="373"/>
        <v>#REF!</v>
      </c>
      <c r="CP308" s="22" t="s">
        <v>1253</v>
      </c>
      <c r="CQ308" s="22" t="s">
        <v>1254</v>
      </c>
      <c r="CS308" s="22" t="s">
        <v>16</v>
      </c>
      <c r="CT308" s="22" t="s">
        <v>222</v>
      </c>
      <c r="CU308" s="22" t="s">
        <v>222</v>
      </c>
      <c r="CV308" s="22">
        <v>1</v>
      </c>
      <c r="CW308" s="22" t="s">
        <v>222</v>
      </c>
      <c r="CY308" s="22" t="s">
        <v>222</v>
      </c>
      <c r="CZ308" s="22" t="s">
        <v>222</v>
      </c>
      <c r="DA308" s="22">
        <v>5.000000000000001E-3</v>
      </c>
      <c r="DB308" s="22" t="s">
        <v>222</v>
      </c>
      <c r="DC308" s="22" t="s">
        <v>16</v>
      </c>
      <c r="DD308" s="22" t="s">
        <v>222</v>
      </c>
      <c r="DE308" s="22" t="s">
        <v>222</v>
      </c>
      <c r="DF308" s="22">
        <v>5.000000000000001E-3</v>
      </c>
      <c r="DG308" s="22">
        <v>5.000000000000001E-3</v>
      </c>
      <c r="DI308" s="22" t="e">
        <v>#VALUE!</v>
      </c>
      <c r="DJ308" s="22" t="e">
        <v>#VALUE!</v>
      </c>
      <c r="DK308" s="22">
        <v>2.5000000000000011E-5</v>
      </c>
      <c r="DL308" s="22" t="e">
        <v>#VALUE!</v>
      </c>
      <c r="DN308" s="22">
        <v>0</v>
      </c>
      <c r="DO308" s="22">
        <v>0</v>
      </c>
      <c r="DP308" s="22">
        <v>1</v>
      </c>
      <c r="DQ308" s="22" t="s">
        <v>222</v>
      </c>
      <c r="EX308" s="30" t="s">
        <v>1398</v>
      </c>
      <c r="EY308" s="85" t="e">
        <f t="shared" si="374"/>
        <v>#REF!</v>
      </c>
      <c r="EZ308" s="85"/>
    </row>
    <row r="309" spans="1:156" x14ac:dyDescent="0.25">
      <c r="A309" s="22" t="str">
        <f t="shared" si="366"/>
        <v>2011111</v>
      </c>
      <c r="E309" s="22" t="e">
        <f>IF(T309="","",VLOOKUP(T309,#REF!,4,0))</f>
        <v>#REF!</v>
      </c>
      <c r="F309" s="22" t="e">
        <f>IF(U309="","",VLOOKUP(U309,#REF!,4,0))</f>
        <v>#REF!</v>
      </c>
      <c r="G309" s="22" t="e">
        <f>IF(V309="","",VLOOKUP(V309,#REF!,3,0))</f>
        <v>#REF!</v>
      </c>
      <c r="H309" s="22" t="e">
        <f t="shared" si="363"/>
        <v>#REF!</v>
      </c>
      <c r="I309" s="22" t="e">
        <f t="shared" si="367"/>
        <v>#REF!</v>
      </c>
      <c r="J309" s="22" t="e">
        <f t="shared" si="368"/>
        <v>#REF!</v>
      </c>
      <c r="K309" s="22" t="e">
        <f t="shared" si="369"/>
        <v>#REF!</v>
      </c>
      <c r="M309" s="22">
        <f t="shared" si="370"/>
        <v>67</v>
      </c>
      <c r="R309" s="22" t="str">
        <f t="shared" si="371"/>
        <v>2067</v>
      </c>
      <c r="S309" s="22" t="s">
        <v>37</v>
      </c>
      <c r="T309" s="30" t="s">
        <v>3521</v>
      </c>
      <c r="U309" s="30" t="s">
        <v>3237</v>
      </c>
      <c r="V309" s="30" t="s">
        <v>1255</v>
      </c>
      <c r="W309" s="30" t="s">
        <v>1256</v>
      </c>
      <c r="X309" s="30" t="s">
        <v>1257</v>
      </c>
      <c r="Y309" s="31">
        <v>0.5</v>
      </c>
      <c r="Z309" s="30">
        <v>3</v>
      </c>
      <c r="AA309" s="30"/>
      <c r="AB309" s="30"/>
      <c r="AC309" s="30"/>
      <c r="AD309" s="30">
        <v>1</v>
      </c>
      <c r="AE309" s="30"/>
      <c r="AF309" s="30"/>
      <c r="AG309" s="30">
        <v>1</v>
      </c>
      <c r="AH309" s="30"/>
      <c r="AI309" s="30"/>
      <c r="AJ309" s="30">
        <v>1</v>
      </c>
      <c r="AK309" s="30"/>
      <c r="AL309" s="30"/>
      <c r="AM309" s="30" t="s">
        <v>1246</v>
      </c>
      <c r="AN309" s="30" t="s">
        <v>1215</v>
      </c>
      <c r="AO309" s="32">
        <f t="shared" si="420"/>
        <v>0</v>
      </c>
      <c r="AP309" s="32">
        <f t="shared" si="421"/>
        <v>1</v>
      </c>
      <c r="AQ309" s="32">
        <f t="shared" si="422"/>
        <v>1</v>
      </c>
      <c r="AR309" s="32">
        <f t="shared" si="423"/>
        <v>1</v>
      </c>
      <c r="AS309" s="33">
        <v>206.02500000000001</v>
      </c>
      <c r="AT309" s="34" t="s">
        <v>222</v>
      </c>
      <c r="AU309" s="34"/>
      <c r="AV309" s="34"/>
      <c r="AW309" s="34"/>
      <c r="AX309" s="34"/>
      <c r="AY309" s="34"/>
      <c r="AZ309" s="34"/>
      <c r="BA309" s="35">
        <f t="shared" si="424"/>
        <v>0</v>
      </c>
      <c r="BB309" s="35">
        <f t="shared" si="425"/>
        <v>1</v>
      </c>
      <c r="BC309" s="35">
        <f t="shared" si="426"/>
        <v>2</v>
      </c>
      <c r="BD309" s="35">
        <f t="shared" si="427"/>
        <v>3</v>
      </c>
      <c r="BE309" s="36">
        <v>0</v>
      </c>
      <c r="BF309" s="36">
        <v>1</v>
      </c>
      <c r="BG309" s="36">
        <v>1</v>
      </c>
      <c r="BH309" s="36"/>
      <c r="BI309" s="37">
        <f t="shared" si="364"/>
        <v>0</v>
      </c>
      <c r="BJ309" s="37">
        <f t="shared" ref="BJ309:BL309" si="429">BF309+BI309</f>
        <v>1</v>
      </c>
      <c r="BK309" s="37">
        <f t="shared" si="429"/>
        <v>2</v>
      </c>
      <c r="BL309" s="37">
        <f t="shared" si="429"/>
        <v>2</v>
      </c>
      <c r="BM309" s="38" t="s">
        <v>222</v>
      </c>
      <c r="BN309" s="38">
        <v>8.7499999999999991E-3</v>
      </c>
      <c r="BO309" s="38">
        <v>8.7499999999999991E-3</v>
      </c>
      <c r="BP309" s="38">
        <v>8.7499999999999991E-3</v>
      </c>
      <c r="BQ309" s="39" t="s">
        <v>222</v>
      </c>
      <c r="BR309" s="39">
        <v>8.7499999999999991E-3</v>
      </c>
      <c r="BS309" s="39">
        <v>8.7499999999999991E-3</v>
      </c>
      <c r="BT309" s="39" t="s">
        <v>222</v>
      </c>
      <c r="BU309" s="40" t="s">
        <v>222</v>
      </c>
      <c r="BV309" s="40">
        <v>1</v>
      </c>
      <c r="BW309" s="40">
        <v>1</v>
      </c>
      <c r="BX309" s="40" t="s">
        <v>222</v>
      </c>
      <c r="BY309" s="41" t="s">
        <v>222</v>
      </c>
      <c r="BZ309" s="41">
        <v>8.7499999999999991E-3</v>
      </c>
      <c r="CA309" s="41">
        <v>8.7499999999999991E-3</v>
      </c>
      <c r="CB309" s="41" t="s">
        <v>222</v>
      </c>
      <c r="CC309" s="42" t="s">
        <v>222</v>
      </c>
      <c r="CD309" s="42">
        <v>2.9166666666666664E-3</v>
      </c>
      <c r="CE309" s="42">
        <v>5.8333333333333327E-3</v>
      </c>
      <c r="CF309" s="42">
        <v>8.7499999999999991E-3</v>
      </c>
      <c r="CG309" s="43" t="s">
        <v>222</v>
      </c>
      <c r="CH309" s="43">
        <v>2.9166666666666664E-3</v>
      </c>
      <c r="CI309" s="43">
        <v>5.8333333333333327E-3</v>
      </c>
      <c r="CJ309" s="43" t="e">
        <f t="shared" si="373"/>
        <v>#REF!</v>
      </c>
      <c r="CP309" s="22" t="s">
        <v>1258</v>
      </c>
      <c r="CQ309" s="22" t="s">
        <v>1259</v>
      </c>
      <c r="CS309" s="22" t="s">
        <v>16</v>
      </c>
      <c r="CT309" s="22" t="s">
        <v>222</v>
      </c>
      <c r="CU309" s="22">
        <v>1</v>
      </c>
      <c r="CV309" s="22">
        <v>1</v>
      </c>
      <c r="CW309" s="22" t="s">
        <v>222</v>
      </c>
      <c r="CY309" s="22" t="s">
        <v>222</v>
      </c>
      <c r="CZ309" s="22">
        <v>8.7499999999999991E-3</v>
      </c>
      <c r="DA309" s="22">
        <v>8.7499999999999991E-3</v>
      </c>
      <c r="DB309" s="22" t="s">
        <v>222</v>
      </c>
      <c r="DC309" s="22" t="s">
        <v>16</v>
      </c>
      <c r="DD309" s="22" t="s">
        <v>222</v>
      </c>
      <c r="DE309" s="22">
        <v>8.7499999999999991E-3</v>
      </c>
      <c r="DF309" s="22">
        <v>8.7499999999999991E-3</v>
      </c>
      <c r="DG309" s="22">
        <v>8.7499999999999991E-3</v>
      </c>
      <c r="DI309" s="22" t="e">
        <v>#VALUE!</v>
      </c>
      <c r="DJ309" s="22">
        <v>7.6562499999999984E-5</v>
      </c>
      <c r="DK309" s="22">
        <v>7.6562499999999984E-5</v>
      </c>
      <c r="DL309" s="22" t="e">
        <v>#VALUE!</v>
      </c>
      <c r="DN309" s="22">
        <v>0</v>
      </c>
      <c r="DO309" s="22">
        <v>1</v>
      </c>
      <c r="DP309" s="22">
        <v>1</v>
      </c>
      <c r="DQ309" s="22" t="s">
        <v>222</v>
      </c>
      <c r="EX309" s="30" t="s">
        <v>1401</v>
      </c>
      <c r="EY309" s="85" t="e">
        <f t="shared" si="374"/>
        <v>#REF!</v>
      </c>
      <c r="EZ309" s="85"/>
    </row>
    <row r="310" spans="1:156" x14ac:dyDescent="0.25">
      <c r="A310" s="22" t="str">
        <f t="shared" si="366"/>
        <v>2011112</v>
      </c>
      <c r="E310" s="22" t="e">
        <f>IF(T310="","",VLOOKUP(T310,#REF!,4,0))</f>
        <v>#REF!</v>
      </c>
      <c r="F310" s="22" t="e">
        <f>IF(U310="","",VLOOKUP(U310,#REF!,4,0))</f>
        <v>#REF!</v>
      </c>
      <c r="G310" s="22" t="e">
        <f>IF(V310="","",VLOOKUP(V310,#REF!,3,0))</f>
        <v>#REF!</v>
      </c>
      <c r="H310" s="22" t="e">
        <f t="shared" si="363"/>
        <v>#REF!</v>
      </c>
      <c r="I310" s="22" t="e">
        <f t="shared" si="367"/>
        <v>#REF!</v>
      </c>
      <c r="J310" s="22" t="e">
        <f t="shared" si="368"/>
        <v>#REF!</v>
      </c>
      <c r="K310" s="22" t="e">
        <f t="shared" si="369"/>
        <v>#REF!</v>
      </c>
      <c r="M310" s="22">
        <f t="shared" si="370"/>
        <v>68</v>
      </c>
      <c r="R310" s="22" t="str">
        <f t="shared" si="371"/>
        <v>2068</v>
      </c>
      <c r="S310" s="22" t="s">
        <v>37</v>
      </c>
      <c r="T310" s="30" t="s">
        <v>3521</v>
      </c>
      <c r="U310" s="30" t="s">
        <v>3237</v>
      </c>
      <c r="V310" s="30" t="s">
        <v>1255</v>
      </c>
      <c r="W310" s="30" t="s">
        <v>1260</v>
      </c>
      <c r="X310" s="30" t="s">
        <v>1261</v>
      </c>
      <c r="Y310" s="31">
        <v>0.5</v>
      </c>
      <c r="Z310" s="30">
        <v>3</v>
      </c>
      <c r="AA310" s="30"/>
      <c r="AB310" s="30"/>
      <c r="AC310" s="30"/>
      <c r="AD310" s="30">
        <v>1</v>
      </c>
      <c r="AE310" s="30"/>
      <c r="AF310" s="30"/>
      <c r="AG310" s="30">
        <v>1</v>
      </c>
      <c r="AH310" s="30"/>
      <c r="AI310" s="30"/>
      <c r="AJ310" s="30">
        <v>1</v>
      </c>
      <c r="AK310" s="30"/>
      <c r="AL310" s="30"/>
      <c r="AM310" s="30" t="s">
        <v>1262</v>
      </c>
      <c r="AN310" s="30" t="s">
        <v>1215</v>
      </c>
      <c r="AO310" s="32">
        <f t="shared" si="420"/>
        <v>0</v>
      </c>
      <c r="AP310" s="32">
        <f t="shared" si="421"/>
        <v>1</v>
      </c>
      <c r="AQ310" s="32">
        <f t="shared" si="422"/>
        <v>1</v>
      </c>
      <c r="AR310" s="32">
        <f t="shared" si="423"/>
        <v>1</v>
      </c>
      <c r="AS310" s="33">
        <v>207.02500000000001</v>
      </c>
      <c r="AT310" s="34" t="s">
        <v>222</v>
      </c>
      <c r="AU310" s="34"/>
      <c r="AV310" s="34"/>
      <c r="AW310" s="34"/>
      <c r="AX310" s="34"/>
      <c r="AY310" s="34"/>
      <c r="AZ310" s="34"/>
      <c r="BA310" s="35">
        <f t="shared" si="424"/>
        <v>0</v>
      </c>
      <c r="BB310" s="35">
        <f t="shared" si="425"/>
        <v>1</v>
      </c>
      <c r="BC310" s="35">
        <f t="shared" si="426"/>
        <v>2</v>
      </c>
      <c r="BD310" s="35">
        <f t="shared" si="427"/>
        <v>3</v>
      </c>
      <c r="BE310" s="36">
        <v>0</v>
      </c>
      <c r="BF310" s="36">
        <v>5</v>
      </c>
      <c r="BG310" s="36">
        <v>1</v>
      </c>
      <c r="BH310" s="36"/>
      <c r="BI310" s="37">
        <f t="shared" si="364"/>
        <v>0</v>
      </c>
      <c r="BJ310" s="37">
        <f t="shared" ref="BJ310:BL310" si="430">BF310+BI310</f>
        <v>5</v>
      </c>
      <c r="BK310" s="37">
        <f t="shared" si="430"/>
        <v>6</v>
      </c>
      <c r="BL310" s="37">
        <f t="shared" si="430"/>
        <v>6</v>
      </c>
      <c r="BM310" s="38" t="s">
        <v>222</v>
      </c>
      <c r="BN310" s="38">
        <v>8.7499999999999991E-3</v>
      </c>
      <c r="BO310" s="38">
        <v>8.7499999999999991E-3</v>
      </c>
      <c r="BP310" s="38">
        <v>8.7499999999999991E-3</v>
      </c>
      <c r="BQ310" s="39" t="s">
        <v>222</v>
      </c>
      <c r="BR310" s="39">
        <v>8.7499999999999991E-3</v>
      </c>
      <c r="BS310" s="39">
        <v>8.7499999999999991E-3</v>
      </c>
      <c r="BT310" s="39" t="s">
        <v>222</v>
      </c>
      <c r="BU310" s="40" t="s">
        <v>222</v>
      </c>
      <c r="BV310" s="40">
        <v>1</v>
      </c>
      <c r="BW310" s="40">
        <v>1</v>
      </c>
      <c r="BX310" s="40" t="s">
        <v>222</v>
      </c>
      <c r="BY310" s="41" t="s">
        <v>222</v>
      </c>
      <c r="BZ310" s="41">
        <v>8.7499999999999991E-3</v>
      </c>
      <c r="CA310" s="41">
        <v>8.7499999999999991E-3</v>
      </c>
      <c r="CB310" s="41" t="s">
        <v>222</v>
      </c>
      <c r="CC310" s="42" t="s">
        <v>222</v>
      </c>
      <c r="CD310" s="42">
        <v>2.9166666666666664E-3</v>
      </c>
      <c r="CE310" s="42">
        <v>5.8333333333333327E-3</v>
      </c>
      <c r="CF310" s="42">
        <v>8.7499999999999991E-3</v>
      </c>
      <c r="CG310" s="43" t="s">
        <v>222</v>
      </c>
      <c r="CH310" s="43">
        <v>8.7499999999999991E-3</v>
      </c>
      <c r="CI310" s="43">
        <v>8.7499999999999991E-3</v>
      </c>
      <c r="CJ310" s="43" t="e">
        <f t="shared" si="373"/>
        <v>#REF!</v>
      </c>
      <c r="CP310" s="22" t="s">
        <v>1263</v>
      </c>
      <c r="CQ310" s="22" t="s">
        <v>1264</v>
      </c>
      <c r="CS310" s="22" t="s">
        <v>16</v>
      </c>
      <c r="CT310" s="22" t="s">
        <v>222</v>
      </c>
      <c r="CU310" s="22">
        <v>1</v>
      </c>
      <c r="CV310" s="22">
        <v>1</v>
      </c>
      <c r="CW310" s="22" t="s">
        <v>222</v>
      </c>
      <c r="CY310" s="22" t="s">
        <v>222</v>
      </c>
      <c r="CZ310" s="22">
        <v>8.7499999999999991E-3</v>
      </c>
      <c r="DA310" s="22">
        <v>8.7499999999999991E-3</v>
      </c>
      <c r="DB310" s="22" t="s">
        <v>222</v>
      </c>
      <c r="DC310" s="22" t="s">
        <v>16</v>
      </c>
      <c r="DD310" s="22" t="s">
        <v>222</v>
      </c>
      <c r="DE310" s="22">
        <v>8.7499999999999991E-3</v>
      </c>
      <c r="DF310" s="22">
        <v>8.7499999999999991E-3</v>
      </c>
      <c r="DG310" s="22">
        <v>8.7499999999999991E-3</v>
      </c>
      <c r="DI310" s="22" t="e">
        <v>#VALUE!</v>
      </c>
      <c r="DJ310" s="22">
        <v>7.6562499999999984E-5</v>
      </c>
      <c r="DK310" s="22">
        <v>7.6562499999999984E-5</v>
      </c>
      <c r="DL310" s="22" t="e">
        <v>#VALUE!</v>
      </c>
      <c r="DN310" s="22">
        <v>0</v>
      </c>
      <c r="DO310" s="22">
        <v>1</v>
      </c>
      <c r="DP310" s="22">
        <v>1</v>
      </c>
      <c r="DQ310" s="22" t="s">
        <v>222</v>
      </c>
      <c r="EX310" s="30" t="s">
        <v>1404</v>
      </c>
      <c r="EY310" s="85" t="e">
        <f t="shared" si="374"/>
        <v>#REF!</v>
      </c>
      <c r="EZ310" s="85"/>
    </row>
    <row r="311" spans="1:156" x14ac:dyDescent="0.25">
      <c r="A311" s="22" t="str">
        <f t="shared" si="366"/>
        <v>2011121</v>
      </c>
      <c r="E311" s="22" t="e">
        <f>IF(T311="","",VLOOKUP(T311,#REF!,4,0))</f>
        <v>#REF!</v>
      </c>
      <c r="F311" s="22" t="e">
        <f>IF(U311="","",VLOOKUP(U311,#REF!,4,0))</f>
        <v>#REF!</v>
      </c>
      <c r="G311" s="22" t="e">
        <f>IF(V311="","",VLOOKUP(V311,#REF!,3,0))</f>
        <v>#REF!</v>
      </c>
      <c r="H311" s="22" t="e">
        <f t="shared" si="363"/>
        <v>#REF!</v>
      </c>
      <c r="I311" s="22" t="e">
        <f t="shared" si="367"/>
        <v>#REF!</v>
      </c>
      <c r="J311" s="22" t="e">
        <f t="shared" si="368"/>
        <v>#REF!</v>
      </c>
      <c r="K311" s="22" t="e">
        <f t="shared" si="369"/>
        <v>#REF!</v>
      </c>
      <c r="M311" s="22">
        <f t="shared" si="370"/>
        <v>69</v>
      </c>
      <c r="R311" s="22" t="str">
        <f t="shared" si="371"/>
        <v>2069</v>
      </c>
      <c r="S311" s="22" t="s">
        <v>37</v>
      </c>
      <c r="T311" s="30" t="s">
        <v>3521</v>
      </c>
      <c r="U311" s="30" t="s">
        <v>3237</v>
      </c>
      <c r="V311" s="30" t="s">
        <v>1265</v>
      </c>
      <c r="W311" s="30" t="s">
        <v>1266</v>
      </c>
      <c r="X311" s="30" t="s">
        <v>1267</v>
      </c>
      <c r="Y311" s="31">
        <v>0.5</v>
      </c>
      <c r="Z311" s="30">
        <v>3</v>
      </c>
      <c r="AA311" s="30"/>
      <c r="AB311" s="30"/>
      <c r="AC311" s="30"/>
      <c r="AD311" s="30">
        <v>1</v>
      </c>
      <c r="AE311" s="30"/>
      <c r="AF311" s="30"/>
      <c r="AG311" s="30">
        <v>1</v>
      </c>
      <c r="AH311" s="30"/>
      <c r="AI311" s="30"/>
      <c r="AJ311" s="30">
        <v>1</v>
      </c>
      <c r="AK311" s="30"/>
      <c r="AL311" s="30"/>
      <c r="AM311" s="30" t="s">
        <v>1268</v>
      </c>
      <c r="AN311" s="30" t="s">
        <v>1215</v>
      </c>
      <c r="AO311" s="32">
        <f t="shared" si="420"/>
        <v>0</v>
      </c>
      <c r="AP311" s="32">
        <f t="shared" si="421"/>
        <v>1</v>
      </c>
      <c r="AQ311" s="32">
        <f t="shared" si="422"/>
        <v>1</v>
      </c>
      <c r="AR311" s="32">
        <f t="shared" si="423"/>
        <v>1</v>
      </c>
      <c r="AS311" s="33">
        <v>208.02500000000001</v>
      </c>
      <c r="AT311" s="34" t="s">
        <v>222</v>
      </c>
      <c r="AU311" s="34"/>
      <c r="AV311" s="34"/>
      <c r="AW311" s="34"/>
      <c r="AX311" s="34"/>
      <c r="AY311" s="34"/>
      <c r="AZ311" s="34"/>
      <c r="BA311" s="35">
        <f t="shared" si="424"/>
        <v>0</v>
      </c>
      <c r="BB311" s="35">
        <f t="shared" si="425"/>
        <v>1</v>
      </c>
      <c r="BC311" s="35">
        <f t="shared" si="426"/>
        <v>2</v>
      </c>
      <c r="BD311" s="35">
        <f t="shared" si="427"/>
        <v>3</v>
      </c>
      <c r="BE311" s="36">
        <v>0</v>
      </c>
      <c r="BF311" s="36">
        <v>1</v>
      </c>
      <c r="BG311" s="36">
        <v>1</v>
      </c>
      <c r="BH311" s="36"/>
      <c r="BI311" s="37">
        <f t="shared" si="364"/>
        <v>0</v>
      </c>
      <c r="BJ311" s="37">
        <f t="shared" ref="BJ311:BL311" si="431">BF311+BI311</f>
        <v>1</v>
      </c>
      <c r="BK311" s="37">
        <f t="shared" si="431"/>
        <v>2</v>
      </c>
      <c r="BL311" s="37">
        <f t="shared" si="431"/>
        <v>2</v>
      </c>
      <c r="BM311" s="38" t="s">
        <v>222</v>
      </c>
      <c r="BN311" s="38">
        <v>8.7499999999999991E-3</v>
      </c>
      <c r="BO311" s="38">
        <v>8.7499999999999991E-3</v>
      </c>
      <c r="BP311" s="38">
        <v>8.7499999999999991E-3</v>
      </c>
      <c r="BQ311" s="39" t="s">
        <v>222</v>
      </c>
      <c r="BR311" s="39">
        <v>8.7499999999999991E-3</v>
      </c>
      <c r="BS311" s="39">
        <v>8.7499999999999991E-3</v>
      </c>
      <c r="BT311" s="39" t="s">
        <v>222</v>
      </c>
      <c r="BU311" s="40" t="s">
        <v>222</v>
      </c>
      <c r="BV311" s="40">
        <v>1</v>
      </c>
      <c r="BW311" s="40">
        <v>1</v>
      </c>
      <c r="BX311" s="40" t="s">
        <v>222</v>
      </c>
      <c r="BY311" s="41" t="s">
        <v>222</v>
      </c>
      <c r="BZ311" s="41">
        <v>8.7499999999999991E-3</v>
      </c>
      <c r="CA311" s="41">
        <v>8.7499999999999991E-3</v>
      </c>
      <c r="CB311" s="41" t="s">
        <v>222</v>
      </c>
      <c r="CC311" s="42" t="s">
        <v>222</v>
      </c>
      <c r="CD311" s="42">
        <v>2.9166666666666664E-3</v>
      </c>
      <c r="CE311" s="42">
        <v>5.8333333333333327E-3</v>
      </c>
      <c r="CF311" s="42">
        <v>8.7499999999999991E-3</v>
      </c>
      <c r="CG311" s="43" t="s">
        <v>222</v>
      </c>
      <c r="CH311" s="43">
        <v>2.9166666666666664E-3</v>
      </c>
      <c r="CI311" s="43">
        <v>5.8333333333333327E-3</v>
      </c>
      <c r="CJ311" s="43" t="e">
        <f t="shared" si="373"/>
        <v>#REF!</v>
      </c>
      <c r="CP311" s="22" t="s">
        <v>1269</v>
      </c>
      <c r="CQ311" s="22" t="s">
        <v>1270</v>
      </c>
      <c r="CS311" s="22" t="s">
        <v>16</v>
      </c>
      <c r="CT311" s="22" t="s">
        <v>222</v>
      </c>
      <c r="CU311" s="22">
        <v>1</v>
      </c>
      <c r="CV311" s="22">
        <v>1</v>
      </c>
      <c r="CW311" s="22" t="s">
        <v>222</v>
      </c>
      <c r="CY311" s="22" t="s">
        <v>222</v>
      </c>
      <c r="CZ311" s="22">
        <v>8.7499999999999991E-3</v>
      </c>
      <c r="DA311" s="22">
        <v>8.7499999999999991E-3</v>
      </c>
      <c r="DB311" s="22" t="s">
        <v>222</v>
      </c>
      <c r="DC311" s="22" t="s">
        <v>16</v>
      </c>
      <c r="DD311" s="22" t="s">
        <v>222</v>
      </c>
      <c r="DE311" s="22">
        <v>8.7499999999999991E-3</v>
      </c>
      <c r="DF311" s="22">
        <v>8.7499999999999991E-3</v>
      </c>
      <c r="DG311" s="22">
        <v>8.7499999999999991E-3</v>
      </c>
      <c r="DI311" s="22" t="e">
        <v>#VALUE!</v>
      </c>
      <c r="DJ311" s="22">
        <v>7.6562499999999984E-5</v>
      </c>
      <c r="DK311" s="22">
        <v>7.6562499999999984E-5</v>
      </c>
      <c r="DL311" s="22" t="e">
        <v>#VALUE!</v>
      </c>
      <c r="DN311" s="22">
        <v>0</v>
      </c>
      <c r="DO311" s="22">
        <v>1</v>
      </c>
      <c r="DP311" s="22">
        <v>1</v>
      </c>
      <c r="DQ311" s="22" t="s">
        <v>222</v>
      </c>
      <c r="EX311" s="30" t="s">
        <v>1408</v>
      </c>
      <c r="EY311" s="85" t="e">
        <f t="shared" si="374"/>
        <v>#REF!</v>
      </c>
      <c r="EZ311" s="85"/>
    </row>
    <row r="312" spans="1:156" x14ac:dyDescent="0.25">
      <c r="A312" s="22" t="str">
        <f t="shared" si="366"/>
        <v>2011122</v>
      </c>
      <c r="E312" s="22" t="e">
        <f>IF(T312="","",VLOOKUP(T312,#REF!,4,0))</f>
        <v>#REF!</v>
      </c>
      <c r="F312" s="22" t="e">
        <f>IF(U312="","",VLOOKUP(U312,#REF!,4,0))</f>
        <v>#REF!</v>
      </c>
      <c r="G312" s="22" t="e">
        <f>IF(V312="","",VLOOKUP(V312,#REF!,3,0))</f>
        <v>#REF!</v>
      </c>
      <c r="H312" s="22" t="e">
        <f t="shared" si="363"/>
        <v>#REF!</v>
      </c>
      <c r="I312" s="22" t="e">
        <f t="shared" si="367"/>
        <v>#REF!</v>
      </c>
      <c r="J312" s="22" t="e">
        <f t="shared" si="368"/>
        <v>#REF!</v>
      </c>
      <c r="K312" s="22" t="e">
        <f t="shared" si="369"/>
        <v>#REF!</v>
      </c>
      <c r="M312" s="22">
        <f t="shared" si="370"/>
        <v>70</v>
      </c>
      <c r="R312" s="22" t="str">
        <f t="shared" si="371"/>
        <v>2070</v>
      </c>
      <c r="S312" s="22" t="s">
        <v>37</v>
      </c>
      <c r="T312" s="30" t="s">
        <v>3521</v>
      </c>
      <c r="U312" s="30" t="s">
        <v>3237</v>
      </c>
      <c r="V312" s="30" t="s">
        <v>1265</v>
      </c>
      <c r="W312" s="30" t="s">
        <v>1271</v>
      </c>
      <c r="X312" s="30" t="s">
        <v>1272</v>
      </c>
      <c r="Y312" s="31">
        <v>0.5</v>
      </c>
      <c r="Z312" s="30">
        <v>3</v>
      </c>
      <c r="AA312" s="30"/>
      <c r="AB312" s="30"/>
      <c r="AC312" s="30"/>
      <c r="AD312" s="30">
        <v>1</v>
      </c>
      <c r="AE312" s="30"/>
      <c r="AF312" s="30"/>
      <c r="AG312" s="30">
        <v>1</v>
      </c>
      <c r="AH312" s="30"/>
      <c r="AI312" s="30"/>
      <c r="AJ312" s="30">
        <v>1</v>
      </c>
      <c r="AK312" s="30"/>
      <c r="AL312" s="30"/>
      <c r="AM312" s="30" t="s">
        <v>511</v>
      </c>
      <c r="AN312" s="30" t="s">
        <v>1215</v>
      </c>
      <c r="AO312" s="32">
        <f t="shared" si="420"/>
        <v>0</v>
      </c>
      <c r="AP312" s="32">
        <f t="shared" si="421"/>
        <v>1</v>
      </c>
      <c r="AQ312" s="32">
        <f t="shared" si="422"/>
        <v>1</v>
      </c>
      <c r="AR312" s="32">
        <f t="shared" si="423"/>
        <v>1</v>
      </c>
      <c r="AS312" s="33">
        <v>209.02500000000001</v>
      </c>
      <c r="AT312" s="34" t="s">
        <v>222</v>
      </c>
      <c r="AU312" s="34"/>
      <c r="AV312" s="34"/>
      <c r="AW312" s="34"/>
      <c r="AX312" s="34"/>
      <c r="AY312" s="34"/>
      <c r="AZ312" s="34"/>
      <c r="BA312" s="35">
        <f t="shared" si="424"/>
        <v>0</v>
      </c>
      <c r="BB312" s="35">
        <f t="shared" si="425"/>
        <v>1</v>
      </c>
      <c r="BC312" s="35">
        <f t="shared" si="426"/>
        <v>2</v>
      </c>
      <c r="BD312" s="35">
        <f t="shared" si="427"/>
        <v>3</v>
      </c>
      <c r="BE312" s="36">
        <v>0</v>
      </c>
      <c r="BF312" s="36">
        <v>7</v>
      </c>
      <c r="BG312" s="36">
        <v>1</v>
      </c>
      <c r="BH312" s="36"/>
      <c r="BI312" s="37">
        <f t="shared" si="364"/>
        <v>0</v>
      </c>
      <c r="BJ312" s="37">
        <f t="shared" ref="BJ312:BL312" si="432">BF312+BI312</f>
        <v>7</v>
      </c>
      <c r="BK312" s="37">
        <f t="shared" si="432"/>
        <v>8</v>
      </c>
      <c r="BL312" s="37">
        <f t="shared" si="432"/>
        <v>8</v>
      </c>
      <c r="BM312" s="38" t="s">
        <v>222</v>
      </c>
      <c r="BN312" s="38">
        <v>8.7499999999999991E-3</v>
      </c>
      <c r="BO312" s="38">
        <v>8.7499999999999991E-3</v>
      </c>
      <c r="BP312" s="38">
        <v>8.7499999999999991E-3</v>
      </c>
      <c r="BQ312" s="39" t="s">
        <v>222</v>
      </c>
      <c r="BR312" s="39">
        <v>8.7499999999999991E-3</v>
      </c>
      <c r="BS312" s="39">
        <v>8.7499999999999991E-3</v>
      </c>
      <c r="BT312" s="39" t="s">
        <v>222</v>
      </c>
      <c r="BU312" s="40" t="s">
        <v>222</v>
      </c>
      <c r="BV312" s="40">
        <v>1</v>
      </c>
      <c r="BW312" s="40">
        <v>1</v>
      </c>
      <c r="BX312" s="40" t="s">
        <v>222</v>
      </c>
      <c r="BY312" s="41" t="s">
        <v>222</v>
      </c>
      <c r="BZ312" s="41">
        <v>8.7499999999999991E-3</v>
      </c>
      <c r="CA312" s="41">
        <v>8.7499999999999991E-3</v>
      </c>
      <c r="CB312" s="41" t="s">
        <v>222</v>
      </c>
      <c r="CC312" s="42" t="s">
        <v>222</v>
      </c>
      <c r="CD312" s="42">
        <v>2.9166666666666664E-3</v>
      </c>
      <c r="CE312" s="42">
        <v>5.8333333333333327E-3</v>
      </c>
      <c r="CF312" s="42">
        <v>8.7499999999999991E-3</v>
      </c>
      <c r="CG312" s="43" t="s">
        <v>222</v>
      </c>
      <c r="CH312" s="43">
        <v>8.7499999999999991E-3</v>
      </c>
      <c r="CI312" s="43">
        <v>8.7499999999999991E-3</v>
      </c>
      <c r="CJ312" s="43" t="e">
        <f t="shared" si="373"/>
        <v>#REF!</v>
      </c>
      <c r="CP312" s="22" t="s">
        <v>1273</v>
      </c>
      <c r="CQ312" s="22" t="s">
        <v>1274</v>
      </c>
      <c r="CS312" s="22" t="s">
        <v>16</v>
      </c>
      <c r="CT312" s="22" t="s">
        <v>222</v>
      </c>
      <c r="CU312" s="22">
        <v>1</v>
      </c>
      <c r="CV312" s="22">
        <v>1</v>
      </c>
      <c r="CW312" s="22" t="s">
        <v>222</v>
      </c>
      <c r="CY312" s="22" t="s">
        <v>222</v>
      </c>
      <c r="CZ312" s="22">
        <v>8.7499999999999991E-3</v>
      </c>
      <c r="DA312" s="22">
        <v>8.7499999999999991E-3</v>
      </c>
      <c r="DB312" s="22" t="s">
        <v>222</v>
      </c>
      <c r="DC312" s="22" t="s">
        <v>16</v>
      </c>
      <c r="DD312" s="22" t="s">
        <v>222</v>
      </c>
      <c r="DE312" s="22">
        <v>8.7499999999999991E-3</v>
      </c>
      <c r="DF312" s="22">
        <v>8.7499999999999991E-3</v>
      </c>
      <c r="DG312" s="22">
        <v>8.7499999999999991E-3</v>
      </c>
      <c r="DI312" s="22" t="e">
        <v>#VALUE!</v>
      </c>
      <c r="DJ312" s="22">
        <v>7.6562499999999984E-5</v>
      </c>
      <c r="DK312" s="22">
        <v>7.6562499999999984E-5</v>
      </c>
      <c r="DL312" s="22" t="e">
        <v>#VALUE!</v>
      </c>
      <c r="DN312" s="22">
        <v>0</v>
      </c>
      <c r="DO312" s="22">
        <v>1</v>
      </c>
      <c r="DP312" s="22">
        <v>1</v>
      </c>
      <c r="DQ312" s="22" t="s">
        <v>222</v>
      </c>
      <c r="EX312" s="30" t="s">
        <v>1409</v>
      </c>
      <c r="EY312" s="85" t="e">
        <f t="shared" si="374"/>
        <v>#REF!</v>
      </c>
      <c r="EZ312" s="85"/>
    </row>
    <row r="313" spans="1:156" x14ac:dyDescent="0.25">
      <c r="A313" s="22" t="str">
        <f t="shared" si="366"/>
        <v>2011131</v>
      </c>
      <c r="E313" s="22" t="e">
        <f>IF(T313="","",VLOOKUP(T313,#REF!,4,0))</f>
        <v>#REF!</v>
      </c>
      <c r="F313" s="22" t="e">
        <f>IF(U313="","",VLOOKUP(U313,#REF!,4,0))</f>
        <v>#REF!</v>
      </c>
      <c r="G313" s="22" t="e">
        <f>IF(V313="","",VLOOKUP(V313,#REF!,3,0))</f>
        <v>#REF!</v>
      </c>
      <c r="H313" s="22" t="e">
        <f t="shared" si="363"/>
        <v>#REF!</v>
      </c>
      <c r="I313" s="22" t="e">
        <f t="shared" si="367"/>
        <v>#REF!</v>
      </c>
      <c r="J313" s="22" t="e">
        <f t="shared" si="368"/>
        <v>#REF!</v>
      </c>
      <c r="K313" s="22" t="e">
        <f t="shared" si="369"/>
        <v>#REF!</v>
      </c>
      <c r="M313" s="22">
        <f t="shared" si="370"/>
        <v>71</v>
      </c>
      <c r="R313" s="22" t="str">
        <f t="shared" si="371"/>
        <v>2071</v>
      </c>
      <c r="S313" s="22" t="s">
        <v>37</v>
      </c>
      <c r="T313" s="30" t="s">
        <v>3521</v>
      </c>
      <c r="U313" s="30" t="s">
        <v>3237</v>
      </c>
      <c r="V313" s="44" t="s">
        <v>1275</v>
      </c>
      <c r="W313" s="44" t="s">
        <v>1276</v>
      </c>
      <c r="X313" s="30" t="s">
        <v>1277</v>
      </c>
      <c r="Y313" s="31">
        <v>0.6</v>
      </c>
      <c r="Z313" s="30">
        <v>2</v>
      </c>
      <c r="AA313" s="30"/>
      <c r="AB313" s="30"/>
      <c r="AC313" s="30"/>
      <c r="AD313" s="30"/>
      <c r="AE313" s="30"/>
      <c r="AF313" s="30"/>
      <c r="AG313" s="30"/>
      <c r="AH313" s="30"/>
      <c r="AI313" s="30">
        <v>1</v>
      </c>
      <c r="AJ313" s="30"/>
      <c r="AK313" s="30"/>
      <c r="AL313" s="30">
        <v>1</v>
      </c>
      <c r="AM313" s="30"/>
      <c r="AN313" s="30"/>
      <c r="AO313" s="32">
        <f t="shared" si="420"/>
        <v>0</v>
      </c>
      <c r="AP313" s="32">
        <f t="shared" si="421"/>
        <v>0</v>
      </c>
      <c r="AQ313" s="32">
        <f t="shared" si="422"/>
        <v>1</v>
      </c>
      <c r="AR313" s="32">
        <f t="shared" si="423"/>
        <v>1</v>
      </c>
      <c r="AS313" s="33">
        <v>210.02500000000001</v>
      </c>
      <c r="AT313" s="34" t="s">
        <v>222</v>
      </c>
      <c r="AU313" s="34"/>
      <c r="AV313" s="34"/>
      <c r="AW313" s="34"/>
      <c r="AX313" s="34"/>
      <c r="AY313" s="34"/>
      <c r="AZ313" s="34"/>
      <c r="BA313" s="35">
        <f t="shared" si="424"/>
        <v>0</v>
      </c>
      <c r="BB313" s="35">
        <f t="shared" si="425"/>
        <v>0</v>
      </c>
      <c r="BC313" s="35">
        <f t="shared" si="426"/>
        <v>1</v>
      </c>
      <c r="BD313" s="35">
        <f t="shared" si="427"/>
        <v>2</v>
      </c>
      <c r="BE313" s="36">
        <v>0</v>
      </c>
      <c r="BF313" s="36">
        <v>1</v>
      </c>
      <c r="BG313" s="36">
        <v>1</v>
      </c>
      <c r="BH313" s="36"/>
      <c r="BI313" s="37">
        <f t="shared" si="364"/>
        <v>0</v>
      </c>
      <c r="BJ313" s="37">
        <f t="shared" ref="BJ313:BL313" si="433">BF313+BI313</f>
        <v>1</v>
      </c>
      <c r="BK313" s="37">
        <f t="shared" si="433"/>
        <v>2</v>
      </c>
      <c r="BL313" s="37">
        <f t="shared" si="433"/>
        <v>2</v>
      </c>
      <c r="BM313" s="38" t="s">
        <v>222</v>
      </c>
      <c r="BN313" s="38" t="s">
        <v>222</v>
      </c>
      <c r="BO313" s="38">
        <v>8.9999999999999993E-3</v>
      </c>
      <c r="BP313" s="38">
        <v>8.9999999999999993E-3</v>
      </c>
      <c r="BQ313" s="39" t="s">
        <v>222</v>
      </c>
      <c r="BR313" s="39" t="s">
        <v>222</v>
      </c>
      <c r="BS313" s="39">
        <v>8.9999999999999993E-3</v>
      </c>
      <c r="BT313" s="39" t="s">
        <v>222</v>
      </c>
      <c r="BU313" s="40" t="s">
        <v>222</v>
      </c>
      <c r="BV313" s="40" t="s">
        <v>222</v>
      </c>
      <c r="BW313" s="40">
        <v>1</v>
      </c>
      <c r="BX313" s="40" t="s">
        <v>222</v>
      </c>
      <c r="BY313" s="41" t="s">
        <v>222</v>
      </c>
      <c r="BZ313" s="41" t="s">
        <v>222</v>
      </c>
      <c r="CA313" s="41">
        <v>8.9999999999999993E-3</v>
      </c>
      <c r="CB313" s="41" t="s">
        <v>222</v>
      </c>
      <c r="CC313" s="42" t="s">
        <v>222</v>
      </c>
      <c r="CD313" s="42" t="s">
        <v>222</v>
      </c>
      <c r="CE313" s="42">
        <v>4.4999999999999997E-3</v>
      </c>
      <c r="CF313" s="42">
        <v>8.9999999999999993E-3</v>
      </c>
      <c r="CG313" s="43" t="s">
        <v>222</v>
      </c>
      <c r="CH313" s="43">
        <v>4.4999999999999997E-3</v>
      </c>
      <c r="CI313" s="43">
        <v>8.9999999999999993E-3</v>
      </c>
      <c r="CJ313" s="43" t="e">
        <f t="shared" si="373"/>
        <v>#REF!</v>
      </c>
      <c r="CQ313" s="22" t="s">
        <v>1278</v>
      </c>
      <c r="CS313" s="22" t="s">
        <v>16</v>
      </c>
      <c r="CT313" s="22" t="s">
        <v>222</v>
      </c>
      <c r="CU313" s="22" t="s">
        <v>222</v>
      </c>
      <c r="CV313" s="22">
        <v>1</v>
      </c>
      <c r="CW313" s="22" t="s">
        <v>222</v>
      </c>
      <c r="CY313" s="22" t="s">
        <v>222</v>
      </c>
      <c r="CZ313" s="22" t="s">
        <v>222</v>
      </c>
      <c r="DA313" s="22">
        <v>8.9999999999999993E-3</v>
      </c>
      <c r="DB313" s="22" t="s">
        <v>222</v>
      </c>
      <c r="DC313" s="22" t="s">
        <v>16</v>
      </c>
      <c r="DD313" s="22" t="s">
        <v>222</v>
      </c>
      <c r="DE313" s="22" t="s">
        <v>222</v>
      </c>
      <c r="DF313" s="22">
        <v>8.9999999999999993E-3</v>
      </c>
      <c r="DG313" s="22">
        <v>8.9999999999999993E-3</v>
      </c>
      <c r="DI313" s="22" t="e">
        <v>#VALUE!</v>
      </c>
      <c r="DJ313" s="22" t="e">
        <v>#VALUE!</v>
      </c>
      <c r="DK313" s="22">
        <v>8.099999999999999E-5</v>
      </c>
      <c r="DL313" s="22" t="e">
        <v>#VALUE!</v>
      </c>
      <c r="DN313" s="22">
        <v>0</v>
      </c>
      <c r="DO313" s="22">
        <v>0</v>
      </c>
      <c r="DP313" s="22">
        <v>1</v>
      </c>
      <c r="DQ313" s="22" t="s">
        <v>222</v>
      </c>
      <c r="EX313" s="30" t="s">
        <v>1412</v>
      </c>
      <c r="EY313" s="85" t="e">
        <f t="shared" si="374"/>
        <v>#REF!</v>
      </c>
      <c r="EZ313" s="85"/>
    </row>
    <row r="314" spans="1:156" x14ac:dyDescent="0.25">
      <c r="A314" s="22" t="str">
        <f t="shared" si="366"/>
        <v>2011132</v>
      </c>
      <c r="E314" s="22" t="e">
        <f>IF(T314="","",VLOOKUP(T314,#REF!,4,0))</f>
        <v>#REF!</v>
      </c>
      <c r="F314" s="22" t="e">
        <f>IF(U314="","",VLOOKUP(U314,#REF!,4,0))</f>
        <v>#REF!</v>
      </c>
      <c r="G314" s="22" t="e">
        <f>IF(V314="","",VLOOKUP(V314,#REF!,3,0))</f>
        <v>#REF!</v>
      </c>
      <c r="H314" s="22" t="e">
        <f t="shared" si="363"/>
        <v>#REF!</v>
      </c>
      <c r="I314" s="22" t="e">
        <f t="shared" si="367"/>
        <v>#REF!</v>
      </c>
      <c r="J314" s="22" t="e">
        <f t="shared" si="368"/>
        <v>#REF!</v>
      </c>
      <c r="K314" s="22" t="e">
        <f t="shared" si="369"/>
        <v>#REF!</v>
      </c>
      <c r="M314" s="22">
        <f t="shared" si="370"/>
        <v>72</v>
      </c>
      <c r="R314" s="22" t="str">
        <f t="shared" si="371"/>
        <v>2072</v>
      </c>
      <c r="S314" s="22" t="s">
        <v>37</v>
      </c>
      <c r="T314" s="30" t="s">
        <v>3521</v>
      </c>
      <c r="U314" s="30" t="s">
        <v>3237</v>
      </c>
      <c r="V314" s="44" t="s">
        <v>1275</v>
      </c>
      <c r="W314" s="44" t="s">
        <v>1279</v>
      </c>
      <c r="X314" s="30" t="s">
        <v>1280</v>
      </c>
      <c r="Y314" s="31">
        <v>0.4</v>
      </c>
      <c r="Z314" s="30">
        <v>2</v>
      </c>
      <c r="AA314" s="30"/>
      <c r="AB314" s="30"/>
      <c r="AC314" s="30"/>
      <c r="AD314" s="30"/>
      <c r="AE314" s="30"/>
      <c r="AF314" s="30"/>
      <c r="AG314" s="30"/>
      <c r="AH314" s="30"/>
      <c r="AI314" s="30">
        <v>1</v>
      </c>
      <c r="AJ314" s="30"/>
      <c r="AK314" s="30"/>
      <c r="AL314" s="30">
        <v>1</v>
      </c>
      <c r="AM314" s="30"/>
      <c r="AN314" s="30"/>
      <c r="AO314" s="32">
        <f t="shared" si="420"/>
        <v>0</v>
      </c>
      <c r="AP314" s="32">
        <f t="shared" si="421"/>
        <v>0</v>
      </c>
      <c r="AQ314" s="32">
        <f t="shared" si="422"/>
        <v>1</v>
      </c>
      <c r="AR314" s="32">
        <f t="shared" si="423"/>
        <v>1</v>
      </c>
      <c r="AS314" s="33">
        <v>211.02500000000001</v>
      </c>
      <c r="AT314" s="34" t="s">
        <v>222</v>
      </c>
      <c r="AU314" s="34"/>
      <c r="AV314" s="34"/>
      <c r="AW314" s="34"/>
      <c r="AX314" s="34"/>
      <c r="AY314" s="34"/>
      <c r="AZ314" s="34"/>
      <c r="BA314" s="35">
        <f t="shared" si="424"/>
        <v>0</v>
      </c>
      <c r="BB314" s="35">
        <f t="shared" si="425"/>
        <v>0</v>
      </c>
      <c r="BC314" s="35">
        <f t="shared" si="426"/>
        <v>1</v>
      </c>
      <c r="BD314" s="35">
        <f t="shared" si="427"/>
        <v>2</v>
      </c>
      <c r="BE314" s="36">
        <v>0</v>
      </c>
      <c r="BF314" s="36">
        <v>1</v>
      </c>
      <c r="BG314" s="36">
        <v>1</v>
      </c>
      <c r="BH314" s="36"/>
      <c r="BI314" s="37">
        <f t="shared" si="364"/>
        <v>0</v>
      </c>
      <c r="BJ314" s="37">
        <f t="shared" ref="BJ314:BL314" si="434">BF314+BI314</f>
        <v>1</v>
      </c>
      <c r="BK314" s="37">
        <f t="shared" si="434"/>
        <v>2</v>
      </c>
      <c r="BL314" s="37">
        <f t="shared" si="434"/>
        <v>2</v>
      </c>
      <c r="BM314" s="38" t="s">
        <v>222</v>
      </c>
      <c r="BN314" s="38" t="s">
        <v>222</v>
      </c>
      <c r="BO314" s="38">
        <v>6.0000000000000001E-3</v>
      </c>
      <c r="BP314" s="38">
        <v>6.0000000000000001E-3</v>
      </c>
      <c r="BQ314" s="39" t="s">
        <v>222</v>
      </c>
      <c r="BR314" s="39" t="s">
        <v>222</v>
      </c>
      <c r="BS314" s="39">
        <v>6.0000000000000001E-3</v>
      </c>
      <c r="BT314" s="39" t="s">
        <v>222</v>
      </c>
      <c r="BU314" s="40" t="s">
        <v>222</v>
      </c>
      <c r="BV314" s="40" t="s">
        <v>222</v>
      </c>
      <c r="BW314" s="40">
        <v>1</v>
      </c>
      <c r="BX314" s="40" t="s">
        <v>222</v>
      </c>
      <c r="BY314" s="41" t="s">
        <v>222</v>
      </c>
      <c r="BZ314" s="41" t="s">
        <v>222</v>
      </c>
      <c r="CA314" s="41">
        <v>6.0000000000000001E-3</v>
      </c>
      <c r="CB314" s="41" t="s">
        <v>222</v>
      </c>
      <c r="CC314" s="42" t="s">
        <v>222</v>
      </c>
      <c r="CD314" s="42" t="s">
        <v>222</v>
      </c>
      <c r="CE314" s="42">
        <v>3.0000000000000001E-3</v>
      </c>
      <c r="CF314" s="42">
        <v>6.0000000000000001E-3</v>
      </c>
      <c r="CG314" s="43" t="s">
        <v>222</v>
      </c>
      <c r="CH314" s="43">
        <v>3.0000000000000001E-3</v>
      </c>
      <c r="CI314" s="43">
        <v>6.0000000000000001E-3</v>
      </c>
      <c r="CJ314" s="43" t="e">
        <f t="shared" si="373"/>
        <v>#REF!</v>
      </c>
      <c r="CQ314" s="22" t="s">
        <v>1281</v>
      </c>
      <c r="CS314" s="22" t="s">
        <v>16</v>
      </c>
      <c r="CT314" s="22" t="s">
        <v>222</v>
      </c>
      <c r="CU314" s="22" t="s">
        <v>222</v>
      </c>
      <c r="CV314" s="22">
        <v>1</v>
      </c>
      <c r="CW314" s="22" t="s">
        <v>222</v>
      </c>
      <c r="CY314" s="22" t="s">
        <v>222</v>
      </c>
      <c r="CZ314" s="22" t="s">
        <v>222</v>
      </c>
      <c r="DA314" s="22">
        <v>6.0000000000000001E-3</v>
      </c>
      <c r="DB314" s="22" t="s">
        <v>222</v>
      </c>
      <c r="DC314" s="22" t="s">
        <v>16</v>
      </c>
      <c r="DD314" s="22" t="s">
        <v>222</v>
      </c>
      <c r="DE314" s="22" t="s">
        <v>222</v>
      </c>
      <c r="DF314" s="22">
        <v>6.0000000000000001E-3</v>
      </c>
      <c r="DG314" s="22">
        <v>6.0000000000000001E-3</v>
      </c>
      <c r="DI314" s="22" t="e">
        <v>#VALUE!</v>
      </c>
      <c r="DJ314" s="22" t="e">
        <v>#VALUE!</v>
      </c>
      <c r="DK314" s="22">
        <v>3.6000000000000001E-5</v>
      </c>
      <c r="DL314" s="22" t="e">
        <v>#VALUE!</v>
      </c>
      <c r="DN314" s="22">
        <v>0</v>
      </c>
      <c r="DO314" s="22">
        <v>0</v>
      </c>
      <c r="DP314" s="22">
        <v>1</v>
      </c>
      <c r="DQ314" s="22" t="s">
        <v>222</v>
      </c>
      <c r="EX314" s="30" t="s">
        <v>1413</v>
      </c>
      <c r="EY314" s="85" t="e">
        <f t="shared" si="374"/>
        <v>#REF!</v>
      </c>
      <c r="EZ314" s="85"/>
    </row>
    <row r="315" spans="1:156" x14ac:dyDescent="0.25">
      <c r="A315" s="22" t="str">
        <f t="shared" si="366"/>
        <v>2012111</v>
      </c>
      <c r="E315" s="22" t="e">
        <f>IF(T315="","",VLOOKUP(T315,#REF!,4,0))</f>
        <v>#REF!</v>
      </c>
      <c r="F315" s="22" t="e">
        <f>IF(U315="","",VLOOKUP(U315,#REF!,4,0))</f>
        <v>#REF!</v>
      </c>
      <c r="G315" s="22" t="e">
        <f>IF(V315="","",VLOOKUP(V315,#REF!,3,0))</f>
        <v>#REF!</v>
      </c>
      <c r="H315" s="22" t="e">
        <f t="shared" si="363"/>
        <v>#REF!</v>
      </c>
      <c r="I315" s="22" t="e">
        <f t="shared" si="367"/>
        <v>#REF!</v>
      </c>
      <c r="J315" s="22" t="e">
        <f t="shared" si="368"/>
        <v>#REF!</v>
      </c>
      <c r="K315" s="22" t="e">
        <f t="shared" si="369"/>
        <v>#REF!</v>
      </c>
      <c r="M315" s="22">
        <f t="shared" si="370"/>
        <v>73</v>
      </c>
      <c r="R315" s="22" t="str">
        <f t="shared" si="371"/>
        <v>2073</v>
      </c>
      <c r="S315" s="22" t="s">
        <v>37</v>
      </c>
      <c r="T315" s="30" t="s">
        <v>3523</v>
      </c>
      <c r="U315" s="30" t="s">
        <v>3244</v>
      </c>
      <c r="V315" s="30" t="s">
        <v>1282</v>
      </c>
      <c r="W315" s="30" t="s">
        <v>1283</v>
      </c>
      <c r="X315" s="30" t="s">
        <v>1284</v>
      </c>
      <c r="Y315" s="31">
        <v>0.1</v>
      </c>
      <c r="Z315" s="30">
        <v>4</v>
      </c>
      <c r="AA315" s="30"/>
      <c r="AB315" s="30"/>
      <c r="AC315" s="30">
        <v>1</v>
      </c>
      <c r="AD315" s="30"/>
      <c r="AE315" s="30"/>
      <c r="AF315" s="30">
        <v>1</v>
      </c>
      <c r="AG315" s="30"/>
      <c r="AH315" s="30"/>
      <c r="AI315" s="30">
        <v>1</v>
      </c>
      <c r="AJ315" s="30"/>
      <c r="AK315" s="30"/>
      <c r="AL315" s="30">
        <v>1</v>
      </c>
      <c r="AM315" s="30" t="s">
        <v>1285</v>
      </c>
      <c r="AN315" s="30" t="s">
        <v>1286</v>
      </c>
      <c r="AO315" s="32">
        <f t="shared" si="420"/>
        <v>1</v>
      </c>
      <c r="AP315" s="32">
        <f t="shared" si="421"/>
        <v>1</v>
      </c>
      <c r="AQ315" s="32">
        <f t="shared" si="422"/>
        <v>1</v>
      </c>
      <c r="AR315" s="32">
        <f t="shared" si="423"/>
        <v>1</v>
      </c>
      <c r="AS315" s="33">
        <v>212.02500000000001</v>
      </c>
      <c r="AT315" s="34" t="s">
        <v>222</v>
      </c>
      <c r="AU315" s="34"/>
      <c r="AV315" s="34"/>
      <c r="AW315" s="34"/>
      <c r="AX315" s="34"/>
      <c r="AY315" s="34"/>
      <c r="AZ315" s="34"/>
      <c r="BA315" s="35">
        <f t="shared" si="424"/>
        <v>1</v>
      </c>
      <c r="BB315" s="35">
        <f t="shared" si="425"/>
        <v>2</v>
      </c>
      <c r="BC315" s="35">
        <f t="shared" si="426"/>
        <v>3</v>
      </c>
      <c r="BD315" s="35">
        <f t="shared" si="427"/>
        <v>4</v>
      </c>
      <c r="BE315" s="36">
        <v>1</v>
      </c>
      <c r="BF315" s="36">
        <v>1</v>
      </c>
      <c r="BG315" s="36">
        <v>1</v>
      </c>
      <c r="BH315" s="36"/>
      <c r="BI315" s="37">
        <f t="shared" si="364"/>
        <v>1</v>
      </c>
      <c r="BJ315" s="37">
        <f t="shared" ref="BJ315:BL315" si="435">BF315+BI315</f>
        <v>2</v>
      </c>
      <c r="BK315" s="37">
        <f t="shared" si="435"/>
        <v>3</v>
      </c>
      <c r="BL315" s="37">
        <f t="shared" si="435"/>
        <v>3</v>
      </c>
      <c r="BM315" s="38">
        <v>8.0000000000000002E-3</v>
      </c>
      <c r="BN315" s="38">
        <v>8.0000000000000002E-3</v>
      </c>
      <c r="BO315" s="38">
        <v>8.0000000000000002E-3</v>
      </c>
      <c r="BP315" s="38">
        <v>8.0000000000000002E-3</v>
      </c>
      <c r="BQ315" s="39">
        <v>8.0000000000000002E-3</v>
      </c>
      <c r="BR315" s="39">
        <v>8.0000000000000002E-3</v>
      </c>
      <c r="BS315" s="39">
        <v>8.0000000000000002E-3</v>
      </c>
      <c r="BT315" s="39" t="s">
        <v>222</v>
      </c>
      <c r="BU315" s="40">
        <v>1</v>
      </c>
      <c r="BV315" s="40">
        <v>1</v>
      </c>
      <c r="BW315" s="40">
        <v>1</v>
      </c>
      <c r="BX315" s="40" t="s">
        <v>222</v>
      </c>
      <c r="BY315" s="41">
        <v>8.0000000000000002E-3</v>
      </c>
      <c r="BZ315" s="41">
        <v>8.0000000000000002E-3</v>
      </c>
      <c r="CA315" s="41">
        <v>8.0000000000000002E-3</v>
      </c>
      <c r="CB315" s="41" t="s">
        <v>222</v>
      </c>
      <c r="CC315" s="42">
        <v>2E-3</v>
      </c>
      <c r="CD315" s="42">
        <v>4.0000000000000001E-3</v>
      </c>
      <c r="CE315" s="42">
        <v>6.0000000000000001E-3</v>
      </c>
      <c r="CF315" s="42">
        <v>8.0000000000000002E-3</v>
      </c>
      <c r="CG315" s="43">
        <v>2E-3</v>
      </c>
      <c r="CH315" s="43">
        <v>4.0000000000000001E-3</v>
      </c>
      <c r="CI315" s="43">
        <v>6.0000000000000001E-3</v>
      </c>
      <c r="CJ315" s="43" t="e">
        <f t="shared" si="373"/>
        <v>#REF!</v>
      </c>
      <c r="CQ315" s="22" t="s">
        <v>1287</v>
      </c>
      <c r="CS315" s="22" t="s">
        <v>16</v>
      </c>
      <c r="CT315" s="22">
        <v>1</v>
      </c>
      <c r="CU315" s="22">
        <v>1</v>
      </c>
      <c r="CV315" s="22">
        <v>1</v>
      </c>
      <c r="CW315" s="22" t="s">
        <v>222</v>
      </c>
      <c r="CY315" s="22">
        <v>8.0000000000000002E-3</v>
      </c>
      <c r="CZ315" s="22">
        <v>8.0000000000000002E-3</v>
      </c>
      <c r="DA315" s="22">
        <v>8.0000000000000002E-3</v>
      </c>
      <c r="DB315" s="22" t="s">
        <v>222</v>
      </c>
      <c r="DC315" s="22" t="s">
        <v>16</v>
      </c>
      <c r="DD315" s="22">
        <v>8.0000000000000002E-3</v>
      </c>
      <c r="DE315" s="22">
        <v>8.0000000000000002E-3</v>
      </c>
      <c r="DF315" s="22">
        <v>8.0000000000000002E-3</v>
      </c>
      <c r="DG315" s="22">
        <v>8.0000000000000002E-3</v>
      </c>
      <c r="DI315" s="22">
        <v>6.3999999999999997E-5</v>
      </c>
      <c r="DJ315" s="22">
        <v>6.3999999999999997E-5</v>
      </c>
      <c r="DK315" s="22">
        <v>6.3999999999999997E-5</v>
      </c>
      <c r="DL315" s="22" t="e">
        <v>#VALUE!</v>
      </c>
      <c r="DN315" s="22">
        <v>1</v>
      </c>
      <c r="DO315" s="22">
        <v>1</v>
      </c>
      <c r="DP315" s="22">
        <v>1</v>
      </c>
      <c r="DQ315" s="22" t="s">
        <v>222</v>
      </c>
      <c r="EX315" s="30" t="s">
        <v>1415</v>
      </c>
      <c r="EY315" s="85" t="e">
        <f t="shared" si="374"/>
        <v>#REF!</v>
      </c>
      <c r="EZ315" s="85"/>
    </row>
    <row r="316" spans="1:156" x14ac:dyDescent="0.25">
      <c r="A316" s="22" t="str">
        <f t="shared" si="366"/>
        <v>2012112</v>
      </c>
      <c r="E316" s="22" t="e">
        <f>IF(T316="","",VLOOKUP(T316,#REF!,4,0))</f>
        <v>#REF!</v>
      </c>
      <c r="F316" s="22" t="e">
        <f>IF(U316="","",VLOOKUP(U316,#REF!,4,0))</f>
        <v>#REF!</v>
      </c>
      <c r="G316" s="22" t="e">
        <f>IF(V316="","",VLOOKUP(V316,#REF!,3,0))</f>
        <v>#REF!</v>
      </c>
      <c r="H316" s="22" t="e">
        <f t="shared" si="363"/>
        <v>#REF!</v>
      </c>
      <c r="I316" s="22" t="e">
        <f t="shared" si="367"/>
        <v>#REF!</v>
      </c>
      <c r="J316" s="22" t="e">
        <f t="shared" si="368"/>
        <v>#REF!</v>
      </c>
      <c r="K316" s="22" t="e">
        <f t="shared" si="369"/>
        <v>#REF!</v>
      </c>
      <c r="M316" s="22">
        <f t="shared" si="370"/>
        <v>74</v>
      </c>
      <c r="R316" s="22" t="str">
        <f t="shared" si="371"/>
        <v>2074</v>
      </c>
      <c r="S316" s="22" t="s">
        <v>37</v>
      </c>
      <c r="T316" s="30" t="s">
        <v>3523</v>
      </c>
      <c r="U316" s="30" t="s">
        <v>3244</v>
      </c>
      <c r="V316" s="30" t="s">
        <v>1282</v>
      </c>
      <c r="W316" s="30" t="s">
        <v>1288</v>
      </c>
      <c r="X316" s="30" t="s">
        <v>1289</v>
      </c>
      <c r="Y316" s="31">
        <v>0.1</v>
      </c>
      <c r="Z316" s="30">
        <v>4</v>
      </c>
      <c r="AA316" s="30"/>
      <c r="AB316" s="30"/>
      <c r="AC316" s="30">
        <v>1</v>
      </c>
      <c r="AD316" s="30"/>
      <c r="AE316" s="30"/>
      <c r="AF316" s="30">
        <v>1</v>
      </c>
      <c r="AG316" s="30"/>
      <c r="AH316" s="30"/>
      <c r="AI316" s="30">
        <v>1</v>
      </c>
      <c r="AJ316" s="30"/>
      <c r="AK316" s="30"/>
      <c r="AL316" s="30">
        <v>1</v>
      </c>
      <c r="AM316" s="30" t="s">
        <v>1290</v>
      </c>
      <c r="AN316" s="30" t="s">
        <v>1286</v>
      </c>
      <c r="AO316" s="32">
        <f t="shared" si="420"/>
        <v>1</v>
      </c>
      <c r="AP316" s="32">
        <f t="shared" si="421"/>
        <v>1</v>
      </c>
      <c r="AQ316" s="32">
        <f t="shared" si="422"/>
        <v>1</v>
      </c>
      <c r="AR316" s="32">
        <f t="shared" si="423"/>
        <v>1</v>
      </c>
      <c r="AS316" s="33">
        <v>213.02500000000001</v>
      </c>
      <c r="AT316" s="34" t="s">
        <v>222</v>
      </c>
      <c r="AU316" s="34"/>
      <c r="AV316" s="34"/>
      <c r="AW316" s="34"/>
      <c r="AX316" s="34"/>
      <c r="AY316" s="34"/>
      <c r="AZ316" s="34"/>
      <c r="BA316" s="35">
        <f t="shared" si="424"/>
        <v>1</v>
      </c>
      <c r="BB316" s="35">
        <f t="shared" si="425"/>
        <v>2</v>
      </c>
      <c r="BC316" s="35">
        <f t="shared" si="426"/>
        <v>3</v>
      </c>
      <c r="BD316" s="35">
        <f t="shared" si="427"/>
        <v>4</v>
      </c>
      <c r="BE316" s="36">
        <v>1</v>
      </c>
      <c r="BF316" s="36">
        <v>1</v>
      </c>
      <c r="BG316" s="36">
        <v>1</v>
      </c>
      <c r="BH316" s="36"/>
      <c r="BI316" s="37">
        <f t="shared" si="364"/>
        <v>1</v>
      </c>
      <c r="BJ316" s="37">
        <f t="shared" ref="BJ316:BL316" si="436">BF316+BI316</f>
        <v>2</v>
      </c>
      <c r="BK316" s="37">
        <f t="shared" si="436"/>
        <v>3</v>
      </c>
      <c r="BL316" s="37">
        <f t="shared" si="436"/>
        <v>3</v>
      </c>
      <c r="BM316" s="38">
        <v>8.0000000000000002E-3</v>
      </c>
      <c r="BN316" s="38">
        <v>8.0000000000000002E-3</v>
      </c>
      <c r="BO316" s="38">
        <v>8.0000000000000002E-3</v>
      </c>
      <c r="BP316" s="38">
        <v>8.0000000000000002E-3</v>
      </c>
      <c r="BQ316" s="39">
        <v>8.0000000000000002E-3</v>
      </c>
      <c r="BR316" s="39">
        <v>8.0000000000000002E-3</v>
      </c>
      <c r="BS316" s="39">
        <v>8.0000000000000002E-3</v>
      </c>
      <c r="BT316" s="39" t="s">
        <v>222</v>
      </c>
      <c r="BU316" s="40">
        <v>1</v>
      </c>
      <c r="BV316" s="40">
        <v>1</v>
      </c>
      <c r="BW316" s="40">
        <v>1</v>
      </c>
      <c r="BX316" s="40" t="s">
        <v>222</v>
      </c>
      <c r="BY316" s="41">
        <v>8.0000000000000002E-3</v>
      </c>
      <c r="BZ316" s="41">
        <v>8.0000000000000002E-3</v>
      </c>
      <c r="CA316" s="41">
        <v>8.0000000000000002E-3</v>
      </c>
      <c r="CB316" s="41" t="s">
        <v>222</v>
      </c>
      <c r="CC316" s="42">
        <v>2E-3</v>
      </c>
      <c r="CD316" s="42">
        <v>4.0000000000000001E-3</v>
      </c>
      <c r="CE316" s="42">
        <v>6.0000000000000001E-3</v>
      </c>
      <c r="CF316" s="42">
        <v>8.0000000000000002E-3</v>
      </c>
      <c r="CG316" s="43">
        <v>2E-3</v>
      </c>
      <c r="CH316" s="43">
        <v>4.0000000000000001E-3</v>
      </c>
      <c r="CI316" s="43">
        <v>6.0000000000000001E-3</v>
      </c>
      <c r="CJ316" s="43" t="e">
        <f t="shared" si="373"/>
        <v>#REF!</v>
      </c>
      <c r="CQ316" s="22" t="s">
        <v>1291</v>
      </c>
      <c r="CS316" s="22" t="s">
        <v>16</v>
      </c>
      <c r="CT316" s="22">
        <v>1</v>
      </c>
      <c r="CU316" s="22">
        <v>1</v>
      </c>
      <c r="CV316" s="22">
        <v>1</v>
      </c>
      <c r="CW316" s="22" t="s">
        <v>222</v>
      </c>
      <c r="CY316" s="22">
        <v>8.0000000000000002E-3</v>
      </c>
      <c r="CZ316" s="22">
        <v>8.0000000000000002E-3</v>
      </c>
      <c r="DA316" s="22">
        <v>8.0000000000000002E-3</v>
      </c>
      <c r="DB316" s="22" t="s">
        <v>222</v>
      </c>
      <c r="DC316" s="22" t="s">
        <v>16</v>
      </c>
      <c r="DD316" s="22">
        <v>8.0000000000000002E-3</v>
      </c>
      <c r="DE316" s="22">
        <v>8.0000000000000002E-3</v>
      </c>
      <c r="DF316" s="22">
        <v>8.0000000000000002E-3</v>
      </c>
      <c r="DG316" s="22">
        <v>8.0000000000000002E-3</v>
      </c>
      <c r="DI316" s="22">
        <v>6.3999999999999997E-5</v>
      </c>
      <c r="DJ316" s="22">
        <v>6.3999999999999997E-5</v>
      </c>
      <c r="DK316" s="22">
        <v>6.3999999999999997E-5</v>
      </c>
      <c r="DL316" s="22" t="e">
        <v>#VALUE!</v>
      </c>
      <c r="DN316" s="22">
        <v>1</v>
      </c>
      <c r="DO316" s="22">
        <v>1</v>
      </c>
      <c r="DP316" s="22">
        <v>1</v>
      </c>
      <c r="DQ316" s="22" t="s">
        <v>222</v>
      </c>
      <c r="EX316" s="30" t="s">
        <v>1418</v>
      </c>
      <c r="EY316" s="85" t="e">
        <f t="shared" si="374"/>
        <v>#REF!</v>
      </c>
      <c r="EZ316" s="85"/>
    </row>
    <row r="317" spans="1:156" x14ac:dyDescent="0.25">
      <c r="A317" s="22" t="str">
        <f t="shared" si="366"/>
        <v>2012113</v>
      </c>
      <c r="E317" s="22" t="e">
        <f>IF(T317="","",VLOOKUP(T317,#REF!,4,0))</f>
        <v>#REF!</v>
      </c>
      <c r="F317" s="22" t="e">
        <f>IF(U317="","",VLOOKUP(U317,#REF!,4,0))</f>
        <v>#REF!</v>
      </c>
      <c r="G317" s="22" t="e">
        <f>IF(V317="","",VLOOKUP(V317,#REF!,3,0))</f>
        <v>#REF!</v>
      </c>
      <c r="H317" s="22" t="e">
        <f t="shared" si="363"/>
        <v>#REF!</v>
      </c>
      <c r="I317" s="22" t="e">
        <f t="shared" si="367"/>
        <v>#REF!</v>
      </c>
      <c r="J317" s="22" t="e">
        <f t="shared" si="368"/>
        <v>#REF!</v>
      </c>
      <c r="K317" s="22" t="e">
        <f t="shared" si="369"/>
        <v>#REF!</v>
      </c>
      <c r="M317" s="22">
        <f t="shared" si="370"/>
        <v>75</v>
      </c>
      <c r="R317" s="22" t="str">
        <f t="shared" si="371"/>
        <v>2075</v>
      </c>
      <c r="S317" s="22" t="s">
        <v>37</v>
      </c>
      <c r="T317" s="30" t="s">
        <v>3523</v>
      </c>
      <c r="U317" s="30" t="s">
        <v>3244</v>
      </c>
      <c r="V317" s="30" t="s">
        <v>1282</v>
      </c>
      <c r="W317" s="30" t="s">
        <v>1292</v>
      </c>
      <c r="X317" s="30" t="s">
        <v>1293</v>
      </c>
      <c r="Y317" s="31">
        <v>0.1</v>
      </c>
      <c r="Z317" s="30">
        <v>4</v>
      </c>
      <c r="AA317" s="30"/>
      <c r="AB317" s="30"/>
      <c r="AC317" s="30">
        <v>1</v>
      </c>
      <c r="AD317" s="30"/>
      <c r="AE317" s="30"/>
      <c r="AF317" s="30">
        <v>1</v>
      </c>
      <c r="AG317" s="30"/>
      <c r="AH317" s="30"/>
      <c r="AI317" s="30">
        <v>1</v>
      </c>
      <c r="AJ317" s="30"/>
      <c r="AK317" s="30"/>
      <c r="AL317" s="30">
        <v>1</v>
      </c>
      <c r="AM317" s="30" t="s">
        <v>1294</v>
      </c>
      <c r="AN317" s="30" t="s">
        <v>1286</v>
      </c>
      <c r="AO317" s="32">
        <f t="shared" si="420"/>
        <v>1</v>
      </c>
      <c r="AP317" s="32">
        <f t="shared" si="421"/>
        <v>1</v>
      </c>
      <c r="AQ317" s="32">
        <f t="shared" si="422"/>
        <v>1</v>
      </c>
      <c r="AR317" s="32">
        <f t="shared" si="423"/>
        <v>1</v>
      </c>
      <c r="AS317" s="33">
        <v>214.02500000000001</v>
      </c>
      <c r="AT317" s="34" t="s">
        <v>222</v>
      </c>
      <c r="AU317" s="34"/>
      <c r="AV317" s="34"/>
      <c r="AW317" s="34"/>
      <c r="AX317" s="34"/>
      <c r="AY317" s="34"/>
      <c r="AZ317" s="34"/>
      <c r="BA317" s="35">
        <f t="shared" si="424"/>
        <v>1</v>
      </c>
      <c r="BB317" s="35">
        <f t="shared" si="425"/>
        <v>2</v>
      </c>
      <c r="BC317" s="35">
        <f t="shared" si="426"/>
        <v>3</v>
      </c>
      <c r="BD317" s="35">
        <f t="shared" si="427"/>
        <v>4</v>
      </c>
      <c r="BE317" s="36">
        <v>1</v>
      </c>
      <c r="BF317" s="36">
        <v>1</v>
      </c>
      <c r="BG317" s="36">
        <v>1</v>
      </c>
      <c r="BH317" s="36"/>
      <c r="BI317" s="37">
        <f t="shared" si="364"/>
        <v>1</v>
      </c>
      <c r="BJ317" s="37">
        <f t="shared" ref="BJ317:BL317" si="437">BF317+BI317</f>
        <v>2</v>
      </c>
      <c r="BK317" s="37">
        <f t="shared" si="437"/>
        <v>3</v>
      </c>
      <c r="BL317" s="37">
        <f t="shared" si="437"/>
        <v>3</v>
      </c>
      <c r="BM317" s="38">
        <v>8.0000000000000002E-3</v>
      </c>
      <c r="BN317" s="38">
        <v>8.0000000000000002E-3</v>
      </c>
      <c r="BO317" s="38">
        <v>8.0000000000000002E-3</v>
      </c>
      <c r="BP317" s="38">
        <v>8.0000000000000002E-3</v>
      </c>
      <c r="BQ317" s="39">
        <v>8.0000000000000002E-3</v>
      </c>
      <c r="BR317" s="39">
        <v>8.0000000000000002E-3</v>
      </c>
      <c r="BS317" s="39">
        <v>8.0000000000000002E-3</v>
      </c>
      <c r="BT317" s="39" t="s">
        <v>222</v>
      </c>
      <c r="BU317" s="40">
        <v>1</v>
      </c>
      <c r="BV317" s="40">
        <v>1</v>
      </c>
      <c r="BW317" s="40">
        <v>1</v>
      </c>
      <c r="BX317" s="40" t="s">
        <v>222</v>
      </c>
      <c r="BY317" s="41">
        <v>8.0000000000000002E-3</v>
      </c>
      <c r="BZ317" s="41">
        <v>8.0000000000000002E-3</v>
      </c>
      <c r="CA317" s="41">
        <v>8.0000000000000002E-3</v>
      </c>
      <c r="CB317" s="41" t="s">
        <v>222</v>
      </c>
      <c r="CC317" s="42">
        <v>2E-3</v>
      </c>
      <c r="CD317" s="42">
        <v>4.0000000000000001E-3</v>
      </c>
      <c r="CE317" s="42">
        <v>6.0000000000000001E-3</v>
      </c>
      <c r="CF317" s="42">
        <v>8.0000000000000002E-3</v>
      </c>
      <c r="CG317" s="43">
        <v>2E-3</v>
      </c>
      <c r="CH317" s="43">
        <v>4.0000000000000001E-3</v>
      </c>
      <c r="CI317" s="43">
        <v>6.0000000000000001E-3</v>
      </c>
      <c r="CJ317" s="43" t="e">
        <f t="shared" si="373"/>
        <v>#REF!</v>
      </c>
      <c r="CQ317" s="22" t="s">
        <v>1295</v>
      </c>
      <c r="CS317" s="22" t="s">
        <v>16</v>
      </c>
      <c r="CT317" s="22">
        <v>1</v>
      </c>
      <c r="CU317" s="22">
        <v>1</v>
      </c>
      <c r="CV317" s="22">
        <v>1</v>
      </c>
      <c r="CW317" s="22" t="s">
        <v>222</v>
      </c>
      <c r="CY317" s="22">
        <v>8.0000000000000002E-3</v>
      </c>
      <c r="CZ317" s="22">
        <v>8.0000000000000002E-3</v>
      </c>
      <c r="DA317" s="22">
        <v>8.0000000000000002E-3</v>
      </c>
      <c r="DB317" s="22" t="s">
        <v>222</v>
      </c>
      <c r="DC317" s="22" t="s">
        <v>16</v>
      </c>
      <c r="DD317" s="22">
        <v>8.0000000000000002E-3</v>
      </c>
      <c r="DE317" s="22">
        <v>8.0000000000000002E-3</v>
      </c>
      <c r="DF317" s="22">
        <v>8.0000000000000002E-3</v>
      </c>
      <c r="DG317" s="22">
        <v>8.0000000000000002E-3</v>
      </c>
      <c r="DI317" s="22">
        <v>6.3999999999999997E-5</v>
      </c>
      <c r="DJ317" s="22">
        <v>6.3999999999999997E-5</v>
      </c>
      <c r="DK317" s="22">
        <v>6.3999999999999997E-5</v>
      </c>
      <c r="DL317" s="22" t="e">
        <v>#VALUE!</v>
      </c>
      <c r="DN317" s="22">
        <v>1</v>
      </c>
      <c r="DO317" s="22">
        <v>1</v>
      </c>
      <c r="DP317" s="22">
        <v>1</v>
      </c>
      <c r="DQ317" s="22" t="s">
        <v>222</v>
      </c>
      <c r="EX317" s="30" t="s">
        <v>1421</v>
      </c>
      <c r="EY317" s="85" t="e">
        <f t="shared" si="374"/>
        <v>#REF!</v>
      </c>
      <c r="EZ317" s="85"/>
    </row>
    <row r="318" spans="1:156" x14ac:dyDescent="0.25">
      <c r="A318" s="22" t="str">
        <f t="shared" si="366"/>
        <v>2012114</v>
      </c>
      <c r="E318" s="22" t="e">
        <f>IF(T318="","",VLOOKUP(T318,#REF!,4,0))</f>
        <v>#REF!</v>
      </c>
      <c r="F318" s="22" t="e">
        <f>IF(U318="","",VLOOKUP(U318,#REF!,4,0))</f>
        <v>#REF!</v>
      </c>
      <c r="G318" s="22" t="e">
        <f>IF(V318="","",VLOOKUP(V318,#REF!,3,0))</f>
        <v>#REF!</v>
      </c>
      <c r="H318" s="22" t="e">
        <f t="shared" si="363"/>
        <v>#REF!</v>
      </c>
      <c r="I318" s="22" t="e">
        <f t="shared" si="367"/>
        <v>#REF!</v>
      </c>
      <c r="J318" s="22" t="e">
        <f t="shared" si="368"/>
        <v>#REF!</v>
      </c>
      <c r="K318" s="22" t="e">
        <f t="shared" si="369"/>
        <v>#REF!</v>
      </c>
      <c r="M318" s="22">
        <f t="shared" si="370"/>
        <v>76</v>
      </c>
      <c r="R318" s="22" t="str">
        <f t="shared" si="371"/>
        <v>2076</v>
      </c>
      <c r="S318" s="22" t="s">
        <v>37</v>
      </c>
      <c r="T318" s="30" t="s">
        <v>3523</v>
      </c>
      <c r="U318" s="30" t="s">
        <v>3244</v>
      </c>
      <c r="V318" s="30" t="s">
        <v>1282</v>
      </c>
      <c r="W318" s="30" t="s">
        <v>1296</v>
      </c>
      <c r="X318" s="30" t="s">
        <v>1297</v>
      </c>
      <c r="Y318" s="31">
        <v>0.1</v>
      </c>
      <c r="Z318" s="30">
        <v>1</v>
      </c>
      <c r="AA318" s="30"/>
      <c r="AB318" s="30"/>
      <c r="AC318" s="30"/>
      <c r="AD318" s="30"/>
      <c r="AE318" s="30"/>
      <c r="AF318" s="30"/>
      <c r="AG318" s="30"/>
      <c r="AH318" s="30"/>
      <c r="AI318" s="30"/>
      <c r="AJ318" s="30"/>
      <c r="AK318" s="30"/>
      <c r="AL318" s="30">
        <v>1</v>
      </c>
      <c r="AM318" s="30" t="s">
        <v>1298</v>
      </c>
      <c r="AN318" s="30" t="s">
        <v>1286</v>
      </c>
      <c r="AO318" s="32">
        <f t="shared" si="420"/>
        <v>0</v>
      </c>
      <c r="AP318" s="32">
        <f t="shared" si="421"/>
        <v>0</v>
      </c>
      <c r="AQ318" s="32">
        <f t="shared" si="422"/>
        <v>0</v>
      </c>
      <c r="AR318" s="32">
        <f t="shared" si="423"/>
        <v>1</v>
      </c>
      <c r="AS318" s="33">
        <v>215.02500000000001</v>
      </c>
      <c r="AT318" s="34" t="s">
        <v>222</v>
      </c>
      <c r="AU318" s="34"/>
      <c r="AV318" s="34"/>
      <c r="AW318" s="34"/>
      <c r="AX318" s="34"/>
      <c r="AY318" s="34"/>
      <c r="AZ318" s="34"/>
      <c r="BA318" s="35">
        <f t="shared" si="424"/>
        <v>0</v>
      </c>
      <c r="BB318" s="35">
        <f t="shared" si="425"/>
        <v>0</v>
      </c>
      <c r="BC318" s="35">
        <f t="shared" si="426"/>
        <v>0</v>
      </c>
      <c r="BD318" s="35">
        <f t="shared" si="427"/>
        <v>1</v>
      </c>
      <c r="BE318" s="36">
        <v>0</v>
      </c>
      <c r="BF318" s="36">
        <v>0</v>
      </c>
      <c r="BG318" s="36">
        <v>0</v>
      </c>
      <c r="BH318" s="36"/>
      <c r="BI318" s="37">
        <f t="shared" si="364"/>
        <v>0</v>
      </c>
      <c r="BJ318" s="37">
        <f t="shared" ref="BJ318:BL318" si="438">BF318+BI318</f>
        <v>0</v>
      </c>
      <c r="BK318" s="37">
        <f t="shared" si="438"/>
        <v>0</v>
      </c>
      <c r="BL318" s="37">
        <f t="shared" si="438"/>
        <v>0</v>
      </c>
      <c r="BM318" s="38" t="s">
        <v>222</v>
      </c>
      <c r="BN318" s="38" t="s">
        <v>222</v>
      </c>
      <c r="BO318" s="38" t="s">
        <v>222</v>
      </c>
      <c r="BP318" s="38">
        <v>8.0000000000000002E-3</v>
      </c>
      <c r="BQ318" s="39" t="s">
        <v>222</v>
      </c>
      <c r="BR318" s="39" t="s">
        <v>222</v>
      </c>
      <c r="BS318" s="39" t="s">
        <v>222</v>
      </c>
      <c r="BT318" s="39" t="s">
        <v>222</v>
      </c>
      <c r="BU318" s="40" t="s">
        <v>222</v>
      </c>
      <c r="BV318" s="40" t="s">
        <v>222</v>
      </c>
      <c r="BW318" s="40" t="s">
        <v>222</v>
      </c>
      <c r="BX318" s="40" t="s">
        <v>222</v>
      </c>
      <c r="BY318" s="41" t="s">
        <v>222</v>
      </c>
      <c r="BZ318" s="41" t="s">
        <v>222</v>
      </c>
      <c r="CA318" s="41" t="s">
        <v>222</v>
      </c>
      <c r="CB318" s="41" t="s">
        <v>222</v>
      </c>
      <c r="CC318" s="42" t="s">
        <v>222</v>
      </c>
      <c r="CD318" s="42" t="s">
        <v>222</v>
      </c>
      <c r="CE318" s="42" t="s">
        <v>222</v>
      </c>
      <c r="CF318" s="42">
        <v>8.0000000000000002E-3</v>
      </c>
      <c r="CG318" s="43" t="s">
        <v>222</v>
      </c>
      <c r="CH318" s="43" t="s">
        <v>222</v>
      </c>
      <c r="CI318" s="43" t="s">
        <v>222</v>
      </c>
      <c r="CJ318" s="43" t="str">
        <f t="shared" si="373"/>
        <v/>
      </c>
      <c r="CQ318" s="22" t="s">
        <v>1299</v>
      </c>
      <c r="CS318" s="22" t="s">
        <v>16</v>
      </c>
      <c r="CT318" s="22" t="s">
        <v>222</v>
      </c>
      <c r="CU318" s="22" t="s">
        <v>222</v>
      </c>
      <c r="CV318" s="22" t="s">
        <v>222</v>
      </c>
      <c r="CW318" s="22" t="s">
        <v>222</v>
      </c>
      <c r="CY318" s="22" t="s">
        <v>222</v>
      </c>
      <c r="CZ318" s="22" t="s">
        <v>222</v>
      </c>
      <c r="DA318" s="22" t="s">
        <v>222</v>
      </c>
      <c r="DB318" s="22" t="s">
        <v>222</v>
      </c>
      <c r="DC318" s="22" t="s">
        <v>16</v>
      </c>
      <c r="DD318" s="22" t="s">
        <v>222</v>
      </c>
      <c r="DE318" s="22" t="s">
        <v>222</v>
      </c>
      <c r="DF318" s="22" t="s">
        <v>222</v>
      </c>
      <c r="DG318" s="22">
        <v>8.0000000000000002E-3</v>
      </c>
      <c r="DI318" s="22" t="e">
        <v>#VALUE!</v>
      </c>
      <c r="DJ318" s="22" t="e">
        <v>#VALUE!</v>
      </c>
      <c r="DK318" s="22" t="e">
        <v>#VALUE!</v>
      </c>
      <c r="DL318" s="22" t="e">
        <v>#VALUE!</v>
      </c>
      <c r="DN318" s="22">
        <v>0</v>
      </c>
      <c r="DO318" s="22">
        <v>0</v>
      </c>
      <c r="DP318" s="22">
        <v>0</v>
      </c>
      <c r="DQ318" s="22" t="s">
        <v>222</v>
      </c>
      <c r="EX318" s="30" t="s">
        <v>1423</v>
      </c>
      <c r="EY318" s="85" t="e">
        <f t="shared" si="374"/>
        <v>#REF!</v>
      </c>
      <c r="EZ318" s="85"/>
    </row>
    <row r="319" spans="1:156" x14ac:dyDescent="0.25">
      <c r="A319" s="22" t="str">
        <f t="shared" si="366"/>
        <v>2012115</v>
      </c>
      <c r="E319" s="22" t="e">
        <f>IF(T319="","",VLOOKUP(T319,#REF!,4,0))</f>
        <v>#REF!</v>
      </c>
      <c r="F319" s="22" t="e">
        <f>IF(U319="","",VLOOKUP(U319,#REF!,4,0))</f>
        <v>#REF!</v>
      </c>
      <c r="G319" s="22" t="e">
        <f>IF(V319="","",VLOOKUP(V319,#REF!,3,0))</f>
        <v>#REF!</v>
      </c>
      <c r="H319" s="22" t="e">
        <f t="shared" si="363"/>
        <v>#REF!</v>
      </c>
      <c r="I319" s="22" t="e">
        <f t="shared" si="367"/>
        <v>#REF!</v>
      </c>
      <c r="J319" s="22" t="e">
        <f t="shared" si="368"/>
        <v>#REF!</v>
      </c>
      <c r="K319" s="22" t="e">
        <f t="shared" si="369"/>
        <v>#REF!</v>
      </c>
      <c r="M319" s="22">
        <f t="shared" si="370"/>
        <v>77</v>
      </c>
      <c r="R319" s="22" t="str">
        <f t="shared" si="371"/>
        <v>2077</v>
      </c>
      <c r="S319" s="22" t="s">
        <v>37</v>
      </c>
      <c r="T319" s="30" t="s">
        <v>3523</v>
      </c>
      <c r="U319" s="30" t="s">
        <v>3244</v>
      </c>
      <c r="V319" s="30" t="s">
        <v>1282</v>
      </c>
      <c r="W319" s="30" t="s">
        <v>1300</v>
      </c>
      <c r="X319" s="30" t="s">
        <v>1301</v>
      </c>
      <c r="Y319" s="31">
        <v>0.1</v>
      </c>
      <c r="Z319" s="30">
        <v>4</v>
      </c>
      <c r="AA319" s="30"/>
      <c r="AB319" s="30"/>
      <c r="AC319" s="30">
        <v>1</v>
      </c>
      <c r="AD319" s="30"/>
      <c r="AE319" s="30"/>
      <c r="AF319" s="30">
        <v>1</v>
      </c>
      <c r="AG319" s="30"/>
      <c r="AH319" s="30"/>
      <c r="AI319" s="30">
        <v>1</v>
      </c>
      <c r="AJ319" s="30"/>
      <c r="AK319" s="30"/>
      <c r="AL319" s="30">
        <v>1</v>
      </c>
      <c r="AM319" s="30" t="s">
        <v>1302</v>
      </c>
      <c r="AN319" s="30" t="s">
        <v>1286</v>
      </c>
      <c r="AO319" s="32">
        <f t="shared" si="420"/>
        <v>1</v>
      </c>
      <c r="AP319" s="32">
        <f t="shared" si="421"/>
        <v>1</v>
      </c>
      <c r="AQ319" s="32">
        <f t="shared" si="422"/>
        <v>1</v>
      </c>
      <c r="AR319" s="32">
        <f t="shared" si="423"/>
        <v>1</v>
      </c>
      <c r="AS319" s="33">
        <v>216.02500000000001</v>
      </c>
      <c r="AT319" s="34" t="s">
        <v>222</v>
      </c>
      <c r="AU319" s="34"/>
      <c r="AV319" s="34"/>
      <c r="AW319" s="34"/>
      <c r="AX319" s="34"/>
      <c r="AY319" s="34"/>
      <c r="AZ319" s="34"/>
      <c r="BA319" s="35">
        <f t="shared" si="424"/>
        <v>1</v>
      </c>
      <c r="BB319" s="35">
        <f t="shared" si="425"/>
        <v>2</v>
      </c>
      <c r="BC319" s="35">
        <f t="shared" si="426"/>
        <v>3</v>
      </c>
      <c r="BD319" s="35">
        <f t="shared" si="427"/>
        <v>4</v>
      </c>
      <c r="BE319" s="36">
        <v>1</v>
      </c>
      <c r="BF319" s="36">
        <v>1</v>
      </c>
      <c r="BG319" s="36">
        <v>1</v>
      </c>
      <c r="BH319" s="36"/>
      <c r="BI319" s="37">
        <f t="shared" si="364"/>
        <v>1</v>
      </c>
      <c r="BJ319" s="37">
        <f t="shared" ref="BJ319:BL319" si="439">BF319+BI319</f>
        <v>2</v>
      </c>
      <c r="BK319" s="37">
        <f t="shared" si="439"/>
        <v>3</v>
      </c>
      <c r="BL319" s="37">
        <f t="shared" si="439"/>
        <v>3</v>
      </c>
      <c r="BM319" s="38">
        <v>8.0000000000000002E-3</v>
      </c>
      <c r="BN319" s="38">
        <v>8.0000000000000002E-3</v>
      </c>
      <c r="BO319" s="38">
        <v>8.0000000000000002E-3</v>
      </c>
      <c r="BP319" s="38">
        <v>8.0000000000000002E-3</v>
      </c>
      <c r="BQ319" s="39">
        <v>8.0000000000000002E-3</v>
      </c>
      <c r="BR319" s="39">
        <v>8.0000000000000002E-3</v>
      </c>
      <c r="BS319" s="39">
        <v>8.0000000000000002E-3</v>
      </c>
      <c r="BT319" s="39" t="s">
        <v>222</v>
      </c>
      <c r="BU319" s="40">
        <v>1</v>
      </c>
      <c r="BV319" s="40">
        <v>1</v>
      </c>
      <c r="BW319" s="40">
        <v>1</v>
      </c>
      <c r="BX319" s="40" t="s">
        <v>222</v>
      </c>
      <c r="BY319" s="41">
        <v>8.0000000000000002E-3</v>
      </c>
      <c r="BZ319" s="41">
        <v>8.0000000000000002E-3</v>
      </c>
      <c r="CA319" s="41">
        <v>8.0000000000000002E-3</v>
      </c>
      <c r="CB319" s="41" t="s">
        <v>222</v>
      </c>
      <c r="CC319" s="42">
        <v>2E-3</v>
      </c>
      <c r="CD319" s="42">
        <v>4.0000000000000001E-3</v>
      </c>
      <c r="CE319" s="42">
        <v>6.0000000000000001E-3</v>
      </c>
      <c r="CF319" s="42">
        <v>8.0000000000000002E-3</v>
      </c>
      <c r="CG319" s="43">
        <v>2E-3</v>
      </c>
      <c r="CH319" s="43">
        <v>4.0000000000000001E-3</v>
      </c>
      <c r="CI319" s="43">
        <v>6.0000000000000001E-3</v>
      </c>
      <c r="CJ319" s="43" t="e">
        <f t="shared" si="373"/>
        <v>#REF!</v>
      </c>
      <c r="CQ319" s="22" t="s">
        <v>1302</v>
      </c>
      <c r="CS319" s="22" t="s">
        <v>16</v>
      </c>
      <c r="CT319" s="22">
        <v>1</v>
      </c>
      <c r="CU319" s="22">
        <v>1</v>
      </c>
      <c r="CV319" s="22">
        <v>1</v>
      </c>
      <c r="CW319" s="22" t="s">
        <v>222</v>
      </c>
      <c r="CY319" s="22">
        <v>8.0000000000000002E-3</v>
      </c>
      <c r="CZ319" s="22">
        <v>8.0000000000000002E-3</v>
      </c>
      <c r="DA319" s="22">
        <v>8.0000000000000002E-3</v>
      </c>
      <c r="DB319" s="22" t="s">
        <v>222</v>
      </c>
      <c r="DC319" s="22" t="s">
        <v>16</v>
      </c>
      <c r="DD319" s="22">
        <v>8.0000000000000002E-3</v>
      </c>
      <c r="DE319" s="22">
        <v>8.0000000000000002E-3</v>
      </c>
      <c r="DF319" s="22">
        <v>8.0000000000000002E-3</v>
      </c>
      <c r="DG319" s="22">
        <v>8.0000000000000002E-3</v>
      </c>
      <c r="DI319" s="22">
        <v>6.3999999999999997E-5</v>
      </c>
      <c r="DJ319" s="22">
        <v>6.3999999999999997E-5</v>
      </c>
      <c r="DK319" s="22">
        <v>6.3999999999999997E-5</v>
      </c>
      <c r="DL319" s="22" t="e">
        <v>#VALUE!</v>
      </c>
      <c r="DN319" s="22">
        <v>1</v>
      </c>
      <c r="DO319" s="22">
        <v>1</v>
      </c>
      <c r="DP319" s="22">
        <v>1</v>
      </c>
      <c r="DQ319" s="22" t="s">
        <v>222</v>
      </c>
      <c r="EX319" s="30" t="s">
        <v>1426</v>
      </c>
      <c r="EY319" s="85" t="e">
        <f t="shared" si="374"/>
        <v>#REF!</v>
      </c>
      <c r="EZ319" s="85"/>
    </row>
    <row r="320" spans="1:156" x14ac:dyDescent="0.25">
      <c r="A320" s="22" t="str">
        <f t="shared" si="366"/>
        <v>2012116</v>
      </c>
      <c r="E320" s="22" t="e">
        <f>IF(T320="","",VLOOKUP(T320,#REF!,4,0))</f>
        <v>#REF!</v>
      </c>
      <c r="F320" s="22" t="e">
        <f>IF(U320="","",VLOOKUP(U320,#REF!,4,0))</f>
        <v>#REF!</v>
      </c>
      <c r="G320" s="22" t="e">
        <f>IF(V320="","",VLOOKUP(V320,#REF!,3,0))</f>
        <v>#REF!</v>
      </c>
      <c r="H320" s="22" t="e">
        <f t="shared" si="363"/>
        <v>#REF!</v>
      </c>
      <c r="I320" s="22" t="e">
        <f t="shared" si="367"/>
        <v>#REF!</v>
      </c>
      <c r="J320" s="22" t="e">
        <f t="shared" si="368"/>
        <v>#REF!</v>
      </c>
      <c r="K320" s="22" t="e">
        <f t="shared" si="369"/>
        <v>#REF!</v>
      </c>
      <c r="M320" s="22">
        <f t="shared" si="370"/>
        <v>78</v>
      </c>
      <c r="R320" s="22" t="str">
        <f t="shared" si="371"/>
        <v>2078</v>
      </c>
      <c r="S320" s="22" t="s">
        <v>37</v>
      </c>
      <c r="T320" s="30" t="s">
        <v>3523</v>
      </c>
      <c r="U320" s="30" t="s">
        <v>3244</v>
      </c>
      <c r="V320" s="30" t="s">
        <v>1282</v>
      </c>
      <c r="W320" s="30" t="s">
        <v>1303</v>
      </c>
      <c r="X320" s="30" t="s">
        <v>1304</v>
      </c>
      <c r="Y320" s="31">
        <v>0.1</v>
      </c>
      <c r="Z320" s="30">
        <v>4</v>
      </c>
      <c r="AA320" s="30"/>
      <c r="AB320" s="30"/>
      <c r="AC320" s="30">
        <v>1</v>
      </c>
      <c r="AD320" s="30"/>
      <c r="AE320" s="30"/>
      <c r="AF320" s="30">
        <v>1</v>
      </c>
      <c r="AG320" s="30"/>
      <c r="AH320" s="30"/>
      <c r="AI320" s="30">
        <v>1</v>
      </c>
      <c r="AJ320" s="30"/>
      <c r="AK320" s="30"/>
      <c r="AL320" s="30">
        <v>1</v>
      </c>
      <c r="AM320" s="30" t="s">
        <v>1305</v>
      </c>
      <c r="AN320" s="30" t="s">
        <v>1286</v>
      </c>
      <c r="AO320" s="32">
        <f t="shared" si="420"/>
        <v>1</v>
      </c>
      <c r="AP320" s="32">
        <f t="shared" si="421"/>
        <v>1</v>
      </c>
      <c r="AQ320" s="32">
        <f t="shared" si="422"/>
        <v>1</v>
      </c>
      <c r="AR320" s="32">
        <f t="shared" si="423"/>
        <v>1</v>
      </c>
      <c r="AS320" s="33">
        <v>217.02500000000001</v>
      </c>
      <c r="AT320" s="34" t="s">
        <v>222</v>
      </c>
      <c r="AU320" s="34"/>
      <c r="AV320" s="34"/>
      <c r="AW320" s="34"/>
      <c r="AX320" s="34"/>
      <c r="AY320" s="34"/>
      <c r="AZ320" s="34"/>
      <c r="BA320" s="35">
        <f t="shared" si="424"/>
        <v>1</v>
      </c>
      <c r="BB320" s="35">
        <f t="shared" si="425"/>
        <v>2</v>
      </c>
      <c r="BC320" s="35">
        <f t="shared" si="426"/>
        <v>3</v>
      </c>
      <c r="BD320" s="35">
        <f t="shared" si="427"/>
        <v>4</v>
      </c>
      <c r="BE320" s="36">
        <v>1</v>
      </c>
      <c r="BF320" s="36">
        <v>1</v>
      </c>
      <c r="BG320" s="36">
        <v>1</v>
      </c>
      <c r="BH320" s="36"/>
      <c r="BI320" s="37">
        <f t="shared" si="364"/>
        <v>1</v>
      </c>
      <c r="BJ320" s="37">
        <f t="shared" ref="BJ320:BL320" si="440">BF320+BI320</f>
        <v>2</v>
      </c>
      <c r="BK320" s="37">
        <f t="shared" si="440"/>
        <v>3</v>
      </c>
      <c r="BL320" s="37">
        <f t="shared" si="440"/>
        <v>3</v>
      </c>
      <c r="BM320" s="38">
        <v>8.0000000000000002E-3</v>
      </c>
      <c r="BN320" s="38">
        <v>8.0000000000000002E-3</v>
      </c>
      <c r="BO320" s="38">
        <v>8.0000000000000002E-3</v>
      </c>
      <c r="BP320" s="38">
        <v>8.0000000000000002E-3</v>
      </c>
      <c r="BQ320" s="39">
        <v>8.0000000000000002E-3</v>
      </c>
      <c r="BR320" s="39">
        <v>8.0000000000000002E-3</v>
      </c>
      <c r="BS320" s="39">
        <v>8.0000000000000002E-3</v>
      </c>
      <c r="BT320" s="39" t="s">
        <v>222</v>
      </c>
      <c r="BU320" s="40">
        <v>1</v>
      </c>
      <c r="BV320" s="40">
        <v>1</v>
      </c>
      <c r="BW320" s="40">
        <v>1</v>
      </c>
      <c r="BX320" s="40" t="s">
        <v>222</v>
      </c>
      <c r="BY320" s="41">
        <v>8.0000000000000002E-3</v>
      </c>
      <c r="BZ320" s="41">
        <v>8.0000000000000002E-3</v>
      </c>
      <c r="CA320" s="41">
        <v>8.0000000000000002E-3</v>
      </c>
      <c r="CB320" s="41" t="s">
        <v>222</v>
      </c>
      <c r="CC320" s="42">
        <v>2E-3</v>
      </c>
      <c r="CD320" s="42">
        <v>4.0000000000000001E-3</v>
      </c>
      <c r="CE320" s="42">
        <v>6.0000000000000001E-3</v>
      </c>
      <c r="CF320" s="42">
        <v>8.0000000000000002E-3</v>
      </c>
      <c r="CG320" s="43">
        <v>2E-3</v>
      </c>
      <c r="CH320" s="43">
        <v>4.0000000000000001E-3</v>
      </c>
      <c r="CI320" s="43">
        <v>6.0000000000000001E-3</v>
      </c>
      <c r="CJ320" s="43" t="e">
        <f t="shared" si="373"/>
        <v>#REF!</v>
      </c>
      <c r="CQ320" s="22" t="s">
        <v>1306</v>
      </c>
      <c r="CS320" s="22" t="s">
        <v>16</v>
      </c>
      <c r="CT320" s="22">
        <v>1</v>
      </c>
      <c r="CU320" s="22">
        <v>1</v>
      </c>
      <c r="CV320" s="22">
        <v>1</v>
      </c>
      <c r="CW320" s="22" t="s">
        <v>222</v>
      </c>
      <c r="CY320" s="22">
        <v>8.0000000000000002E-3</v>
      </c>
      <c r="CZ320" s="22">
        <v>8.0000000000000002E-3</v>
      </c>
      <c r="DA320" s="22">
        <v>8.0000000000000002E-3</v>
      </c>
      <c r="DB320" s="22" t="s">
        <v>222</v>
      </c>
      <c r="DC320" s="22" t="s">
        <v>16</v>
      </c>
      <c r="DD320" s="22">
        <v>8.0000000000000002E-3</v>
      </c>
      <c r="DE320" s="22">
        <v>8.0000000000000002E-3</v>
      </c>
      <c r="DF320" s="22">
        <v>8.0000000000000002E-3</v>
      </c>
      <c r="DG320" s="22">
        <v>8.0000000000000002E-3</v>
      </c>
      <c r="DI320" s="22">
        <v>6.3999999999999997E-5</v>
      </c>
      <c r="DJ320" s="22">
        <v>6.3999999999999997E-5</v>
      </c>
      <c r="DK320" s="22">
        <v>6.3999999999999997E-5</v>
      </c>
      <c r="DL320" s="22" t="e">
        <v>#VALUE!</v>
      </c>
      <c r="DN320" s="22">
        <v>1</v>
      </c>
      <c r="DO320" s="22">
        <v>1</v>
      </c>
      <c r="DP320" s="22">
        <v>1</v>
      </c>
      <c r="DQ320" s="22" t="s">
        <v>222</v>
      </c>
      <c r="EX320" s="30" t="s">
        <v>1431</v>
      </c>
      <c r="EY320" s="85" t="e">
        <f t="shared" si="374"/>
        <v>#REF!</v>
      </c>
      <c r="EZ320" s="85"/>
    </row>
    <row r="321" spans="1:156" x14ac:dyDescent="0.25">
      <c r="A321" s="22" t="str">
        <f t="shared" si="366"/>
        <v>2012117</v>
      </c>
      <c r="E321" s="22" t="e">
        <f>IF(T321="","",VLOOKUP(T321,#REF!,4,0))</f>
        <v>#REF!</v>
      </c>
      <c r="F321" s="22" t="e">
        <f>IF(U321="","",VLOOKUP(U321,#REF!,4,0))</f>
        <v>#REF!</v>
      </c>
      <c r="G321" s="22" t="e">
        <f>IF(V321="","",VLOOKUP(V321,#REF!,3,0))</f>
        <v>#REF!</v>
      </c>
      <c r="H321" s="22" t="e">
        <f t="shared" si="363"/>
        <v>#REF!</v>
      </c>
      <c r="I321" s="22" t="e">
        <f t="shared" si="367"/>
        <v>#REF!</v>
      </c>
      <c r="J321" s="22" t="e">
        <f t="shared" si="368"/>
        <v>#REF!</v>
      </c>
      <c r="K321" s="22" t="e">
        <f t="shared" si="369"/>
        <v>#REF!</v>
      </c>
      <c r="M321" s="22">
        <f t="shared" si="370"/>
        <v>79</v>
      </c>
      <c r="R321" s="22" t="str">
        <f t="shared" si="371"/>
        <v>2079</v>
      </c>
      <c r="S321" s="22" t="s">
        <v>37</v>
      </c>
      <c r="T321" s="30" t="s">
        <v>3523</v>
      </c>
      <c r="U321" s="30" t="s">
        <v>3244</v>
      </c>
      <c r="V321" s="30" t="s">
        <v>1282</v>
      </c>
      <c r="W321" s="30" t="s">
        <v>1307</v>
      </c>
      <c r="X321" s="30" t="s">
        <v>1308</v>
      </c>
      <c r="Y321" s="31">
        <v>0.1</v>
      </c>
      <c r="Z321" s="30">
        <v>12</v>
      </c>
      <c r="AA321" s="30">
        <v>1</v>
      </c>
      <c r="AB321" s="30">
        <v>1</v>
      </c>
      <c r="AC321" s="30">
        <v>1</v>
      </c>
      <c r="AD321" s="30">
        <v>1</v>
      </c>
      <c r="AE321" s="30">
        <v>1</v>
      </c>
      <c r="AF321" s="30">
        <v>1</v>
      </c>
      <c r="AG321" s="30">
        <v>1</v>
      </c>
      <c r="AH321" s="30">
        <v>1</v>
      </c>
      <c r="AI321" s="30">
        <v>1</v>
      </c>
      <c r="AJ321" s="30">
        <v>1</v>
      </c>
      <c r="AK321" s="30">
        <v>1</v>
      </c>
      <c r="AL321" s="30">
        <v>1</v>
      </c>
      <c r="AM321" s="30" t="s">
        <v>1309</v>
      </c>
      <c r="AN321" s="30" t="s">
        <v>1286</v>
      </c>
      <c r="AO321" s="32">
        <f t="shared" si="420"/>
        <v>3</v>
      </c>
      <c r="AP321" s="32">
        <f t="shared" si="421"/>
        <v>3</v>
      </c>
      <c r="AQ321" s="32">
        <f t="shared" si="422"/>
        <v>3</v>
      </c>
      <c r="AR321" s="32">
        <f t="shared" si="423"/>
        <v>3</v>
      </c>
      <c r="AS321" s="33">
        <v>218.02500000000001</v>
      </c>
      <c r="AT321" s="34" t="s">
        <v>222</v>
      </c>
      <c r="AU321" s="34"/>
      <c r="AV321" s="34"/>
      <c r="AW321" s="34"/>
      <c r="AX321" s="34"/>
      <c r="AY321" s="34"/>
      <c r="AZ321" s="34"/>
      <c r="BA321" s="35">
        <f t="shared" si="424"/>
        <v>3</v>
      </c>
      <c r="BB321" s="35">
        <f t="shared" si="425"/>
        <v>6</v>
      </c>
      <c r="BC321" s="35">
        <f t="shared" si="426"/>
        <v>9</v>
      </c>
      <c r="BD321" s="35">
        <f t="shared" si="427"/>
        <v>12</v>
      </c>
      <c r="BE321" s="36">
        <v>3</v>
      </c>
      <c r="BF321" s="36">
        <v>3</v>
      </c>
      <c r="BG321" s="36">
        <v>3</v>
      </c>
      <c r="BH321" s="36"/>
      <c r="BI321" s="37">
        <f t="shared" si="364"/>
        <v>3</v>
      </c>
      <c r="BJ321" s="37">
        <f t="shared" ref="BJ321:BL321" si="441">BF321+BI321</f>
        <v>6</v>
      </c>
      <c r="BK321" s="37">
        <f t="shared" si="441"/>
        <v>9</v>
      </c>
      <c r="BL321" s="37">
        <f t="shared" si="441"/>
        <v>9</v>
      </c>
      <c r="BM321" s="38">
        <v>8.0000000000000002E-3</v>
      </c>
      <c r="BN321" s="38">
        <v>8.0000000000000002E-3</v>
      </c>
      <c r="BO321" s="38">
        <v>8.0000000000000002E-3</v>
      </c>
      <c r="BP321" s="38">
        <v>8.0000000000000002E-3</v>
      </c>
      <c r="BQ321" s="39">
        <v>8.0000000000000002E-3</v>
      </c>
      <c r="BR321" s="39">
        <v>8.0000000000000002E-3</v>
      </c>
      <c r="BS321" s="39">
        <v>8.0000000000000002E-3</v>
      </c>
      <c r="BT321" s="39" t="s">
        <v>222</v>
      </c>
      <c r="BU321" s="40">
        <v>1</v>
      </c>
      <c r="BV321" s="40">
        <v>1</v>
      </c>
      <c r="BW321" s="40">
        <v>1</v>
      </c>
      <c r="BX321" s="40" t="s">
        <v>222</v>
      </c>
      <c r="BY321" s="41">
        <v>8.0000000000000002E-3</v>
      </c>
      <c r="BZ321" s="41">
        <v>8.0000000000000002E-3</v>
      </c>
      <c r="CA321" s="41">
        <v>8.0000000000000002E-3</v>
      </c>
      <c r="CB321" s="41" t="s">
        <v>222</v>
      </c>
      <c r="CC321" s="42">
        <v>2E-3</v>
      </c>
      <c r="CD321" s="42">
        <v>4.0000000000000001E-3</v>
      </c>
      <c r="CE321" s="42">
        <v>6.0000000000000001E-3</v>
      </c>
      <c r="CF321" s="42">
        <v>8.0000000000000002E-3</v>
      </c>
      <c r="CG321" s="43">
        <v>2E-3</v>
      </c>
      <c r="CH321" s="43">
        <v>4.0000000000000001E-3</v>
      </c>
      <c r="CI321" s="43">
        <v>6.0000000000000001E-3</v>
      </c>
      <c r="CJ321" s="43" t="e">
        <f t="shared" si="373"/>
        <v>#REF!</v>
      </c>
      <c r="CQ321" s="22" t="s">
        <v>1310</v>
      </c>
      <c r="CS321" s="22" t="s">
        <v>16</v>
      </c>
      <c r="CT321" s="22">
        <v>1</v>
      </c>
      <c r="CU321" s="22">
        <v>1</v>
      </c>
      <c r="CV321" s="22">
        <v>1</v>
      </c>
      <c r="CW321" s="22" t="s">
        <v>222</v>
      </c>
      <c r="CY321" s="22">
        <v>8.0000000000000002E-3</v>
      </c>
      <c r="CZ321" s="22">
        <v>8.0000000000000002E-3</v>
      </c>
      <c r="DA321" s="22">
        <v>8.0000000000000002E-3</v>
      </c>
      <c r="DB321" s="22" t="s">
        <v>222</v>
      </c>
      <c r="DC321" s="22" t="s">
        <v>16</v>
      </c>
      <c r="DD321" s="22">
        <v>8.0000000000000002E-3</v>
      </c>
      <c r="DE321" s="22">
        <v>8.0000000000000002E-3</v>
      </c>
      <c r="DF321" s="22">
        <v>8.0000000000000002E-3</v>
      </c>
      <c r="DG321" s="22">
        <v>8.0000000000000002E-3</v>
      </c>
      <c r="DI321" s="22">
        <v>6.3999999999999997E-5</v>
      </c>
      <c r="DJ321" s="22">
        <v>6.3999999999999997E-5</v>
      </c>
      <c r="DK321" s="22">
        <v>6.3999999999999997E-5</v>
      </c>
      <c r="DL321" s="22" t="e">
        <v>#VALUE!</v>
      </c>
      <c r="DN321" s="22">
        <v>1</v>
      </c>
      <c r="DO321" s="22">
        <v>1</v>
      </c>
      <c r="DP321" s="22">
        <v>1</v>
      </c>
      <c r="DQ321" s="22" t="s">
        <v>222</v>
      </c>
      <c r="EX321" s="30" t="s">
        <v>1434</v>
      </c>
      <c r="EY321" s="85" t="e">
        <f t="shared" si="374"/>
        <v>#REF!</v>
      </c>
      <c r="EZ321" s="85"/>
    </row>
    <row r="322" spans="1:156" x14ac:dyDescent="0.25">
      <c r="A322" s="22" t="str">
        <f t="shared" si="366"/>
        <v>2012118</v>
      </c>
      <c r="E322" s="22" t="e">
        <f>IF(T322="","",VLOOKUP(T322,#REF!,4,0))</f>
        <v>#REF!</v>
      </c>
      <c r="F322" s="22" t="e">
        <f>IF(U322="","",VLOOKUP(U322,#REF!,4,0))</f>
        <v>#REF!</v>
      </c>
      <c r="G322" s="22" t="e">
        <f>IF(V322="","",VLOOKUP(V322,#REF!,3,0))</f>
        <v>#REF!</v>
      </c>
      <c r="H322" s="22" t="e">
        <f t="shared" si="363"/>
        <v>#REF!</v>
      </c>
      <c r="I322" s="22" t="e">
        <f t="shared" si="367"/>
        <v>#REF!</v>
      </c>
      <c r="J322" s="22" t="e">
        <f t="shared" si="368"/>
        <v>#REF!</v>
      </c>
      <c r="K322" s="22" t="e">
        <f t="shared" si="369"/>
        <v>#REF!</v>
      </c>
      <c r="M322" s="22">
        <f t="shared" si="370"/>
        <v>80</v>
      </c>
      <c r="R322" s="22" t="str">
        <f t="shared" si="371"/>
        <v>2080</v>
      </c>
      <c r="S322" s="22" t="s">
        <v>37</v>
      </c>
      <c r="T322" s="30" t="s">
        <v>3523</v>
      </c>
      <c r="U322" s="30" t="s">
        <v>3244</v>
      </c>
      <c r="V322" s="30" t="s">
        <v>1282</v>
      </c>
      <c r="W322" s="30" t="s">
        <v>1311</v>
      </c>
      <c r="X322" s="30" t="s">
        <v>1312</v>
      </c>
      <c r="Y322" s="31">
        <v>0.1</v>
      </c>
      <c r="Z322" s="30">
        <v>1</v>
      </c>
      <c r="AA322" s="30"/>
      <c r="AB322" s="30"/>
      <c r="AC322" s="30"/>
      <c r="AD322" s="30"/>
      <c r="AE322" s="30"/>
      <c r="AF322" s="30"/>
      <c r="AG322" s="30"/>
      <c r="AH322" s="30"/>
      <c r="AI322" s="30"/>
      <c r="AJ322" s="30"/>
      <c r="AK322" s="30"/>
      <c r="AL322" s="30">
        <v>1</v>
      </c>
      <c r="AM322" s="30" t="s">
        <v>1313</v>
      </c>
      <c r="AN322" s="30" t="s">
        <v>1286</v>
      </c>
      <c r="AO322" s="32">
        <f t="shared" si="420"/>
        <v>0</v>
      </c>
      <c r="AP322" s="32">
        <f t="shared" si="421"/>
        <v>0</v>
      </c>
      <c r="AQ322" s="32">
        <f t="shared" si="422"/>
        <v>0</v>
      </c>
      <c r="AR322" s="32">
        <f t="shared" si="423"/>
        <v>1</v>
      </c>
      <c r="AS322" s="33">
        <v>219.02500000000001</v>
      </c>
      <c r="AT322" s="34" t="s">
        <v>222</v>
      </c>
      <c r="AU322" s="34"/>
      <c r="AV322" s="34"/>
      <c r="AW322" s="34"/>
      <c r="AX322" s="34"/>
      <c r="AY322" s="34"/>
      <c r="AZ322" s="34"/>
      <c r="BA322" s="35">
        <f t="shared" si="424"/>
        <v>0</v>
      </c>
      <c r="BB322" s="35">
        <f t="shared" si="425"/>
        <v>0</v>
      </c>
      <c r="BC322" s="35">
        <f t="shared" si="426"/>
        <v>0</v>
      </c>
      <c r="BD322" s="35">
        <f t="shared" si="427"/>
        <v>1</v>
      </c>
      <c r="BE322" s="36">
        <v>0</v>
      </c>
      <c r="BF322" s="36">
        <v>0</v>
      </c>
      <c r="BG322" s="36">
        <v>1</v>
      </c>
      <c r="BH322" s="36"/>
      <c r="BI322" s="37">
        <f t="shared" si="364"/>
        <v>0</v>
      </c>
      <c r="BJ322" s="37">
        <f t="shared" ref="BJ322:BL322" si="442">BF322+BI322</f>
        <v>0</v>
      </c>
      <c r="BK322" s="37">
        <f t="shared" si="442"/>
        <v>1</v>
      </c>
      <c r="BL322" s="37">
        <f t="shared" si="442"/>
        <v>1</v>
      </c>
      <c r="BM322" s="38" t="s">
        <v>222</v>
      </c>
      <c r="BN322" s="38" t="s">
        <v>222</v>
      </c>
      <c r="BO322" s="38" t="s">
        <v>222</v>
      </c>
      <c r="BP322" s="38">
        <v>8.0000000000000002E-3</v>
      </c>
      <c r="BQ322" s="39" t="s">
        <v>222</v>
      </c>
      <c r="BR322" s="39" t="s">
        <v>222</v>
      </c>
      <c r="BS322" s="39" t="s">
        <v>222</v>
      </c>
      <c r="BT322" s="39" t="s">
        <v>222</v>
      </c>
      <c r="BU322" s="40" t="s">
        <v>222</v>
      </c>
      <c r="BV322" s="40" t="s">
        <v>222</v>
      </c>
      <c r="BW322" s="40" t="s">
        <v>222</v>
      </c>
      <c r="BX322" s="40" t="s">
        <v>222</v>
      </c>
      <c r="BY322" s="41" t="s">
        <v>222</v>
      </c>
      <c r="BZ322" s="41" t="s">
        <v>222</v>
      </c>
      <c r="CA322" s="41" t="s">
        <v>222</v>
      </c>
      <c r="CB322" s="41" t="s">
        <v>222</v>
      </c>
      <c r="CC322" s="42" t="s">
        <v>222</v>
      </c>
      <c r="CD322" s="42" t="s">
        <v>222</v>
      </c>
      <c r="CE322" s="42" t="s">
        <v>222</v>
      </c>
      <c r="CF322" s="42">
        <v>8.0000000000000002E-3</v>
      </c>
      <c r="CG322" s="43" t="s">
        <v>222</v>
      </c>
      <c r="CH322" s="43" t="s">
        <v>222</v>
      </c>
      <c r="CI322" s="43">
        <v>8.0000000000000002E-3</v>
      </c>
      <c r="CJ322" s="43" t="e">
        <f t="shared" si="373"/>
        <v>#REF!</v>
      </c>
      <c r="CQ322" s="22" t="s">
        <v>1314</v>
      </c>
      <c r="CS322" s="22" t="s">
        <v>16</v>
      </c>
      <c r="CT322" s="22" t="s">
        <v>222</v>
      </c>
      <c r="CU322" s="22" t="s">
        <v>222</v>
      </c>
      <c r="CV322" s="22" t="s">
        <v>222</v>
      </c>
      <c r="CW322" s="22" t="s">
        <v>222</v>
      </c>
      <c r="CY322" s="22" t="s">
        <v>222</v>
      </c>
      <c r="CZ322" s="22" t="s">
        <v>222</v>
      </c>
      <c r="DA322" s="22" t="s">
        <v>222</v>
      </c>
      <c r="DB322" s="22" t="s">
        <v>222</v>
      </c>
      <c r="DC322" s="22" t="s">
        <v>16</v>
      </c>
      <c r="DD322" s="22" t="s">
        <v>222</v>
      </c>
      <c r="DE322" s="22" t="s">
        <v>222</v>
      </c>
      <c r="DF322" s="22" t="s">
        <v>222</v>
      </c>
      <c r="DG322" s="22">
        <v>8.0000000000000002E-3</v>
      </c>
      <c r="DI322" s="22" t="e">
        <v>#VALUE!</v>
      </c>
      <c r="DJ322" s="22" t="e">
        <v>#VALUE!</v>
      </c>
      <c r="DK322" s="22" t="e">
        <v>#VALUE!</v>
      </c>
      <c r="DL322" s="22" t="e">
        <v>#VALUE!</v>
      </c>
      <c r="DN322" s="22">
        <v>0</v>
      </c>
      <c r="DO322" s="22">
        <v>0</v>
      </c>
      <c r="DP322" s="22">
        <v>0</v>
      </c>
      <c r="DQ322" s="22" t="s">
        <v>222</v>
      </c>
      <c r="EX322" s="30" t="s">
        <v>1437</v>
      </c>
      <c r="EY322" s="85" t="e">
        <f t="shared" si="374"/>
        <v>#REF!</v>
      </c>
      <c r="EZ322" s="85"/>
    </row>
    <row r="323" spans="1:156" x14ac:dyDescent="0.25">
      <c r="A323" s="22" t="str">
        <f t="shared" si="366"/>
        <v>2012119</v>
      </c>
      <c r="E323" s="22" t="e">
        <f>IF(T323="","",VLOOKUP(T323,#REF!,4,0))</f>
        <v>#REF!</v>
      </c>
      <c r="F323" s="22" t="e">
        <f>IF(U323="","",VLOOKUP(U323,#REF!,4,0))</f>
        <v>#REF!</v>
      </c>
      <c r="G323" s="22" t="e">
        <f>IF(V323="","",VLOOKUP(V323,#REF!,3,0))</f>
        <v>#REF!</v>
      </c>
      <c r="H323" s="22" t="e">
        <f t="shared" si="363"/>
        <v>#REF!</v>
      </c>
      <c r="I323" s="22" t="e">
        <f t="shared" si="367"/>
        <v>#REF!</v>
      </c>
      <c r="J323" s="22" t="e">
        <f t="shared" si="368"/>
        <v>#REF!</v>
      </c>
      <c r="K323" s="22" t="e">
        <f t="shared" si="369"/>
        <v>#REF!</v>
      </c>
      <c r="M323" s="22">
        <f t="shared" si="370"/>
        <v>81</v>
      </c>
      <c r="R323" s="22" t="str">
        <f t="shared" si="371"/>
        <v>2081</v>
      </c>
      <c r="S323" s="22" t="s">
        <v>37</v>
      </c>
      <c r="T323" s="30" t="s">
        <v>3523</v>
      </c>
      <c r="U323" s="30" t="s">
        <v>3244</v>
      </c>
      <c r="V323" s="30" t="s">
        <v>1282</v>
      </c>
      <c r="W323" s="30" t="s">
        <v>1315</v>
      </c>
      <c r="X323" s="30" t="s">
        <v>1316</v>
      </c>
      <c r="Y323" s="31">
        <v>0.1</v>
      </c>
      <c r="Z323" s="30">
        <v>1</v>
      </c>
      <c r="AA323" s="30"/>
      <c r="AB323" s="30"/>
      <c r="AC323" s="30"/>
      <c r="AD323" s="30"/>
      <c r="AE323" s="30"/>
      <c r="AF323" s="30"/>
      <c r="AG323" s="30"/>
      <c r="AH323" s="30"/>
      <c r="AI323" s="30"/>
      <c r="AJ323" s="30"/>
      <c r="AK323" s="30"/>
      <c r="AL323" s="30">
        <v>1</v>
      </c>
      <c r="AM323" s="30" t="s">
        <v>1317</v>
      </c>
      <c r="AN323" s="30" t="s">
        <v>1286</v>
      </c>
      <c r="AO323" s="32">
        <f t="shared" si="420"/>
        <v>0</v>
      </c>
      <c r="AP323" s="32">
        <f t="shared" si="421"/>
        <v>0</v>
      </c>
      <c r="AQ323" s="32">
        <f t="shared" si="422"/>
        <v>0</v>
      </c>
      <c r="AR323" s="32">
        <f t="shared" si="423"/>
        <v>1</v>
      </c>
      <c r="AS323" s="33">
        <v>220.02500000000001</v>
      </c>
      <c r="AT323" s="34" t="s">
        <v>222</v>
      </c>
      <c r="AU323" s="34"/>
      <c r="AV323" s="34"/>
      <c r="AW323" s="34"/>
      <c r="AX323" s="34"/>
      <c r="AY323" s="34"/>
      <c r="AZ323" s="34"/>
      <c r="BA323" s="35">
        <f t="shared" si="424"/>
        <v>0</v>
      </c>
      <c r="BB323" s="35">
        <f t="shared" si="425"/>
        <v>0</v>
      </c>
      <c r="BC323" s="35">
        <f t="shared" si="426"/>
        <v>0</v>
      </c>
      <c r="BD323" s="35">
        <f t="shared" si="427"/>
        <v>1</v>
      </c>
      <c r="BE323" s="36">
        <v>0</v>
      </c>
      <c r="BF323" s="36">
        <v>0</v>
      </c>
      <c r="BG323" s="36">
        <v>0</v>
      </c>
      <c r="BH323" s="36"/>
      <c r="BI323" s="37">
        <f t="shared" si="364"/>
        <v>0</v>
      </c>
      <c r="BJ323" s="37">
        <f t="shared" ref="BJ323:BL323" si="443">BF323+BI323</f>
        <v>0</v>
      </c>
      <c r="BK323" s="37">
        <f t="shared" si="443"/>
        <v>0</v>
      </c>
      <c r="BL323" s="37">
        <f t="shared" si="443"/>
        <v>0</v>
      </c>
      <c r="BM323" s="38" t="s">
        <v>222</v>
      </c>
      <c r="BN323" s="38" t="s">
        <v>222</v>
      </c>
      <c r="BO323" s="38" t="s">
        <v>222</v>
      </c>
      <c r="BP323" s="38">
        <v>8.0000000000000002E-3</v>
      </c>
      <c r="BQ323" s="39" t="s">
        <v>222</v>
      </c>
      <c r="BR323" s="39" t="s">
        <v>222</v>
      </c>
      <c r="BS323" s="39" t="s">
        <v>222</v>
      </c>
      <c r="BT323" s="39" t="s">
        <v>222</v>
      </c>
      <c r="BU323" s="40" t="s">
        <v>222</v>
      </c>
      <c r="BV323" s="40" t="s">
        <v>222</v>
      </c>
      <c r="BW323" s="40" t="s">
        <v>222</v>
      </c>
      <c r="BX323" s="40" t="s">
        <v>222</v>
      </c>
      <c r="BY323" s="41" t="s">
        <v>222</v>
      </c>
      <c r="BZ323" s="41" t="s">
        <v>222</v>
      </c>
      <c r="CA323" s="41" t="s">
        <v>222</v>
      </c>
      <c r="CB323" s="41" t="s">
        <v>222</v>
      </c>
      <c r="CC323" s="42" t="s">
        <v>222</v>
      </c>
      <c r="CD323" s="42" t="s">
        <v>222</v>
      </c>
      <c r="CE323" s="42" t="s">
        <v>222</v>
      </c>
      <c r="CF323" s="42">
        <v>8.0000000000000002E-3</v>
      </c>
      <c r="CG323" s="43" t="s">
        <v>222</v>
      </c>
      <c r="CH323" s="43" t="s">
        <v>222</v>
      </c>
      <c r="CI323" s="43" t="s">
        <v>222</v>
      </c>
      <c r="CJ323" s="43" t="str">
        <f t="shared" si="373"/>
        <v/>
      </c>
      <c r="CP323" s="22" t="s">
        <v>1318</v>
      </c>
      <c r="CQ323" s="22" t="s">
        <v>1319</v>
      </c>
      <c r="CS323" s="22" t="s">
        <v>16</v>
      </c>
      <c r="CT323" s="22" t="s">
        <v>222</v>
      </c>
      <c r="CU323" s="22" t="s">
        <v>222</v>
      </c>
      <c r="CV323" s="22" t="s">
        <v>222</v>
      </c>
      <c r="CW323" s="22" t="s">
        <v>222</v>
      </c>
      <c r="CY323" s="22" t="s">
        <v>222</v>
      </c>
      <c r="CZ323" s="22" t="s">
        <v>222</v>
      </c>
      <c r="DA323" s="22" t="s">
        <v>222</v>
      </c>
      <c r="DB323" s="22" t="s">
        <v>222</v>
      </c>
      <c r="DC323" s="22" t="s">
        <v>16</v>
      </c>
      <c r="DD323" s="22" t="s">
        <v>222</v>
      </c>
      <c r="DE323" s="22" t="s">
        <v>222</v>
      </c>
      <c r="DF323" s="22" t="s">
        <v>222</v>
      </c>
      <c r="DG323" s="22">
        <v>8.0000000000000002E-3</v>
      </c>
      <c r="DI323" s="22" t="e">
        <v>#VALUE!</v>
      </c>
      <c r="DJ323" s="22" t="e">
        <v>#VALUE!</v>
      </c>
      <c r="DK323" s="22" t="e">
        <v>#VALUE!</v>
      </c>
      <c r="DL323" s="22" t="e">
        <v>#VALUE!</v>
      </c>
      <c r="DN323" s="22">
        <v>0</v>
      </c>
      <c r="DO323" s="22">
        <v>0</v>
      </c>
      <c r="DP323" s="22">
        <v>0</v>
      </c>
      <c r="DQ323" s="22" t="s">
        <v>222</v>
      </c>
      <c r="EX323" s="30" t="s">
        <v>1440</v>
      </c>
      <c r="EY323" s="85" t="e">
        <f t="shared" si="374"/>
        <v>#REF!</v>
      </c>
      <c r="EZ323" s="85"/>
    </row>
    <row r="324" spans="1:156" x14ac:dyDescent="0.25">
      <c r="A324" s="22" t="str">
        <f t="shared" si="366"/>
        <v>20121110</v>
      </c>
      <c r="E324" s="22" t="e">
        <f>IF(T324="","",VLOOKUP(T324,#REF!,4,0))</f>
        <v>#REF!</v>
      </c>
      <c r="F324" s="22" t="e">
        <f>IF(U324="","",VLOOKUP(U324,#REF!,4,0))</f>
        <v>#REF!</v>
      </c>
      <c r="G324" s="22" t="e">
        <f>IF(V324="","",VLOOKUP(V324,#REF!,3,0))</f>
        <v>#REF!</v>
      </c>
      <c r="H324" s="22" t="e">
        <f t="shared" si="363"/>
        <v>#REF!</v>
      </c>
      <c r="I324" s="22" t="e">
        <f t="shared" si="367"/>
        <v>#REF!</v>
      </c>
      <c r="J324" s="22" t="e">
        <f t="shared" si="368"/>
        <v>#REF!</v>
      </c>
      <c r="K324" s="22" t="e">
        <f t="shared" si="369"/>
        <v>#REF!</v>
      </c>
      <c r="M324" s="22">
        <f t="shared" si="370"/>
        <v>82</v>
      </c>
      <c r="R324" s="22" t="str">
        <f t="shared" si="371"/>
        <v>2082</v>
      </c>
      <c r="S324" s="22" t="s">
        <v>37</v>
      </c>
      <c r="T324" s="30" t="s">
        <v>3523</v>
      </c>
      <c r="U324" s="30" t="s">
        <v>3244</v>
      </c>
      <c r="V324" s="30" t="s">
        <v>1282</v>
      </c>
      <c r="W324" s="30" t="s">
        <v>1320</v>
      </c>
      <c r="X324" s="30" t="s">
        <v>1321</v>
      </c>
      <c r="Y324" s="31">
        <v>0.1</v>
      </c>
      <c r="Z324" s="30">
        <v>1</v>
      </c>
      <c r="AA324" s="30"/>
      <c r="AB324" s="30"/>
      <c r="AC324" s="30">
        <v>1</v>
      </c>
      <c r="AD324" s="30"/>
      <c r="AE324" s="30"/>
      <c r="AF324" s="30"/>
      <c r="AG324" s="30"/>
      <c r="AH324" s="30"/>
      <c r="AI324" s="30"/>
      <c r="AJ324" s="30"/>
      <c r="AK324" s="30"/>
      <c r="AL324" s="30"/>
      <c r="AM324" s="30" t="s">
        <v>1322</v>
      </c>
      <c r="AN324" s="30" t="s">
        <v>1286</v>
      </c>
      <c r="AO324" s="32">
        <f t="shared" si="420"/>
        <v>1</v>
      </c>
      <c r="AP324" s="32">
        <f t="shared" si="421"/>
        <v>0</v>
      </c>
      <c r="AQ324" s="32">
        <f t="shared" si="422"/>
        <v>0</v>
      </c>
      <c r="AR324" s="32">
        <f t="shared" si="423"/>
        <v>0</v>
      </c>
      <c r="AS324" s="33">
        <v>221.02500000000001</v>
      </c>
      <c r="AT324" s="34" t="s">
        <v>222</v>
      </c>
      <c r="AU324" s="34"/>
      <c r="AV324" s="34"/>
      <c r="AW324" s="34"/>
      <c r="AX324" s="34"/>
      <c r="AY324" s="34"/>
      <c r="AZ324" s="34"/>
      <c r="BA324" s="35">
        <f t="shared" si="424"/>
        <v>1</v>
      </c>
      <c r="BB324" s="35">
        <f t="shared" si="425"/>
        <v>1</v>
      </c>
      <c r="BC324" s="35">
        <f t="shared" si="426"/>
        <v>1</v>
      </c>
      <c r="BD324" s="35">
        <f t="shared" si="427"/>
        <v>1</v>
      </c>
      <c r="BE324" s="36">
        <v>1</v>
      </c>
      <c r="BF324" s="36">
        <v>0</v>
      </c>
      <c r="BG324" s="36">
        <v>0</v>
      </c>
      <c r="BH324" s="36"/>
      <c r="BI324" s="37">
        <f t="shared" si="364"/>
        <v>1</v>
      </c>
      <c r="BJ324" s="37">
        <f t="shared" ref="BJ324:BL324" si="444">BF324+BI324</f>
        <v>1</v>
      </c>
      <c r="BK324" s="37">
        <f t="shared" si="444"/>
        <v>1</v>
      </c>
      <c r="BL324" s="37">
        <f t="shared" si="444"/>
        <v>1</v>
      </c>
      <c r="BM324" s="38">
        <v>8.0000000000000002E-3</v>
      </c>
      <c r="BN324" s="38" t="s">
        <v>222</v>
      </c>
      <c r="BO324" s="38" t="s">
        <v>222</v>
      </c>
      <c r="BP324" s="38" t="s">
        <v>222</v>
      </c>
      <c r="BQ324" s="39">
        <v>8.0000000000000002E-3</v>
      </c>
      <c r="BR324" s="39" t="s">
        <v>222</v>
      </c>
      <c r="BS324" s="39" t="s">
        <v>222</v>
      </c>
      <c r="BT324" s="39" t="s">
        <v>222</v>
      </c>
      <c r="BU324" s="40">
        <v>1</v>
      </c>
      <c r="BV324" s="40" t="s">
        <v>222</v>
      </c>
      <c r="BW324" s="40" t="s">
        <v>222</v>
      </c>
      <c r="BX324" s="40" t="s">
        <v>222</v>
      </c>
      <c r="BY324" s="41">
        <v>8.0000000000000002E-3</v>
      </c>
      <c r="BZ324" s="41">
        <v>8.0000000000000002E-3</v>
      </c>
      <c r="CA324" s="41">
        <v>8.0000000000000002E-3</v>
      </c>
      <c r="CB324" s="41" t="s">
        <v>222</v>
      </c>
      <c r="CC324" s="42">
        <v>8.0000000000000002E-3</v>
      </c>
      <c r="CD324" s="42">
        <v>8.0000000000000002E-3</v>
      </c>
      <c r="CE324" s="42">
        <v>8.0000000000000002E-3</v>
      </c>
      <c r="CF324" s="42">
        <v>8.0000000000000002E-3</v>
      </c>
      <c r="CG324" s="43">
        <v>8.0000000000000002E-3</v>
      </c>
      <c r="CH324" s="43">
        <v>8.0000000000000002E-3</v>
      </c>
      <c r="CI324" s="43">
        <v>8.0000000000000002E-3</v>
      </c>
      <c r="CJ324" s="43" t="e">
        <f t="shared" si="373"/>
        <v>#REF!</v>
      </c>
      <c r="CP324" s="22" t="s">
        <v>1323</v>
      </c>
      <c r="CQ324" s="22" t="s">
        <v>1324</v>
      </c>
      <c r="CS324" s="22" t="s">
        <v>16</v>
      </c>
      <c r="CT324" s="22">
        <v>1</v>
      </c>
      <c r="CU324" s="22">
        <v>1</v>
      </c>
      <c r="CV324" s="22">
        <v>1</v>
      </c>
      <c r="CW324" s="22" t="s">
        <v>222</v>
      </c>
      <c r="CY324" s="22">
        <v>8.0000000000000002E-3</v>
      </c>
      <c r="CZ324" s="22">
        <v>8.0000000000000002E-3</v>
      </c>
      <c r="DA324" s="22">
        <v>8.0000000000000002E-3</v>
      </c>
      <c r="DB324" s="22" t="s">
        <v>222</v>
      </c>
      <c r="DC324" s="22" t="s">
        <v>16</v>
      </c>
      <c r="DD324" s="22">
        <v>8.0000000000000002E-3</v>
      </c>
      <c r="DE324" s="22">
        <v>8.0000000000000002E-3</v>
      </c>
      <c r="DF324" s="22">
        <v>8.0000000000000002E-3</v>
      </c>
      <c r="DG324" s="22">
        <v>8.0000000000000002E-3</v>
      </c>
      <c r="DI324" s="22">
        <v>6.3999999999999997E-5</v>
      </c>
      <c r="DJ324" s="22">
        <v>6.3999999999999997E-5</v>
      </c>
      <c r="DK324" s="22">
        <v>6.3999999999999997E-5</v>
      </c>
      <c r="DL324" s="22" t="e">
        <v>#VALUE!</v>
      </c>
      <c r="DN324" s="22">
        <v>1</v>
      </c>
      <c r="DO324" s="22">
        <v>1</v>
      </c>
      <c r="DP324" s="22">
        <v>1</v>
      </c>
      <c r="DQ324" s="22" t="s">
        <v>222</v>
      </c>
      <c r="EX324" s="30" t="s">
        <v>1443</v>
      </c>
      <c r="EY324" s="85" t="e">
        <f t="shared" si="374"/>
        <v>#REF!</v>
      </c>
      <c r="EZ324" s="85"/>
    </row>
    <row r="325" spans="1:156" x14ac:dyDescent="0.25">
      <c r="A325" s="22" t="str">
        <f t="shared" si="366"/>
        <v>2013111</v>
      </c>
      <c r="E325" s="22" t="e">
        <f>IF(T325="","",VLOOKUP(T325,#REF!,4,0))</f>
        <v>#REF!</v>
      </c>
      <c r="F325" s="22" t="e">
        <f>IF(U325="","",VLOOKUP(U325,#REF!,4,0))</f>
        <v>#REF!</v>
      </c>
      <c r="G325" s="22" t="e">
        <f>IF(V325="","",VLOOKUP(V325,#REF!,3,0))</f>
        <v>#REF!</v>
      </c>
      <c r="H325" s="22" t="e">
        <f t="shared" ref="H325:H388" si="445">IF(Y325="","",Y325*G325*F325*E325)</f>
        <v>#REF!</v>
      </c>
      <c r="I325" s="22" t="e">
        <f t="shared" si="367"/>
        <v>#REF!</v>
      </c>
      <c r="J325" s="22" t="e">
        <f t="shared" si="368"/>
        <v>#REF!</v>
      </c>
      <c r="K325" s="22" t="e">
        <f t="shared" si="369"/>
        <v>#REF!</v>
      </c>
      <c r="M325" s="22">
        <f t="shared" si="370"/>
        <v>83</v>
      </c>
      <c r="R325" s="22" t="str">
        <f t="shared" si="371"/>
        <v>2083</v>
      </c>
      <c r="S325" s="22" t="s">
        <v>37</v>
      </c>
      <c r="T325" s="30" t="s">
        <v>3525</v>
      </c>
      <c r="U325" s="30" t="s">
        <v>3247</v>
      </c>
      <c r="V325" s="30" t="s">
        <v>1325</v>
      </c>
      <c r="W325" s="30" t="s">
        <v>1326</v>
      </c>
      <c r="X325" s="30" t="s">
        <v>1327</v>
      </c>
      <c r="Y325" s="31">
        <v>0.2</v>
      </c>
      <c r="Z325" s="30">
        <v>2</v>
      </c>
      <c r="AA325" s="30">
        <v>1</v>
      </c>
      <c r="AB325" s="30">
        <v>1</v>
      </c>
      <c r="AC325" s="30"/>
      <c r="AD325" s="30"/>
      <c r="AE325" s="30"/>
      <c r="AF325" s="30"/>
      <c r="AG325" s="30"/>
      <c r="AH325" s="30"/>
      <c r="AI325" s="30"/>
      <c r="AJ325" s="30"/>
      <c r="AK325" s="30"/>
      <c r="AL325" s="30"/>
      <c r="AM325" s="30" t="s">
        <v>1328</v>
      </c>
      <c r="AN325" s="30" t="s">
        <v>1329</v>
      </c>
      <c r="AO325" s="32">
        <f t="shared" si="420"/>
        <v>2</v>
      </c>
      <c r="AP325" s="32">
        <f t="shared" si="421"/>
        <v>0</v>
      </c>
      <c r="AQ325" s="32">
        <f t="shared" si="422"/>
        <v>0</v>
      </c>
      <c r="AR325" s="32">
        <f t="shared" si="423"/>
        <v>0</v>
      </c>
      <c r="AS325" s="33">
        <v>222.02500000000001</v>
      </c>
      <c r="AT325" s="34" t="s">
        <v>222</v>
      </c>
      <c r="AU325" s="34"/>
      <c r="AV325" s="34"/>
      <c r="AW325" s="34"/>
      <c r="AX325" s="34"/>
      <c r="AY325" s="34"/>
      <c r="AZ325" s="34"/>
      <c r="BA325" s="35">
        <f t="shared" si="424"/>
        <v>2</v>
      </c>
      <c r="BB325" s="35">
        <f t="shared" si="425"/>
        <v>2</v>
      </c>
      <c r="BC325" s="35">
        <f t="shared" si="426"/>
        <v>2</v>
      </c>
      <c r="BD325" s="35">
        <f t="shared" si="427"/>
        <v>2</v>
      </c>
      <c r="BE325" s="36">
        <v>2</v>
      </c>
      <c r="BF325" s="36">
        <v>0</v>
      </c>
      <c r="BG325" s="36">
        <v>0</v>
      </c>
      <c r="BH325" s="36"/>
      <c r="BI325" s="37">
        <f t="shared" ref="BI325:BI388" si="446">BE325</f>
        <v>2</v>
      </c>
      <c r="BJ325" s="37">
        <f t="shared" ref="BJ325:BL325" si="447">BF325+BI325</f>
        <v>2</v>
      </c>
      <c r="BK325" s="37">
        <f t="shared" si="447"/>
        <v>2</v>
      </c>
      <c r="BL325" s="37">
        <f t="shared" si="447"/>
        <v>2</v>
      </c>
      <c r="BM325" s="38">
        <v>1.44E-2</v>
      </c>
      <c r="BN325" s="38" t="s">
        <v>222</v>
      </c>
      <c r="BO325" s="38" t="s">
        <v>222</v>
      </c>
      <c r="BP325" s="38" t="s">
        <v>222</v>
      </c>
      <c r="BQ325" s="39">
        <v>1.44E-2</v>
      </c>
      <c r="BR325" s="39" t="s">
        <v>222</v>
      </c>
      <c r="BS325" s="39" t="s">
        <v>222</v>
      </c>
      <c r="BT325" s="39" t="s">
        <v>222</v>
      </c>
      <c r="BU325" s="40">
        <v>1</v>
      </c>
      <c r="BV325" s="40" t="s">
        <v>222</v>
      </c>
      <c r="BW325" s="40" t="s">
        <v>222</v>
      </c>
      <c r="BX325" s="40" t="s">
        <v>222</v>
      </c>
      <c r="BY325" s="41">
        <v>1.44E-2</v>
      </c>
      <c r="BZ325" s="41">
        <v>1.44E-2</v>
      </c>
      <c r="CA325" s="41">
        <v>1.44E-2</v>
      </c>
      <c r="CB325" s="41" t="s">
        <v>222</v>
      </c>
      <c r="CC325" s="42">
        <v>1.44E-2</v>
      </c>
      <c r="CD325" s="42">
        <v>1.44E-2</v>
      </c>
      <c r="CE325" s="42">
        <v>1.44E-2</v>
      </c>
      <c r="CF325" s="42">
        <v>1.44E-2</v>
      </c>
      <c r="CG325" s="43">
        <v>1.44E-2</v>
      </c>
      <c r="CH325" s="43">
        <v>1.44E-2</v>
      </c>
      <c r="CI325" s="43">
        <v>1.44E-2</v>
      </c>
      <c r="CJ325" s="43" t="e">
        <f t="shared" si="373"/>
        <v>#REF!</v>
      </c>
      <c r="CP325" s="22" t="s">
        <v>1330</v>
      </c>
      <c r="CQ325" s="22" t="s">
        <v>1331</v>
      </c>
      <c r="CS325" s="22" t="s">
        <v>16</v>
      </c>
      <c r="CT325" s="22">
        <v>1</v>
      </c>
      <c r="CU325" s="22">
        <v>1</v>
      </c>
      <c r="CV325" s="22">
        <v>1</v>
      </c>
      <c r="CW325" s="22" t="s">
        <v>222</v>
      </c>
      <c r="CY325" s="22">
        <v>1.44E-2</v>
      </c>
      <c r="CZ325" s="22">
        <v>1.44E-2</v>
      </c>
      <c r="DA325" s="22">
        <v>1.44E-2</v>
      </c>
      <c r="DB325" s="22" t="s">
        <v>222</v>
      </c>
      <c r="DC325" s="22" t="s">
        <v>16</v>
      </c>
      <c r="DD325" s="22">
        <v>1.44E-2</v>
      </c>
      <c r="DE325" s="22">
        <v>1.44E-2</v>
      </c>
      <c r="DF325" s="22">
        <v>1.44E-2</v>
      </c>
      <c r="DG325" s="22">
        <v>1.44E-2</v>
      </c>
      <c r="DI325" s="22">
        <v>2.0735999999999999E-4</v>
      </c>
      <c r="DJ325" s="22">
        <v>2.0735999999999999E-4</v>
      </c>
      <c r="DK325" s="22">
        <v>2.0735999999999999E-4</v>
      </c>
      <c r="DL325" s="22" t="e">
        <v>#VALUE!</v>
      </c>
      <c r="DN325" s="22">
        <v>1</v>
      </c>
      <c r="DO325" s="22">
        <v>1</v>
      </c>
      <c r="DP325" s="22">
        <v>1</v>
      </c>
      <c r="DQ325" s="22" t="s">
        <v>222</v>
      </c>
      <c r="EX325" s="30" t="s">
        <v>1446</v>
      </c>
      <c r="EY325" s="85" t="e">
        <f t="shared" si="374"/>
        <v>#REF!</v>
      </c>
      <c r="EZ325" s="85"/>
    </row>
    <row r="326" spans="1:156" x14ac:dyDescent="0.25">
      <c r="A326" s="22" t="str">
        <f t="shared" ref="A326:A389" si="448">W326</f>
        <v>2013112</v>
      </c>
      <c r="E326" s="22" t="e">
        <f>IF(T326="","",VLOOKUP(T326,#REF!,4,0))</f>
        <v>#REF!</v>
      </c>
      <c r="F326" s="22" t="e">
        <f>IF(U326="","",VLOOKUP(U326,#REF!,4,0))</f>
        <v>#REF!</v>
      </c>
      <c r="G326" s="22" t="e">
        <f>IF(V326="","",VLOOKUP(V326,#REF!,3,0))</f>
        <v>#REF!</v>
      </c>
      <c r="H326" s="22" t="e">
        <f t="shared" si="445"/>
        <v>#REF!</v>
      </c>
      <c r="I326" s="22" t="e">
        <f t="shared" ref="I326:I389" si="449">IF(E326="","",IF(BL326="","",BL326/BD326))</f>
        <v>#REF!</v>
      </c>
      <c r="J326" s="22" t="e">
        <f t="shared" ref="J326:J389" si="450">IF(I326="","",IF(I326&gt;=1,1,I326))</f>
        <v>#REF!</v>
      </c>
      <c r="K326" s="22" t="e">
        <f t="shared" ref="K326:K389" si="451">IF(OR(H326=0,H326=""),"",J326*H326)</f>
        <v>#REF!</v>
      </c>
      <c r="M326" s="22">
        <f t="shared" ref="M326:M389" si="452">IF(S326="","",IF(S326=S325,M325+1,1))</f>
        <v>84</v>
      </c>
      <c r="R326" s="22" t="str">
        <f t="shared" ref="R326:R389" si="453">S326&amp;M326</f>
        <v>2084</v>
      </c>
      <c r="S326" s="22" t="s">
        <v>37</v>
      </c>
      <c r="T326" s="30" t="s">
        <v>3525</v>
      </c>
      <c r="U326" s="30" t="s">
        <v>3247</v>
      </c>
      <c r="V326" s="30" t="s">
        <v>1325</v>
      </c>
      <c r="W326" s="30" t="s">
        <v>1332</v>
      </c>
      <c r="X326" s="30" t="s">
        <v>1333</v>
      </c>
      <c r="Y326" s="31">
        <v>0.2</v>
      </c>
      <c r="Z326" s="30">
        <v>2</v>
      </c>
      <c r="AA326" s="30"/>
      <c r="AB326" s="30"/>
      <c r="AC326" s="30">
        <v>1</v>
      </c>
      <c r="AD326" s="30">
        <v>1</v>
      </c>
      <c r="AE326" s="30"/>
      <c r="AF326" s="30"/>
      <c r="AG326" s="30"/>
      <c r="AH326" s="30"/>
      <c r="AI326" s="30"/>
      <c r="AJ326" s="30"/>
      <c r="AK326" s="30"/>
      <c r="AL326" s="30"/>
      <c r="AM326" s="30" t="s">
        <v>1334</v>
      </c>
      <c r="AN326" s="30" t="s">
        <v>1329</v>
      </c>
      <c r="AO326" s="32">
        <f t="shared" si="420"/>
        <v>1</v>
      </c>
      <c r="AP326" s="32">
        <f t="shared" si="421"/>
        <v>1</v>
      </c>
      <c r="AQ326" s="32">
        <f t="shared" si="422"/>
        <v>0</v>
      </c>
      <c r="AR326" s="32">
        <f t="shared" si="423"/>
        <v>0</v>
      </c>
      <c r="AS326" s="33">
        <v>223.02500000000001</v>
      </c>
      <c r="AT326" s="34" t="s">
        <v>222</v>
      </c>
      <c r="AU326" s="34"/>
      <c r="AV326" s="34"/>
      <c r="AW326" s="34"/>
      <c r="AX326" s="34"/>
      <c r="AY326" s="34"/>
      <c r="AZ326" s="34"/>
      <c r="BA326" s="35">
        <f t="shared" si="424"/>
        <v>1</v>
      </c>
      <c r="BB326" s="35">
        <f t="shared" si="425"/>
        <v>2</v>
      </c>
      <c r="BC326" s="35">
        <f t="shared" si="426"/>
        <v>2</v>
      </c>
      <c r="BD326" s="35">
        <f t="shared" si="427"/>
        <v>2</v>
      </c>
      <c r="BE326" s="36">
        <v>1</v>
      </c>
      <c r="BF326" s="36">
        <v>1</v>
      </c>
      <c r="BG326" s="36">
        <v>0</v>
      </c>
      <c r="BH326" s="36"/>
      <c r="BI326" s="37">
        <f t="shared" si="446"/>
        <v>1</v>
      </c>
      <c r="BJ326" s="37">
        <f t="shared" ref="BJ326:BL326" si="454">BF326+BI326</f>
        <v>2</v>
      </c>
      <c r="BK326" s="37">
        <f t="shared" si="454"/>
        <v>2</v>
      </c>
      <c r="BL326" s="37">
        <f t="shared" si="454"/>
        <v>2</v>
      </c>
      <c r="BM326" s="38">
        <v>1.44E-2</v>
      </c>
      <c r="BN326" s="38">
        <v>1.44E-2</v>
      </c>
      <c r="BO326" s="38" t="s">
        <v>222</v>
      </c>
      <c r="BP326" s="38" t="s">
        <v>222</v>
      </c>
      <c r="BQ326" s="39">
        <v>1.44E-2</v>
      </c>
      <c r="BR326" s="39">
        <v>1.44E-2</v>
      </c>
      <c r="BS326" s="39" t="s">
        <v>222</v>
      </c>
      <c r="BT326" s="39" t="s">
        <v>222</v>
      </c>
      <c r="BU326" s="40">
        <v>1</v>
      </c>
      <c r="BV326" s="40">
        <v>1</v>
      </c>
      <c r="BW326" s="40" t="s">
        <v>222</v>
      </c>
      <c r="BX326" s="40" t="s">
        <v>222</v>
      </c>
      <c r="BY326" s="41">
        <v>1.44E-2</v>
      </c>
      <c r="BZ326" s="41">
        <v>1.44E-2</v>
      </c>
      <c r="CA326" s="41">
        <v>1.44E-2</v>
      </c>
      <c r="CB326" s="41" t="s">
        <v>222</v>
      </c>
      <c r="CC326" s="42">
        <v>7.1999999999999998E-3</v>
      </c>
      <c r="CD326" s="42">
        <v>1.44E-2</v>
      </c>
      <c r="CE326" s="42">
        <v>1.44E-2</v>
      </c>
      <c r="CF326" s="42">
        <v>1.44E-2</v>
      </c>
      <c r="CG326" s="43">
        <v>7.1999999999999998E-3</v>
      </c>
      <c r="CH326" s="43">
        <v>1.44E-2</v>
      </c>
      <c r="CI326" s="43">
        <v>1.44E-2</v>
      </c>
      <c r="CJ326" s="43" t="e">
        <f t="shared" ref="CJ326:CJ389" si="455">IF(OR(BL326="",BL326=0),"",BL326/BD326*H326)</f>
        <v>#REF!</v>
      </c>
      <c r="CP326" s="22" t="s">
        <v>1335</v>
      </c>
      <c r="CQ326" s="22" t="s">
        <v>1331</v>
      </c>
      <c r="CS326" s="22" t="s">
        <v>16</v>
      </c>
      <c r="CT326" s="22">
        <v>1</v>
      </c>
      <c r="CU326" s="22">
        <v>1</v>
      </c>
      <c r="CV326" s="22">
        <v>1</v>
      </c>
      <c r="CW326" s="22" t="s">
        <v>222</v>
      </c>
      <c r="CY326" s="22">
        <v>1.44E-2</v>
      </c>
      <c r="CZ326" s="22">
        <v>1.44E-2</v>
      </c>
      <c r="DA326" s="22">
        <v>1.44E-2</v>
      </c>
      <c r="DB326" s="22" t="s">
        <v>222</v>
      </c>
      <c r="DC326" s="22" t="s">
        <v>16</v>
      </c>
      <c r="DD326" s="22">
        <v>1.44E-2</v>
      </c>
      <c r="DE326" s="22">
        <v>1.44E-2</v>
      </c>
      <c r="DF326" s="22">
        <v>1.44E-2</v>
      </c>
      <c r="DG326" s="22">
        <v>1.44E-2</v>
      </c>
      <c r="DI326" s="22">
        <v>2.0735999999999999E-4</v>
      </c>
      <c r="DJ326" s="22">
        <v>2.0735999999999999E-4</v>
      </c>
      <c r="DK326" s="22">
        <v>2.0735999999999999E-4</v>
      </c>
      <c r="DL326" s="22" t="e">
        <v>#VALUE!</v>
      </c>
      <c r="DN326" s="22">
        <v>1</v>
      </c>
      <c r="DO326" s="22">
        <v>1</v>
      </c>
      <c r="DP326" s="22">
        <v>1</v>
      </c>
      <c r="DQ326" s="22" t="s">
        <v>222</v>
      </c>
      <c r="EX326" s="30" t="s">
        <v>1449</v>
      </c>
      <c r="EY326" s="85" t="e">
        <f t="shared" ref="EY326:EY389" si="456">SUMIF($W$5:$W$817,EX326,$H$5:$H$817)</f>
        <v>#REF!</v>
      </c>
      <c r="EZ326" s="85"/>
    </row>
    <row r="327" spans="1:156" x14ac:dyDescent="0.25">
      <c r="A327" s="22" t="str">
        <f t="shared" si="448"/>
        <v>2013113</v>
      </c>
      <c r="E327" s="22" t="e">
        <f>IF(T327="","",VLOOKUP(T327,#REF!,4,0))</f>
        <v>#REF!</v>
      </c>
      <c r="F327" s="22" t="e">
        <f>IF(U327="","",VLOOKUP(U327,#REF!,4,0))</f>
        <v>#REF!</v>
      </c>
      <c r="G327" s="22" t="e">
        <f>IF(V327="","",VLOOKUP(V327,#REF!,3,0))</f>
        <v>#REF!</v>
      </c>
      <c r="H327" s="22" t="e">
        <f t="shared" si="445"/>
        <v>#REF!</v>
      </c>
      <c r="I327" s="22" t="e">
        <f t="shared" si="449"/>
        <v>#REF!</v>
      </c>
      <c r="J327" s="22" t="e">
        <f t="shared" si="450"/>
        <v>#REF!</v>
      </c>
      <c r="K327" s="22" t="e">
        <f t="shared" si="451"/>
        <v>#REF!</v>
      </c>
      <c r="M327" s="22">
        <f t="shared" si="452"/>
        <v>85</v>
      </c>
      <c r="R327" s="22" t="str">
        <f t="shared" si="453"/>
        <v>2085</v>
      </c>
      <c r="S327" s="22" t="s">
        <v>37</v>
      </c>
      <c r="T327" s="30" t="s">
        <v>3525</v>
      </c>
      <c r="U327" s="30" t="s">
        <v>3247</v>
      </c>
      <c r="V327" s="30" t="s">
        <v>1325</v>
      </c>
      <c r="W327" s="30" t="s">
        <v>1336</v>
      </c>
      <c r="X327" s="30" t="s">
        <v>1337</v>
      </c>
      <c r="Y327" s="31">
        <v>0.2</v>
      </c>
      <c r="Z327" s="30">
        <v>3</v>
      </c>
      <c r="AA327" s="30"/>
      <c r="AB327" s="30"/>
      <c r="AC327" s="30"/>
      <c r="AD327" s="30"/>
      <c r="AE327" s="30">
        <v>1</v>
      </c>
      <c r="AF327" s="30">
        <v>1</v>
      </c>
      <c r="AG327" s="30">
        <v>1</v>
      </c>
      <c r="AH327" s="30"/>
      <c r="AI327" s="30"/>
      <c r="AJ327" s="30"/>
      <c r="AK327" s="30"/>
      <c r="AL327" s="30"/>
      <c r="AM327" s="30" t="s">
        <v>1338</v>
      </c>
      <c r="AN327" s="30" t="s">
        <v>1329</v>
      </c>
      <c r="AO327" s="32">
        <f t="shared" si="420"/>
        <v>0</v>
      </c>
      <c r="AP327" s="32">
        <f t="shared" si="421"/>
        <v>2</v>
      </c>
      <c r="AQ327" s="32">
        <f t="shared" si="422"/>
        <v>1</v>
      </c>
      <c r="AR327" s="32">
        <f t="shared" si="423"/>
        <v>0</v>
      </c>
      <c r="AS327" s="33">
        <v>224.02500000000001</v>
      </c>
      <c r="AT327" s="34" t="s">
        <v>222</v>
      </c>
      <c r="AU327" s="34"/>
      <c r="AV327" s="34"/>
      <c r="AW327" s="34"/>
      <c r="AX327" s="34"/>
      <c r="AY327" s="34"/>
      <c r="AZ327" s="34"/>
      <c r="BA327" s="35">
        <f t="shared" si="424"/>
        <v>0</v>
      </c>
      <c r="BB327" s="35">
        <f t="shared" si="425"/>
        <v>2</v>
      </c>
      <c r="BC327" s="35">
        <f t="shared" si="426"/>
        <v>3</v>
      </c>
      <c r="BD327" s="35">
        <f t="shared" si="427"/>
        <v>3</v>
      </c>
      <c r="BE327" s="36">
        <v>0</v>
      </c>
      <c r="BF327" s="36">
        <v>2</v>
      </c>
      <c r="BG327" s="36">
        <v>1</v>
      </c>
      <c r="BH327" s="36"/>
      <c r="BI327" s="37">
        <f t="shared" si="446"/>
        <v>0</v>
      </c>
      <c r="BJ327" s="37">
        <f t="shared" ref="BJ327:BL327" si="457">BF327+BI327</f>
        <v>2</v>
      </c>
      <c r="BK327" s="37">
        <f t="shared" si="457"/>
        <v>3</v>
      </c>
      <c r="BL327" s="37">
        <f t="shared" si="457"/>
        <v>3</v>
      </c>
      <c r="BM327" s="38" t="s">
        <v>222</v>
      </c>
      <c r="BN327" s="38">
        <v>1.44E-2</v>
      </c>
      <c r="BO327" s="38">
        <v>1.44E-2</v>
      </c>
      <c r="BP327" s="38" t="s">
        <v>222</v>
      </c>
      <c r="BQ327" s="39" t="s">
        <v>222</v>
      </c>
      <c r="BR327" s="39">
        <v>1.44E-2</v>
      </c>
      <c r="BS327" s="39">
        <v>1.44E-2</v>
      </c>
      <c r="BT327" s="39" t="s">
        <v>222</v>
      </c>
      <c r="BU327" s="40" t="s">
        <v>222</v>
      </c>
      <c r="BV327" s="40">
        <v>1</v>
      </c>
      <c r="BW327" s="40">
        <v>1</v>
      </c>
      <c r="BX327" s="40" t="s">
        <v>222</v>
      </c>
      <c r="BY327" s="41" t="s">
        <v>222</v>
      </c>
      <c r="BZ327" s="41">
        <v>1.44E-2</v>
      </c>
      <c r="CA327" s="41">
        <v>1.44E-2</v>
      </c>
      <c r="CB327" s="41" t="s">
        <v>222</v>
      </c>
      <c r="CC327" s="42" t="s">
        <v>222</v>
      </c>
      <c r="CD327" s="42">
        <v>9.5999999999999992E-3</v>
      </c>
      <c r="CE327" s="42">
        <v>1.44E-2</v>
      </c>
      <c r="CF327" s="42">
        <v>1.44E-2</v>
      </c>
      <c r="CG327" s="43" t="s">
        <v>222</v>
      </c>
      <c r="CH327" s="43">
        <v>9.5999999999999992E-3</v>
      </c>
      <c r="CI327" s="43">
        <v>1.44E-2</v>
      </c>
      <c r="CJ327" s="43" t="e">
        <f t="shared" si="455"/>
        <v>#REF!</v>
      </c>
      <c r="CP327" s="22" t="s">
        <v>1339</v>
      </c>
      <c r="CQ327" s="22" t="s">
        <v>1340</v>
      </c>
      <c r="CS327" s="22" t="s">
        <v>16</v>
      </c>
      <c r="CT327" s="22" t="s">
        <v>222</v>
      </c>
      <c r="CU327" s="22">
        <v>1</v>
      </c>
      <c r="CV327" s="22">
        <v>1</v>
      </c>
      <c r="CW327" s="22" t="s">
        <v>222</v>
      </c>
      <c r="CY327" s="22" t="s">
        <v>222</v>
      </c>
      <c r="CZ327" s="22">
        <v>1.44E-2</v>
      </c>
      <c r="DA327" s="22">
        <v>1.44E-2</v>
      </c>
      <c r="DB327" s="22" t="s">
        <v>222</v>
      </c>
      <c r="DC327" s="22" t="s">
        <v>16</v>
      </c>
      <c r="DD327" s="22" t="s">
        <v>222</v>
      </c>
      <c r="DE327" s="22">
        <v>1.44E-2</v>
      </c>
      <c r="DF327" s="22">
        <v>1.44E-2</v>
      </c>
      <c r="DG327" s="22">
        <v>1.44E-2</v>
      </c>
      <c r="DI327" s="22" t="e">
        <v>#VALUE!</v>
      </c>
      <c r="DJ327" s="22">
        <v>2.0735999999999999E-4</v>
      </c>
      <c r="DK327" s="22">
        <v>2.0735999999999999E-4</v>
      </c>
      <c r="DL327" s="22" t="e">
        <v>#VALUE!</v>
      </c>
      <c r="DN327" s="22">
        <v>0</v>
      </c>
      <c r="DO327" s="22">
        <v>1</v>
      </c>
      <c r="DP327" s="22">
        <v>1</v>
      </c>
      <c r="DQ327" s="22" t="s">
        <v>222</v>
      </c>
      <c r="EX327" s="30" t="s">
        <v>1452</v>
      </c>
      <c r="EY327" s="85" t="e">
        <f t="shared" si="456"/>
        <v>#REF!</v>
      </c>
      <c r="EZ327" s="85"/>
    </row>
    <row r="328" spans="1:156" x14ac:dyDescent="0.25">
      <c r="A328" s="22" t="str">
        <f t="shared" si="448"/>
        <v>2013114</v>
      </c>
      <c r="E328" s="22" t="e">
        <f>IF(T328="","",VLOOKUP(T328,#REF!,4,0))</f>
        <v>#REF!</v>
      </c>
      <c r="F328" s="22" t="e">
        <f>IF(U328="","",VLOOKUP(U328,#REF!,4,0))</f>
        <v>#REF!</v>
      </c>
      <c r="G328" s="22" t="e">
        <f>IF(V328="","",VLOOKUP(V328,#REF!,3,0))</f>
        <v>#REF!</v>
      </c>
      <c r="H328" s="22" t="e">
        <f t="shared" si="445"/>
        <v>#REF!</v>
      </c>
      <c r="I328" s="22" t="e">
        <f t="shared" si="449"/>
        <v>#REF!</v>
      </c>
      <c r="J328" s="22" t="e">
        <f t="shared" si="450"/>
        <v>#REF!</v>
      </c>
      <c r="K328" s="22" t="e">
        <f t="shared" si="451"/>
        <v>#REF!</v>
      </c>
      <c r="M328" s="22">
        <f t="shared" si="452"/>
        <v>86</v>
      </c>
      <c r="R328" s="22" t="str">
        <f t="shared" si="453"/>
        <v>2086</v>
      </c>
      <c r="S328" s="22" t="s">
        <v>37</v>
      </c>
      <c r="T328" s="30" t="s">
        <v>3525</v>
      </c>
      <c r="U328" s="30" t="s">
        <v>3247</v>
      </c>
      <c r="V328" s="30" t="s">
        <v>1325</v>
      </c>
      <c r="W328" s="30" t="s">
        <v>1341</v>
      </c>
      <c r="X328" s="30" t="s">
        <v>1342</v>
      </c>
      <c r="Y328" s="31">
        <v>0.4</v>
      </c>
      <c r="Z328" s="30">
        <v>5</v>
      </c>
      <c r="AA328" s="30"/>
      <c r="AB328" s="30"/>
      <c r="AC328" s="30"/>
      <c r="AD328" s="30"/>
      <c r="AE328" s="30"/>
      <c r="AF328" s="30"/>
      <c r="AG328" s="30"/>
      <c r="AH328" s="30">
        <v>1</v>
      </c>
      <c r="AI328" s="30">
        <v>1</v>
      </c>
      <c r="AJ328" s="30">
        <v>1</v>
      </c>
      <c r="AK328" s="30">
        <v>1</v>
      </c>
      <c r="AL328" s="30">
        <v>1</v>
      </c>
      <c r="AM328" s="30" t="s">
        <v>1343</v>
      </c>
      <c r="AN328" s="30" t="s">
        <v>1329</v>
      </c>
      <c r="AO328" s="32">
        <f t="shared" si="420"/>
        <v>0</v>
      </c>
      <c r="AP328" s="32">
        <f t="shared" si="421"/>
        <v>0</v>
      </c>
      <c r="AQ328" s="32">
        <f t="shared" si="422"/>
        <v>2</v>
      </c>
      <c r="AR328" s="32">
        <f t="shared" si="423"/>
        <v>3</v>
      </c>
      <c r="AS328" s="33">
        <v>225.02500000000001</v>
      </c>
      <c r="AT328" s="34" t="s">
        <v>222</v>
      </c>
      <c r="AU328" s="34"/>
      <c r="AV328" s="34"/>
      <c r="AW328" s="34"/>
      <c r="AX328" s="34"/>
      <c r="AY328" s="34"/>
      <c r="AZ328" s="34"/>
      <c r="BA328" s="35">
        <f t="shared" si="424"/>
        <v>0</v>
      </c>
      <c r="BB328" s="35">
        <f t="shared" si="425"/>
        <v>0</v>
      </c>
      <c r="BC328" s="35">
        <f t="shared" si="426"/>
        <v>2</v>
      </c>
      <c r="BD328" s="35">
        <f t="shared" si="427"/>
        <v>5</v>
      </c>
      <c r="BE328" s="36">
        <v>0</v>
      </c>
      <c r="BF328" s="36">
        <v>0</v>
      </c>
      <c r="BG328" s="36">
        <v>2</v>
      </c>
      <c r="BH328" s="36"/>
      <c r="BI328" s="37">
        <f t="shared" si="446"/>
        <v>0</v>
      </c>
      <c r="BJ328" s="37">
        <f t="shared" ref="BJ328:BL328" si="458">BF328+BI328</f>
        <v>0</v>
      </c>
      <c r="BK328" s="37">
        <f t="shared" si="458"/>
        <v>2</v>
      </c>
      <c r="BL328" s="37">
        <f t="shared" si="458"/>
        <v>2</v>
      </c>
      <c r="BM328" s="38" t="s">
        <v>222</v>
      </c>
      <c r="BN328" s="38" t="s">
        <v>222</v>
      </c>
      <c r="BO328" s="38">
        <v>2.8799999999999999E-2</v>
      </c>
      <c r="BP328" s="38">
        <v>2.8799999999999999E-2</v>
      </c>
      <c r="BQ328" s="39" t="s">
        <v>222</v>
      </c>
      <c r="BR328" s="39" t="s">
        <v>222</v>
      </c>
      <c r="BS328" s="39">
        <v>2.8799999999999999E-2</v>
      </c>
      <c r="BT328" s="39" t="s">
        <v>222</v>
      </c>
      <c r="BU328" s="40" t="s">
        <v>222</v>
      </c>
      <c r="BV328" s="40" t="s">
        <v>222</v>
      </c>
      <c r="BW328" s="40">
        <v>1</v>
      </c>
      <c r="BX328" s="40" t="s">
        <v>222</v>
      </c>
      <c r="BY328" s="41" t="s">
        <v>222</v>
      </c>
      <c r="BZ328" s="41" t="s">
        <v>222</v>
      </c>
      <c r="CA328" s="41">
        <v>2.8799999999999999E-2</v>
      </c>
      <c r="CB328" s="41" t="s">
        <v>222</v>
      </c>
      <c r="CC328" s="42" t="s">
        <v>222</v>
      </c>
      <c r="CD328" s="42" t="s">
        <v>222</v>
      </c>
      <c r="CE328" s="42">
        <v>1.1520000000000001E-2</v>
      </c>
      <c r="CF328" s="42">
        <v>2.8799999999999999E-2</v>
      </c>
      <c r="CG328" s="43" t="s">
        <v>222</v>
      </c>
      <c r="CH328" s="43" t="s">
        <v>222</v>
      </c>
      <c r="CI328" s="43">
        <v>1.1520000000000001E-2</v>
      </c>
      <c r="CJ328" s="43" t="e">
        <f t="shared" si="455"/>
        <v>#REF!</v>
      </c>
      <c r="CP328" s="22" t="s">
        <v>1339</v>
      </c>
      <c r="CQ328" s="22" t="s">
        <v>1344</v>
      </c>
      <c r="CS328" s="22" t="s">
        <v>16</v>
      </c>
      <c r="CT328" s="22" t="s">
        <v>222</v>
      </c>
      <c r="CU328" s="22" t="s">
        <v>222</v>
      </c>
      <c r="CV328" s="22">
        <v>1</v>
      </c>
      <c r="CW328" s="22" t="s">
        <v>222</v>
      </c>
      <c r="CY328" s="22" t="s">
        <v>222</v>
      </c>
      <c r="CZ328" s="22" t="s">
        <v>222</v>
      </c>
      <c r="DA328" s="22">
        <v>2.8799999999999999E-2</v>
      </c>
      <c r="DB328" s="22" t="s">
        <v>222</v>
      </c>
      <c r="DC328" s="22" t="s">
        <v>16</v>
      </c>
      <c r="DD328" s="22" t="s">
        <v>222</v>
      </c>
      <c r="DE328" s="22" t="s">
        <v>222</v>
      </c>
      <c r="DF328" s="22">
        <v>2.8799999999999999E-2</v>
      </c>
      <c r="DG328" s="22">
        <v>2.8799999999999999E-2</v>
      </c>
      <c r="DI328" s="22" t="e">
        <v>#VALUE!</v>
      </c>
      <c r="DJ328" s="22" t="e">
        <v>#VALUE!</v>
      </c>
      <c r="DK328" s="22">
        <v>8.2943999999999997E-4</v>
      </c>
      <c r="DL328" s="22" t="e">
        <v>#VALUE!</v>
      </c>
      <c r="DN328" s="22">
        <v>0</v>
      </c>
      <c r="DO328" s="22">
        <v>0</v>
      </c>
      <c r="DP328" s="22">
        <v>1</v>
      </c>
      <c r="DQ328" s="22" t="s">
        <v>222</v>
      </c>
      <c r="EX328" s="30" t="s">
        <v>1462</v>
      </c>
      <c r="EY328" s="85" t="e">
        <f t="shared" si="456"/>
        <v>#REF!</v>
      </c>
      <c r="EZ328" s="85"/>
    </row>
    <row r="329" spans="1:156" x14ac:dyDescent="0.25">
      <c r="A329" s="22" t="str">
        <f t="shared" si="448"/>
        <v>2013121</v>
      </c>
      <c r="E329" s="22" t="e">
        <f>IF(T329="","",VLOOKUP(T329,#REF!,4,0))</f>
        <v>#REF!</v>
      </c>
      <c r="F329" s="22" t="e">
        <f>IF(U329="","",VLOOKUP(U329,#REF!,4,0))</f>
        <v>#REF!</v>
      </c>
      <c r="G329" s="22" t="e">
        <f>IF(V329="","",VLOOKUP(V329,#REF!,3,0))</f>
        <v>#REF!</v>
      </c>
      <c r="H329" s="22" t="e">
        <f t="shared" si="445"/>
        <v>#REF!</v>
      </c>
      <c r="I329" s="22" t="e">
        <f t="shared" si="449"/>
        <v>#REF!</v>
      </c>
      <c r="J329" s="22" t="e">
        <f t="shared" si="450"/>
        <v>#REF!</v>
      </c>
      <c r="K329" s="22" t="e">
        <f t="shared" si="451"/>
        <v>#REF!</v>
      </c>
      <c r="M329" s="22">
        <f t="shared" si="452"/>
        <v>87</v>
      </c>
      <c r="R329" s="22" t="str">
        <f t="shared" si="453"/>
        <v>2087</v>
      </c>
      <c r="S329" s="22" t="s">
        <v>37</v>
      </c>
      <c r="T329" s="30" t="s">
        <v>3525</v>
      </c>
      <c r="U329" s="30" t="s">
        <v>3247</v>
      </c>
      <c r="V329" s="30" t="s">
        <v>1345</v>
      </c>
      <c r="W329" s="30" t="s">
        <v>1346</v>
      </c>
      <c r="X329" s="30" t="s">
        <v>1347</v>
      </c>
      <c r="Y329" s="31">
        <v>0.5</v>
      </c>
      <c r="Z329" s="30">
        <v>3</v>
      </c>
      <c r="AA329" s="30"/>
      <c r="AB329" s="30"/>
      <c r="AC329" s="30"/>
      <c r="AD329" s="30"/>
      <c r="AE329" s="30">
        <v>1</v>
      </c>
      <c r="AF329" s="30">
        <v>1</v>
      </c>
      <c r="AG329" s="30">
        <v>1</v>
      </c>
      <c r="AH329" s="30"/>
      <c r="AI329" s="30"/>
      <c r="AJ329" s="30"/>
      <c r="AK329" s="30"/>
      <c r="AL329" s="30"/>
      <c r="AM329" s="30" t="s">
        <v>1338</v>
      </c>
      <c r="AN329" s="30" t="s">
        <v>1329</v>
      </c>
      <c r="AO329" s="32">
        <f t="shared" si="420"/>
        <v>0</v>
      </c>
      <c r="AP329" s="32">
        <f t="shared" si="421"/>
        <v>2</v>
      </c>
      <c r="AQ329" s="32">
        <f t="shared" si="422"/>
        <v>1</v>
      </c>
      <c r="AR329" s="32">
        <f t="shared" si="423"/>
        <v>0</v>
      </c>
      <c r="AS329" s="33">
        <v>226.02500000000001</v>
      </c>
      <c r="AT329" s="34" t="s">
        <v>222</v>
      </c>
      <c r="AU329" s="34"/>
      <c r="AV329" s="34"/>
      <c r="AW329" s="34"/>
      <c r="AX329" s="34"/>
      <c r="AY329" s="34"/>
      <c r="AZ329" s="34"/>
      <c r="BA329" s="35">
        <f t="shared" si="424"/>
        <v>0</v>
      </c>
      <c r="BB329" s="35">
        <f t="shared" si="425"/>
        <v>2</v>
      </c>
      <c r="BC329" s="35">
        <f t="shared" si="426"/>
        <v>3</v>
      </c>
      <c r="BD329" s="35">
        <f t="shared" si="427"/>
        <v>3</v>
      </c>
      <c r="BE329" s="36">
        <v>0</v>
      </c>
      <c r="BF329" s="36">
        <v>2</v>
      </c>
      <c r="BG329" s="36">
        <v>1</v>
      </c>
      <c r="BH329" s="36"/>
      <c r="BI329" s="37">
        <f t="shared" si="446"/>
        <v>0</v>
      </c>
      <c r="BJ329" s="37">
        <f t="shared" ref="BJ329:BL329" si="459">BF329+BI329</f>
        <v>2</v>
      </c>
      <c r="BK329" s="37">
        <f t="shared" si="459"/>
        <v>3</v>
      </c>
      <c r="BL329" s="37">
        <f t="shared" si="459"/>
        <v>3</v>
      </c>
      <c r="BM329" s="38" t="s">
        <v>222</v>
      </c>
      <c r="BN329" s="38">
        <v>8.9999999999999993E-3</v>
      </c>
      <c r="BO329" s="38">
        <v>8.9999999999999993E-3</v>
      </c>
      <c r="BP329" s="38" t="s">
        <v>222</v>
      </c>
      <c r="BQ329" s="39" t="s">
        <v>222</v>
      </c>
      <c r="BR329" s="39">
        <v>8.9999999999999993E-3</v>
      </c>
      <c r="BS329" s="39">
        <v>8.9999999999999993E-3</v>
      </c>
      <c r="BT329" s="39" t="s">
        <v>222</v>
      </c>
      <c r="BU329" s="40" t="s">
        <v>222</v>
      </c>
      <c r="BV329" s="40">
        <v>1</v>
      </c>
      <c r="BW329" s="40">
        <v>1</v>
      </c>
      <c r="BX329" s="40" t="s">
        <v>222</v>
      </c>
      <c r="BY329" s="41" t="s">
        <v>222</v>
      </c>
      <c r="BZ329" s="41">
        <v>8.9999999999999993E-3</v>
      </c>
      <c r="CA329" s="41">
        <v>8.9999999999999993E-3</v>
      </c>
      <c r="CB329" s="41" t="s">
        <v>222</v>
      </c>
      <c r="CC329" s="42" t="s">
        <v>222</v>
      </c>
      <c r="CD329" s="42">
        <v>5.9999999999999993E-3</v>
      </c>
      <c r="CE329" s="42">
        <v>8.9999999999999993E-3</v>
      </c>
      <c r="CF329" s="42">
        <v>8.9999999999999993E-3</v>
      </c>
      <c r="CG329" s="43" t="s">
        <v>222</v>
      </c>
      <c r="CH329" s="43">
        <v>5.9999999999999993E-3</v>
      </c>
      <c r="CI329" s="43">
        <v>8.9999999999999993E-3</v>
      </c>
      <c r="CJ329" s="43" t="e">
        <f t="shared" si="455"/>
        <v>#REF!</v>
      </c>
      <c r="CP329" s="22" t="s">
        <v>1348</v>
      </c>
      <c r="CQ329" s="22" t="s">
        <v>1349</v>
      </c>
      <c r="CS329" s="22" t="s">
        <v>16</v>
      </c>
      <c r="CT329" s="22" t="s">
        <v>222</v>
      </c>
      <c r="CU329" s="22">
        <v>1</v>
      </c>
      <c r="CV329" s="22">
        <v>1</v>
      </c>
      <c r="CW329" s="22" t="s">
        <v>222</v>
      </c>
      <c r="CY329" s="22" t="s">
        <v>222</v>
      </c>
      <c r="CZ329" s="22">
        <v>8.9999999999999993E-3</v>
      </c>
      <c r="DA329" s="22">
        <v>8.9999999999999993E-3</v>
      </c>
      <c r="DB329" s="22" t="s">
        <v>222</v>
      </c>
      <c r="DC329" s="22" t="s">
        <v>16</v>
      </c>
      <c r="DD329" s="22" t="s">
        <v>222</v>
      </c>
      <c r="DE329" s="22">
        <v>8.9999999999999993E-3</v>
      </c>
      <c r="DF329" s="22">
        <v>8.9999999999999993E-3</v>
      </c>
      <c r="DG329" s="22">
        <v>8.9999999999999993E-3</v>
      </c>
      <c r="DI329" s="22" t="e">
        <v>#VALUE!</v>
      </c>
      <c r="DJ329" s="22">
        <v>8.099999999999999E-5</v>
      </c>
      <c r="DK329" s="22">
        <v>8.099999999999999E-5</v>
      </c>
      <c r="DL329" s="22" t="e">
        <v>#VALUE!</v>
      </c>
      <c r="DN329" s="22">
        <v>0</v>
      </c>
      <c r="DO329" s="22">
        <v>1</v>
      </c>
      <c r="DP329" s="22">
        <v>1</v>
      </c>
      <c r="DQ329" s="22" t="s">
        <v>222</v>
      </c>
      <c r="EX329" s="30" t="s">
        <v>1467</v>
      </c>
      <c r="EY329" s="85" t="e">
        <f t="shared" si="456"/>
        <v>#REF!</v>
      </c>
      <c r="EZ329" s="85"/>
    </row>
    <row r="330" spans="1:156" x14ac:dyDescent="0.25">
      <c r="A330" s="22" t="str">
        <f t="shared" si="448"/>
        <v>2013122</v>
      </c>
      <c r="E330" s="22" t="e">
        <f>IF(T330="","",VLOOKUP(T330,#REF!,4,0))</f>
        <v>#REF!</v>
      </c>
      <c r="F330" s="22" t="e">
        <f>IF(U330="","",VLOOKUP(U330,#REF!,4,0))</f>
        <v>#REF!</v>
      </c>
      <c r="G330" s="22" t="e">
        <f>IF(V330="","",VLOOKUP(V330,#REF!,3,0))</f>
        <v>#REF!</v>
      </c>
      <c r="H330" s="22" t="e">
        <f t="shared" si="445"/>
        <v>#REF!</v>
      </c>
      <c r="I330" s="22" t="e">
        <f t="shared" si="449"/>
        <v>#REF!</v>
      </c>
      <c r="J330" s="22" t="e">
        <f t="shared" si="450"/>
        <v>#REF!</v>
      </c>
      <c r="K330" s="22" t="e">
        <f t="shared" si="451"/>
        <v>#REF!</v>
      </c>
      <c r="M330" s="22">
        <f t="shared" si="452"/>
        <v>88</v>
      </c>
      <c r="R330" s="22" t="str">
        <f t="shared" si="453"/>
        <v>2088</v>
      </c>
      <c r="S330" s="22" t="s">
        <v>37</v>
      </c>
      <c r="T330" s="30" t="s">
        <v>3525</v>
      </c>
      <c r="U330" s="30" t="s">
        <v>3247</v>
      </c>
      <c r="V330" s="30" t="s">
        <v>1345</v>
      </c>
      <c r="W330" s="30" t="s">
        <v>1350</v>
      </c>
      <c r="X330" s="30" t="s">
        <v>1351</v>
      </c>
      <c r="Y330" s="31">
        <v>0.5</v>
      </c>
      <c r="Z330" s="30">
        <v>3</v>
      </c>
      <c r="AA330" s="30"/>
      <c r="AB330" s="30"/>
      <c r="AC330" s="30"/>
      <c r="AD330" s="30"/>
      <c r="AE330" s="30"/>
      <c r="AF330" s="30"/>
      <c r="AG330" s="30"/>
      <c r="AH330" s="30">
        <v>1</v>
      </c>
      <c r="AI330" s="30">
        <v>1</v>
      </c>
      <c r="AJ330" s="30">
        <v>1</v>
      </c>
      <c r="AK330" s="30"/>
      <c r="AL330" s="30"/>
      <c r="AM330" s="30" t="s">
        <v>1343</v>
      </c>
      <c r="AN330" s="30" t="s">
        <v>1329</v>
      </c>
      <c r="AO330" s="32">
        <f t="shared" si="420"/>
        <v>0</v>
      </c>
      <c r="AP330" s="32">
        <f t="shared" si="421"/>
        <v>0</v>
      </c>
      <c r="AQ330" s="32">
        <f t="shared" si="422"/>
        <v>2</v>
      </c>
      <c r="AR330" s="32">
        <f t="shared" si="423"/>
        <v>1</v>
      </c>
      <c r="AS330" s="33">
        <v>227.02500000000001</v>
      </c>
      <c r="AT330" s="34" t="s">
        <v>222</v>
      </c>
      <c r="AU330" s="34"/>
      <c r="AV330" s="34"/>
      <c r="AW330" s="34"/>
      <c r="AX330" s="34"/>
      <c r="AY330" s="34"/>
      <c r="AZ330" s="34"/>
      <c r="BA330" s="35">
        <f t="shared" si="424"/>
        <v>0</v>
      </c>
      <c r="BB330" s="35">
        <f t="shared" si="425"/>
        <v>0</v>
      </c>
      <c r="BC330" s="35">
        <f t="shared" si="426"/>
        <v>2</v>
      </c>
      <c r="BD330" s="35">
        <f t="shared" si="427"/>
        <v>3</v>
      </c>
      <c r="BE330" s="36">
        <v>0</v>
      </c>
      <c r="BF330" s="36">
        <v>0</v>
      </c>
      <c r="BG330" s="36">
        <v>2</v>
      </c>
      <c r="BH330" s="36"/>
      <c r="BI330" s="37">
        <f t="shared" si="446"/>
        <v>0</v>
      </c>
      <c r="BJ330" s="37">
        <f t="shared" ref="BJ330:BL330" si="460">BF330+BI330</f>
        <v>0</v>
      </c>
      <c r="BK330" s="37">
        <f t="shared" si="460"/>
        <v>2</v>
      </c>
      <c r="BL330" s="37">
        <f t="shared" si="460"/>
        <v>2</v>
      </c>
      <c r="BM330" s="38" t="s">
        <v>222</v>
      </c>
      <c r="BN330" s="38" t="s">
        <v>222</v>
      </c>
      <c r="BO330" s="38">
        <v>8.9999999999999993E-3</v>
      </c>
      <c r="BP330" s="38">
        <v>8.9999999999999993E-3</v>
      </c>
      <c r="BQ330" s="39" t="s">
        <v>222</v>
      </c>
      <c r="BR330" s="39" t="s">
        <v>222</v>
      </c>
      <c r="BS330" s="39">
        <v>8.9999999999999993E-3</v>
      </c>
      <c r="BT330" s="39" t="s">
        <v>222</v>
      </c>
      <c r="BU330" s="40" t="s">
        <v>222</v>
      </c>
      <c r="BV330" s="40" t="s">
        <v>222</v>
      </c>
      <c r="BW330" s="40">
        <v>1</v>
      </c>
      <c r="BX330" s="40" t="s">
        <v>222</v>
      </c>
      <c r="BY330" s="41" t="s">
        <v>222</v>
      </c>
      <c r="BZ330" s="41" t="s">
        <v>222</v>
      </c>
      <c r="CA330" s="41">
        <v>8.9999999999999993E-3</v>
      </c>
      <c r="CB330" s="41" t="s">
        <v>222</v>
      </c>
      <c r="CC330" s="42" t="s">
        <v>222</v>
      </c>
      <c r="CD330" s="42" t="s">
        <v>222</v>
      </c>
      <c r="CE330" s="42">
        <v>5.9999999999999993E-3</v>
      </c>
      <c r="CF330" s="42">
        <v>8.9999999999999993E-3</v>
      </c>
      <c r="CG330" s="43" t="s">
        <v>222</v>
      </c>
      <c r="CH330" s="43" t="s">
        <v>222</v>
      </c>
      <c r="CI330" s="43">
        <v>5.9999999999999993E-3</v>
      </c>
      <c r="CJ330" s="43" t="e">
        <f t="shared" si="455"/>
        <v>#REF!</v>
      </c>
      <c r="CP330" s="22" t="s">
        <v>1352</v>
      </c>
      <c r="CQ330" s="22" t="s">
        <v>1353</v>
      </c>
      <c r="CS330" s="22" t="s">
        <v>16</v>
      </c>
      <c r="CT330" s="22" t="s">
        <v>222</v>
      </c>
      <c r="CU330" s="22" t="s">
        <v>222</v>
      </c>
      <c r="CV330" s="22">
        <v>1</v>
      </c>
      <c r="CW330" s="22" t="s">
        <v>222</v>
      </c>
      <c r="CY330" s="22" t="s">
        <v>222</v>
      </c>
      <c r="CZ330" s="22" t="s">
        <v>222</v>
      </c>
      <c r="DA330" s="22">
        <v>8.9999999999999993E-3</v>
      </c>
      <c r="DB330" s="22" t="s">
        <v>222</v>
      </c>
      <c r="DC330" s="22" t="s">
        <v>16</v>
      </c>
      <c r="DD330" s="22" t="s">
        <v>222</v>
      </c>
      <c r="DE330" s="22" t="s">
        <v>222</v>
      </c>
      <c r="DF330" s="22">
        <v>8.9999999999999993E-3</v>
      </c>
      <c r="DG330" s="22">
        <v>8.9999999999999993E-3</v>
      </c>
      <c r="DI330" s="22" t="e">
        <v>#VALUE!</v>
      </c>
      <c r="DJ330" s="22" t="e">
        <v>#VALUE!</v>
      </c>
      <c r="DK330" s="22">
        <v>8.099999999999999E-5</v>
      </c>
      <c r="DL330" s="22" t="e">
        <v>#VALUE!</v>
      </c>
      <c r="DN330" s="22">
        <v>0</v>
      </c>
      <c r="DO330" s="22">
        <v>0</v>
      </c>
      <c r="DP330" s="22">
        <v>1</v>
      </c>
      <c r="DQ330" s="22" t="s">
        <v>222</v>
      </c>
      <c r="EX330" s="30" t="s">
        <v>1473</v>
      </c>
      <c r="EY330" s="85" t="e">
        <f t="shared" si="456"/>
        <v>#REF!</v>
      </c>
      <c r="EZ330" s="85"/>
    </row>
    <row r="331" spans="1:156" x14ac:dyDescent="0.25">
      <c r="A331" s="22" t="str">
        <f t="shared" si="448"/>
        <v>2014111</v>
      </c>
      <c r="E331" s="22" t="e">
        <f>IF(T331="","",VLOOKUP(T331,#REF!,4,0))</f>
        <v>#REF!</v>
      </c>
      <c r="F331" s="22" t="e">
        <f>IF(U331="","",VLOOKUP(U331,#REF!,4,0))</f>
        <v>#REF!</v>
      </c>
      <c r="G331" s="22" t="e">
        <f>IF(V331="","",VLOOKUP(V331,#REF!,3,0))</f>
        <v>#REF!</v>
      </c>
      <c r="H331" s="22" t="e">
        <f t="shared" si="445"/>
        <v>#REF!</v>
      </c>
      <c r="I331" s="22" t="e">
        <f t="shared" si="449"/>
        <v>#REF!</v>
      </c>
      <c r="J331" s="22" t="e">
        <f t="shared" si="450"/>
        <v>#REF!</v>
      </c>
      <c r="K331" s="22" t="e">
        <f t="shared" si="451"/>
        <v>#REF!</v>
      </c>
      <c r="M331" s="22">
        <f t="shared" si="452"/>
        <v>89</v>
      </c>
      <c r="R331" s="22" t="str">
        <f t="shared" si="453"/>
        <v>2089</v>
      </c>
      <c r="S331" s="22" t="s">
        <v>37</v>
      </c>
      <c r="T331" s="30" t="s">
        <v>3527</v>
      </c>
      <c r="U331" s="30" t="s">
        <v>3252</v>
      </c>
      <c r="V331" s="30" t="s">
        <v>1354</v>
      </c>
      <c r="W331" s="30" t="s">
        <v>1355</v>
      </c>
      <c r="X331" s="30" t="s">
        <v>1356</v>
      </c>
      <c r="Y331" s="31">
        <v>0.2</v>
      </c>
      <c r="Z331" s="30">
        <v>2</v>
      </c>
      <c r="AA331" s="30">
        <v>1</v>
      </c>
      <c r="AB331" s="30">
        <v>1</v>
      </c>
      <c r="AC331" s="30"/>
      <c r="AD331" s="30"/>
      <c r="AE331" s="30"/>
      <c r="AF331" s="30"/>
      <c r="AG331" s="30"/>
      <c r="AH331" s="30"/>
      <c r="AI331" s="30"/>
      <c r="AJ331" s="30"/>
      <c r="AK331" s="30"/>
      <c r="AL331" s="30"/>
      <c r="AM331" s="30" t="s">
        <v>1357</v>
      </c>
      <c r="AN331" s="30" t="s">
        <v>1329</v>
      </c>
      <c r="AO331" s="32">
        <f t="shared" si="420"/>
        <v>2</v>
      </c>
      <c r="AP331" s="32">
        <f t="shared" si="421"/>
        <v>0</v>
      </c>
      <c r="AQ331" s="32">
        <f t="shared" si="422"/>
        <v>0</v>
      </c>
      <c r="AR331" s="32">
        <f t="shared" si="423"/>
        <v>0</v>
      </c>
      <c r="AS331" s="33">
        <v>228.02500000000001</v>
      </c>
      <c r="AT331" s="34" t="s">
        <v>222</v>
      </c>
      <c r="AU331" s="34"/>
      <c r="AV331" s="34"/>
      <c r="AW331" s="34"/>
      <c r="AX331" s="34"/>
      <c r="AY331" s="34"/>
      <c r="AZ331" s="34"/>
      <c r="BA331" s="35">
        <f t="shared" si="424"/>
        <v>2</v>
      </c>
      <c r="BB331" s="35">
        <f t="shared" si="425"/>
        <v>2</v>
      </c>
      <c r="BC331" s="35">
        <f t="shared" si="426"/>
        <v>2</v>
      </c>
      <c r="BD331" s="35">
        <f t="shared" si="427"/>
        <v>2</v>
      </c>
      <c r="BE331" s="36">
        <v>2</v>
      </c>
      <c r="BF331" s="36">
        <v>0</v>
      </c>
      <c r="BG331" s="36">
        <v>0</v>
      </c>
      <c r="BH331" s="36"/>
      <c r="BI331" s="37">
        <f t="shared" si="446"/>
        <v>2</v>
      </c>
      <c r="BJ331" s="37">
        <f t="shared" ref="BJ331:BL331" si="461">BF331+BI331</f>
        <v>2</v>
      </c>
      <c r="BK331" s="37">
        <f t="shared" si="461"/>
        <v>2</v>
      </c>
      <c r="BL331" s="37">
        <f t="shared" si="461"/>
        <v>2</v>
      </c>
      <c r="BM331" s="38">
        <v>1.26E-2</v>
      </c>
      <c r="BN331" s="38" t="s">
        <v>222</v>
      </c>
      <c r="BO331" s="38" t="s">
        <v>222</v>
      </c>
      <c r="BP331" s="38" t="s">
        <v>222</v>
      </c>
      <c r="BQ331" s="39">
        <v>1.26E-2</v>
      </c>
      <c r="BR331" s="39" t="s">
        <v>222</v>
      </c>
      <c r="BS331" s="39" t="s">
        <v>222</v>
      </c>
      <c r="BT331" s="39" t="s">
        <v>222</v>
      </c>
      <c r="BU331" s="40">
        <v>1</v>
      </c>
      <c r="BV331" s="40" t="s">
        <v>222</v>
      </c>
      <c r="BW331" s="40" t="s">
        <v>222</v>
      </c>
      <c r="BX331" s="40" t="s">
        <v>222</v>
      </c>
      <c r="BY331" s="41">
        <v>1.26E-2</v>
      </c>
      <c r="BZ331" s="41">
        <v>1.26E-2</v>
      </c>
      <c r="CA331" s="41">
        <v>1.26E-2</v>
      </c>
      <c r="CB331" s="41" t="s">
        <v>222</v>
      </c>
      <c r="CC331" s="42">
        <v>1.26E-2</v>
      </c>
      <c r="CD331" s="42">
        <v>1.26E-2</v>
      </c>
      <c r="CE331" s="42">
        <v>1.26E-2</v>
      </c>
      <c r="CF331" s="42">
        <v>1.26E-2</v>
      </c>
      <c r="CG331" s="43">
        <v>1.26E-2</v>
      </c>
      <c r="CH331" s="43">
        <v>1.26E-2</v>
      </c>
      <c r="CI331" s="43">
        <v>1.26E-2</v>
      </c>
      <c r="CJ331" s="43" t="e">
        <f t="shared" si="455"/>
        <v>#REF!</v>
      </c>
      <c r="CP331" s="22" t="s">
        <v>1330</v>
      </c>
      <c r="CQ331" s="22" t="s">
        <v>1331</v>
      </c>
      <c r="CS331" s="22" t="s">
        <v>16</v>
      </c>
      <c r="CT331" s="22">
        <v>1</v>
      </c>
      <c r="CU331" s="22">
        <v>1</v>
      </c>
      <c r="CV331" s="22">
        <v>1</v>
      </c>
      <c r="CW331" s="22" t="s">
        <v>222</v>
      </c>
      <c r="CY331" s="22">
        <v>1.26E-2</v>
      </c>
      <c r="CZ331" s="22">
        <v>1.26E-2</v>
      </c>
      <c r="DA331" s="22">
        <v>1.26E-2</v>
      </c>
      <c r="DB331" s="22" t="s">
        <v>222</v>
      </c>
      <c r="DC331" s="22" t="s">
        <v>16</v>
      </c>
      <c r="DD331" s="22">
        <v>1.26E-2</v>
      </c>
      <c r="DE331" s="22">
        <v>1.26E-2</v>
      </c>
      <c r="DF331" s="22">
        <v>1.26E-2</v>
      </c>
      <c r="DG331" s="22">
        <v>1.26E-2</v>
      </c>
      <c r="DI331" s="22">
        <v>1.5876E-4</v>
      </c>
      <c r="DJ331" s="22">
        <v>1.5876E-4</v>
      </c>
      <c r="DK331" s="22">
        <v>1.5876E-4</v>
      </c>
      <c r="DL331" s="22" t="e">
        <v>#VALUE!</v>
      </c>
      <c r="DN331" s="22">
        <v>1</v>
      </c>
      <c r="DO331" s="22">
        <v>1</v>
      </c>
      <c r="DP331" s="22">
        <v>1</v>
      </c>
      <c r="DQ331" s="22" t="s">
        <v>222</v>
      </c>
      <c r="EX331" s="30" t="s">
        <v>1477</v>
      </c>
      <c r="EY331" s="85" t="e">
        <f t="shared" si="456"/>
        <v>#REF!</v>
      </c>
      <c r="EZ331" s="85"/>
    </row>
    <row r="332" spans="1:156" x14ac:dyDescent="0.25">
      <c r="A332" s="22" t="str">
        <f t="shared" si="448"/>
        <v>2014112</v>
      </c>
      <c r="E332" s="22" t="e">
        <f>IF(T332="","",VLOOKUP(T332,#REF!,4,0))</f>
        <v>#REF!</v>
      </c>
      <c r="F332" s="22" t="e">
        <f>IF(U332="","",VLOOKUP(U332,#REF!,4,0))</f>
        <v>#REF!</v>
      </c>
      <c r="G332" s="22" t="e">
        <f>IF(V332="","",VLOOKUP(V332,#REF!,3,0))</f>
        <v>#REF!</v>
      </c>
      <c r="H332" s="22" t="e">
        <f t="shared" si="445"/>
        <v>#REF!</v>
      </c>
      <c r="I332" s="22" t="e">
        <f t="shared" si="449"/>
        <v>#REF!</v>
      </c>
      <c r="J332" s="22" t="e">
        <f t="shared" si="450"/>
        <v>#REF!</v>
      </c>
      <c r="K332" s="22" t="e">
        <f t="shared" si="451"/>
        <v>#REF!</v>
      </c>
      <c r="M332" s="22">
        <f t="shared" si="452"/>
        <v>90</v>
      </c>
      <c r="R332" s="22" t="str">
        <f t="shared" si="453"/>
        <v>2090</v>
      </c>
      <c r="S332" s="22" t="s">
        <v>37</v>
      </c>
      <c r="T332" s="30" t="s">
        <v>3527</v>
      </c>
      <c r="U332" s="30" t="s">
        <v>3252</v>
      </c>
      <c r="V332" s="30" t="s">
        <v>1354</v>
      </c>
      <c r="W332" s="30" t="s">
        <v>1358</v>
      </c>
      <c r="X332" s="30" t="s">
        <v>1359</v>
      </c>
      <c r="Y332" s="31">
        <v>0.2</v>
      </c>
      <c r="Z332" s="30">
        <v>2</v>
      </c>
      <c r="AA332" s="30"/>
      <c r="AB332" s="30"/>
      <c r="AC332" s="30">
        <v>1</v>
      </c>
      <c r="AD332" s="30">
        <v>1</v>
      </c>
      <c r="AE332" s="30"/>
      <c r="AF332" s="30"/>
      <c r="AG332" s="30"/>
      <c r="AH332" s="30"/>
      <c r="AI332" s="30"/>
      <c r="AJ332" s="30"/>
      <c r="AK332" s="30"/>
      <c r="AL332" s="30"/>
      <c r="AM332" s="30" t="s">
        <v>1360</v>
      </c>
      <c r="AN332" s="30" t="s">
        <v>1329</v>
      </c>
      <c r="AO332" s="32">
        <f t="shared" si="420"/>
        <v>1</v>
      </c>
      <c r="AP332" s="32">
        <f t="shared" si="421"/>
        <v>1</v>
      </c>
      <c r="AQ332" s="32">
        <f t="shared" si="422"/>
        <v>0</v>
      </c>
      <c r="AR332" s="32">
        <f t="shared" si="423"/>
        <v>0</v>
      </c>
      <c r="AS332" s="33">
        <v>229.02500000000001</v>
      </c>
      <c r="AT332" s="34" t="s">
        <v>222</v>
      </c>
      <c r="AU332" s="34"/>
      <c r="AV332" s="34"/>
      <c r="AW332" s="34"/>
      <c r="AX332" s="34"/>
      <c r="AY332" s="34"/>
      <c r="AZ332" s="34"/>
      <c r="BA332" s="35">
        <f t="shared" si="424"/>
        <v>1</v>
      </c>
      <c r="BB332" s="35">
        <f t="shared" si="425"/>
        <v>2</v>
      </c>
      <c r="BC332" s="35">
        <f t="shared" si="426"/>
        <v>2</v>
      </c>
      <c r="BD332" s="35">
        <f t="shared" si="427"/>
        <v>2</v>
      </c>
      <c r="BE332" s="36">
        <v>1</v>
      </c>
      <c r="BF332" s="36">
        <v>1</v>
      </c>
      <c r="BG332" s="36">
        <v>0</v>
      </c>
      <c r="BH332" s="36"/>
      <c r="BI332" s="37">
        <f t="shared" si="446"/>
        <v>1</v>
      </c>
      <c r="BJ332" s="37">
        <f t="shared" ref="BJ332:BL332" si="462">BF332+BI332</f>
        <v>2</v>
      </c>
      <c r="BK332" s="37">
        <f t="shared" si="462"/>
        <v>2</v>
      </c>
      <c r="BL332" s="37">
        <f t="shared" si="462"/>
        <v>2</v>
      </c>
      <c r="BM332" s="38">
        <v>1.26E-2</v>
      </c>
      <c r="BN332" s="38">
        <v>1.26E-2</v>
      </c>
      <c r="BO332" s="38" t="s">
        <v>222</v>
      </c>
      <c r="BP332" s="38" t="s">
        <v>222</v>
      </c>
      <c r="BQ332" s="39">
        <v>1.26E-2</v>
      </c>
      <c r="BR332" s="39">
        <v>1.26E-2</v>
      </c>
      <c r="BS332" s="39" t="s">
        <v>222</v>
      </c>
      <c r="BT332" s="39" t="s">
        <v>222</v>
      </c>
      <c r="BU332" s="40">
        <v>1</v>
      </c>
      <c r="BV332" s="40">
        <v>1</v>
      </c>
      <c r="BW332" s="40" t="s">
        <v>222</v>
      </c>
      <c r="BX332" s="40" t="s">
        <v>222</v>
      </c>
      <c r="BY332" s="41">
        <v>1.26E-2</v>
      </c>
      <c r="BZ332" s="41">
        <v>1.26E-2</v>
      </c>
      <c r="CA332" s="41">
        <v>1.26E-2</v>
      </c>
      <c r="CB332" s="41" t="s">
        <v>222</v>
      </c>
      <c r="CC332" s="42">
        <v>6.3E-3</v>
      </c>
      <c r="CD332" s="42">
        <v>1.26E-2</v>
      </c>
      <c r="CE332" s="42">
        <v>1.26E-2</v>
      </c>
      <c r="CF332" s="42">
        <v>1.26E-2</v>
      </c>
      <c r="CG332" s="43">
        <v>6.3E-3</v>
      </c>
      <c r="CH332" s="43">
        <v>1.26E-2</v>
      </c>
      <c r="CI332" s="43">
        <v>1.26E-2</v>
      </c>
      <c r="CJ332" s="43" t="e">
        <f t="shared" si="455"/>
        <v>#REF!</v>
      </c>
      <c r="CP332" s="22" t="s">
        <v>1335</v>
      </c>
      <c r="CQ332" s="22" t="s">
        <v>1331</v>
      </c>
      <c r="CS332" s="22" t="s">
        <v>16</v>
      </c>
      <c r="CT332" s="22">
        <v>1</v>
      </c>
      <c r="CU332" s="22">
        <v>1</v>
      </c>
      <c r="CV332" s="22">
        <v>1</v>
      </c>
      <c r="CW332" s="22" t="s">
        <v>222</v>
      </c>
      <c r="CY332" s="22">
        <v>1.26E-2</v>
      </c>
      <c r="CZ332" s="22">
        <v>1.26E-2</v>
      </c>
      <c r="DA332" s="22">
        <v>1.26E-2</v>
      </c>
      <c r="DB332" s="22" t="s">
        <v>222</v>
      </c>
      <c r="DC332" s="22" t="s">
        <v>16</v>
      </c>
      <c r="DD332" s="22">
        <v>1.26E-2</v>
      </c>
      <c r="DE332" s="22">
        <v>1.26E-2</v>
      </c>
      <c r="DF332" s="22">
        <v>1.26E-2</v>
      </c>
      <c r="DG332" s="22">
        <v>1.26E-2</v>
      </c>
      <c r="DI332" s="22">
        <v>1.5876E-4</v>
      </c>
      <c r="DJ332" s="22">
        <v>1.5876E-4</v>
      </c>
      <c r="DK332" s="22">
        <v>1.5876E-4</v>
      </c>
      <c r="DL332" s="22" t="e">
        <v>#VALUE!</v>
      </c>
      <c r="DN332" s="22">
        <v>1</v>
      </c>
      <c r="DO332" s="22">
        <v>1</v>
      </c>
      <c r="DP332" s="22">
        <v>1</v>
      </c>
      <c r="DQ332" s="22" t="s">
        <v>222</v>
      </c>
      <c r="EX332" s="30" t="s">
        <v>1481</v>
      </c>
      <c r="EY332" s="85" t="e">
        <f t="shared" si="456"/>
        <v>#REF!</v>
      </c>
      <c r="EZ332" s="85"/>
    </row>
    <row r="333" spans="1:156" x14ac:dyDescent="0.25">
      <c r="A333" s="22" t="str">
        <f t="shared" si="448"/>
        <v>2014113</v>
      </c>
      <c r="E333" s="22" t="e">
        <f>IF(T333="","",VLOOKUP(T333,#REF!,4,0))</f>
        <v>#REF!</v>
      </c>
      <c r="F333" s="22" t="e">
        <f>IF(U333="","",VLOOKUP(U333,#REF!,4,0))</f>
        <v>#REF!</v>
      </c>
      <c r="G333" s="22" t="e">
        <f>IF(V333="","",VLOOKUP(V333,#REF!,3,0))</f>
        <v>#REF!</v>
      </c>
      <c r="H333" s="22" t="e">
        <f t="shared" si="445"/>
        <v>#REF!</v>
      </c>
      <c r="I333" s="22" t="e">
        <f t="shared" si="449"/>
        <v>#REF!</v>
      </c>
      <c r="J333" s="22" t="e">
        <f t="shared" si="450"/>
        <v>#REF!</v>
      </c>
      <c r="K333" s="22" t="e">
        <f t="shared" si="451"/>
        <v>#REF!</v>
      </c>
      <c r="M333" s="22">
        <f t="shared" si="452"/>
        <v>91</v>
      </c>
      <c r="R333" s="22" t="str">
        <f t="shared" si="453"/>
        <v>2091</v>
      </c>
      <c r="S333" s="22" t="s">
        <v>37</v>
      </c>
      <c r="T333" s="30" t="s">
        <v>3527</v>
      </c>
      <c r="U333" s="30" t="s">
        <v>3252</v>
      </c>
      <c r="V333" s="30" t="s">
        <v>1354</v>
      </c>
      <c r="W333" s="30" t="s">
        <v>1361</v>
      </c>
      <c r="X333" s="30" t="s">
        <v>1337</v>
      </c>
      <c r="Y333" s="31">
        <v>0.2</v>
      </c>
      <c r="Z333" s="30">
        <v>3</v>
      </c>
      <c r="AA333" s="30"/>
      <c r="AB333" s="30"/>
      <c r="AC333" s="30"/>
      <c r="AD333" s="30"/>
      <c r="AE333" s="30">
        <v>1</v>
      </c>
      <c r="AF333" s="30">
        <v>1</v>
      </c>
      <c r="AG333" s="30">
        <v>1</v>
      </c>
      <c r="AH333" s="30"/>
      <c r="AI333" s="30"/>
      <c r="AJ333" s="30"/>
      <c r="AK333" s="30"/>
      <c r="AL333" s="30"/>
      <c r="AM333" s="30" t="s">
        <v>1338</v>
      </c>
      <c r="AN333" s="30" t="s">
        <v>1329</v>
      </c>
      <c r="AO333" s="32">
        <f t="shared" si="420"/>
        <v>0</v>
      </c>
      <c r="AP333" s="32">
        <f t="shared" si="421"/>
        <v>2</v>
      </c>
      <c r="AQ333" s="32">
        <f t="shared" si="422"/>
        <v>1</v>
      </c>
      <c r="AR333" s="32">
        <f t="shared" si="423"/>
        <v>0</v>
      </c>
      <c r="AS333" s="33">
        <v>230.02500000000001</v>
      </c>
      <c r="AT333" s="34" t="s">
        <v>222</v>
      </c>
      <c r="AU333" s="34"/>
      <c r="AV333" s="34"/>
      <c r="AW333" s="34"/>
      <c r="AX333" s="34"/>
      <c r="AY333" s="34"/>
      <c r="AZ333" s="34"/>
      <c r="BA333" s="35">
        <f t="shared" si="424"/>
        <v>0</v>
      </c>
      <c r="BB333" s="35">
        <f t="shared" si="425"/>
        <v>2</v>
      </c>
      <c r="BC333" s="35">
        <f t="shared" si="426"/>
        <v>3</v>
      </c>
      <c r="BD333" s="35">
        <f t="shared" si="427"/>
        <v>3</v>
      </c>
      <c r="BE333" s="36">
        <v>0</v>
      </c>
      <c r="BF333" s="36">
        <v>2</v>
      </c>
      <c r="BG333" s="36">
        <v>1</v>
      </c>
      <c r="BH333" s="36"/>
      <c r="BI333" s="37">
        <f t="shared" si="446"/>
        <v>0</v>
      </c>
      <c r="BJ333" s="37">
        <f t="shared" ref="BJ333:BL333" si="463">BF333+BI333</f>
        <v>2</v>
      </c>
      <c r="BK333" s="37">
        <f t="shared" si="463"/>
        <v>3</v>
      </c>
      <c r="BL333" s="37">
        <f t="shared" si="463"/>
        <v>3</v>
      </c>
      <c r="BM333" s="38" t="s">
        <v>222</v>
      </c>
      <c r="BN333" s="38">
        <v>1.26E-2</v>
      </c>
      <c r="BO333" s="38">
        <v>1.26E-2</v>
      </c>
      <c r="BP333" s="38" t="s">
        <v>222</v>
      </c>
      <c r="BQ333" s="39" t="s">
        <v>222</v>
      </c>
      <c r="BR333" s="39">
        <v>1.26E-2</v>
      </c>
      <c r="BS333" s="39">
        <v>1.26E-2</v>
      </c>
      <c r="BT333" s="39" t="s">
        <v>222</v>
      </c>
      <c r="BU333" s="40" t="s">
        <v>222</v>
      </c>
      <c r="BV333" s="40">
        <v>1</v>
      </c>
      <c r="BW333" s="40">
        <v>1</v>
      </c>
      <c r="BX333" s="40" t="s">
        <v>222</v>
      </c>
      <c r="BY333" s="41" t="s">
        <v>222</v>
      </c>
      <c r="BZ333" s="41">
        <v>1.26E-2</v>
      </c>
      <c r="CA333" s="41">
        <v>1.26E-2</v>
      </c>
      <c r="CB333" s="41" t="s">
        <v>222</v>
      </c>
      <c r="CC333" s="42" t="s">
        <v>222</v>
      </c>
      <c r="CD333" s="42">
        <v>8.3999999999999995E-3</v>
      </c>
      <c r="CE333" s="42">
        <v>1.26E-2</v>
      </c>
      <c r="CF333" s="42">
        <v>1.26E-2</v>
      </c>
      <c r="CG333" s="43" t="s">
        <v>222</v>
      </c>
      <c r="CH333" s="43">
        <v>8.3999999999999995E-3</v>
      </c>
      <c r="CI333" s="43">
        <v>1.26E-2</v>
      </c>
      <c r="CJ333" s="43" t="e">
        <f t="shared" si="455"/>
        <v>#REF!</v>
      </c>
      <c r="CP333" s="22" t="s">
        <v>1362</v>
      </c>
      <c r="CQ333" s="22" t="s">
        <v>1340</v>
      </c>
      <c r="CS333" s="22" t="s">
        <v>16</v>
      </c>
      <c r="CT333" s="22" t="s">
        <v>222</v>
      </c>
      <c r="CU333" s="22">
        <v>1</v>
      </c>
      <c r="CV333" s="22">
        <v>1</v>
      </c>
      <c r="CW333" s="22" t="s">
        <v>222</v>
      </c>
      <c r="CY333" s="22" t="s">
        <v>222</v>
      </c>
      <c r="CZ333" s="22">
        <v>1.26E-2</v>
      </c>
      <c r="DA333" s="22">
        <v>1.26E-2</v>
      </c>
      <c r="DB333" s="22" t="s">
        <v>222</v>
      </c>
      <c r="DC333" s="22" t="s">
        <v>16</v>
      </c>
      <c r="DD333" s="22" t="s">
        <v>222</v>
      </c>
      <c r="DE333" s="22">
        <v>1.26E-2</v>
      </c>
      <c r="DF333" s="22">
        <v>1.26E-2</v>
      </c>
      <c r="DG333" s="22">
        <v>1.26E-2</v>
      </c>
      <c r="DI333" s="22" t="e">
        <v>#VALUE!</v>
      </c>
      <c r="DJ333" s="22">
        <v>1.5876E-4</v>
      </c>
      <c r="DK333" s="22">
        <v>1.5876E-4</v>
      </c>
      <c r="DL333" s="22" t="e">
        <v>#VALUE!</v>
      </c>
      <c r="DN333" s="22">
        <v>0</v>
      </c>
      <c r="DO333" s="22">
        <v>1</v>
      </c>
      <c r="DP333" s="22">
        <v>1</v>
      </c>
      <c r="DQ333" s="22" t="s">
        <v>222</v>
      </c>
      <c r="EX333" s="30" t="s">
        <v>1486</v>
      </c>
      <c r="EY333" s="85" t="e">
        <f t="shared" si="456"/>
        <v>#REF!</v>
      </c>
      <c r="EZ333" s="85"/>
    </row>
    <row r="334" spans="1:156" x14ac:dyDescent="0.25">
      <c r="A334" s="22" t="str">
        <f t="shared" si="448"/>
        <v>2014114</v>
      </c>
      <c r="E334" s="22" t="e">
        <f>IF(T334="","",VLOOKUP(T334,#REF!,4,0))</f>
        <v>#REF!</v>
      </c>
      <c r="F334" s="22" t="e">
        <f>IF(U334="","",VLOOKUP(U334,#REF!,4,0))</f>
        <v>#REF!</v>
      </c>
      <c r="G334" s="22" t="e">
        <f>IF(V334="","",VLOOKUP(V334,#REF!,3,0))</f>
        <v>#REF!</v>
      </c>
      <c r="H334" s="22" t="e">
        <f t="shared" si="445"/>
        <v>#REF!</v>
      </c>
      <c r="I334" s="22" t="e">
        <f t="shared" si="449"/>
        <v>#REF!</v>
      </c>
      <c r="J334" s="22" t="e">
        <f t="shared" si="450"/>
        <v>#REF!</v>
      </c>
      <c r="K334" s="22" t="e">
        <f t="shared" si="451"/>
        <v>#REF!</v>
      </c>
      <c r="M334" s="22">
        <f t="shared" si="452"/>
        <v>92</v>
      </c>
      <c r="R334" s="22" t="str">
        <f t="shared" si="453"/>
        <v>2092</v>
      </c>
      <c r="S334" s="22" t="s">
        <v>37</v>
      </c>
      <c r="T334" s="30" t="s">
        <v>3527</v>
      </c>
      <c r="U334" s="30" t="s">
        <v>3252</v>
      </c>
      <c r="V334" s="30" t="s">
        <v>1354</v>
      </c>
      <c r="W334" s="30" t="s">
        <v>1363</v>
      </c>
      <c r="X334" s="30" t="s">
        <v>1342</v>
      </c>
      <c r="Y334" s="31">
        <v>0.4</v>
      </c>
      <c r="Z334" s="30">
        <v>5</v>
      </c>
      <c r="AA334" s="30"/>
      <c r="AB334" s="30"/>
      <c r="AC334" s="30"/>
      <c r="AD334" s="30"/>
      <c r="AE334" s="30"/>
      <c r="AF334" s="30"/>
      <c r="AG334" s="30"/>
      <c r="AH334" s="30">
        <v>1</v>
      </c>
      <c r="AI334" s="30">
        <v>1</v>
      </c>
      <c r="AJ334" s="30">
        <v>1</v>
      </c>
      <c r="AK334" s="30">
        <v>1</v>
      </c>
      <c r="AL334" s="30">
        <v>1</v>
      </c>
      <c r="AM334" s="30" t="s">
        <v>1343</v>
      </c>
      <c r="AN334" s="30" t="s">
        <v>1329</v>
      </c>
      <c r="AO334" s="32">
        <f t="shared" si="420"/>
        <v>0</v>
      </c>
      <c r="AP334" s="32">
        <f t="shared" si="421"/>
        <v>0</v>
      </c>
      <c r="AQ334" s="32">
        <f t="shared" si="422"/>
        <v>2</v>
      </c>
      <c r="AR334" s="32">
        <f t="shared" si="423"/>
        <v>3</v>
      </c>
      <c r="AS334" s="33">
        <v>231.02500000000001</v>
      </c>
      <c r="AT334" s="34" t="s">
        <v>222</v>
      </c>
      <c r="AU334" s="34"/>
      <c r="AV334" s="34"/>
      <c r="AW334" s="34"/>
      <c r="AX334" s="34"/>
      <c r="AY334" s="34"/>
      <c r="AZ334" s="34"/>
      <c r="BA334" s="35">
        <f t="shared" si="424"/>
        <v>0</v>
      </c>
      <c r="BB334" s="35">
        <f t="shared" si="425"/>
        <v>0</v>
      </c>
      <c r="BC334" s="35">
        <f t="shared" si="426"/>
        <v>2</v>
      </c>
      <c r="BD334" s="35">
        <f t="shared" si="427"/>
        <v>5</v>
      </c>
      <c r="BE334" s="36">
        <v>0</v>
      </c>
      <c r="BF334" s="36">
        <v>0</v>
      </c>
      <c r="BG334" s="36">
        <v>2</v>
      </c>
      <c r="BH334" s="36"/>
      <c r="BI334" s="37">
        <f t="shared" si="446"/>
        <v>0</v>
      </c>
      <c r="BJ334" s="37">
        <f t="shared" ref="BJ334:BL334" si="464">BF334+BI334</f>
        <v>0</v>
      </c>
      <c r="BK334" s="37">
        <f t="shared" si="464"/>
        <v>2</v>
      </c>
      <c r="BL334" s="37">
        <f t="shared" si="464"/>
        <v>2</v>
      </c>
      <c r="BM334" s="38" t="s">
        <v>222</v>
      </c>
      <c r="BN334" s="38" t="s">
        <v>222</v>
      </c>
      <c r="BO334" s="38">
        <v>2.52E-2</v>
      </c>
      <c r="BP334" s="38">
        <v>2.52E-2</v>
      </c>
      <c r="BQ334" s="39" t="s">
        <v>222</v>
      </c>
      <c r="BR334" s="39" t="s">
        <v>222</v>
      </c>
      <c r="BS334" s="39">
        <v>2.52E-2</v>
      </c>
      <c r="BT334" s="39" t="s">
        <v>222</v>
      </c>
      <c r="BU334" s="40" t="s">
        <v>222</v>
      </c>
      <c r="BV334" s="40" t="s">
        <v>222</v>
      </c>
      <c r="BW334" s="40">
        <v>1</v>
      </c>
      <c r="BX334" s="40" t="s">
        <v>222</v>
      </c>
      <c r="BY334" s="41" t="s">
        <v>222</v>
      </c>
      <c r="BZ334" s="41" t="s">
        <v>222</v>
      </c>
      <c r="CA334" s="41">
        <v>2.52E-2</v>
      </c>
      <c r="CB334" s="41" t="s">
        <v>222</v>
      </c>
      <c r="CC334" s="42" t="s">
        <v>222</v>
      </c>
      <c r="CD334" s="42" t="s">
        <v>222</v>
      </c>
      <c r="CE334" s="42">
        <v>1.008E-2</v>
      </c>
      <c r="CF334" s="42">
        <v>2.52E-2</v>
      </c>
      <c r="CG334" s="43" t="s">
        <v>222</v>
      </c>
      <c r="CH334" s="43" t="s">
        <v>222</v>
      </c>
      <c r="CI334" s="43">
        <v>1.008E-2</v>
      </c>
      <c r="CJ334" s="43" t="e">
        <f t="shared" si="455"/>
        <v>#REF!</v>
      </c>
      <c r="CP334" s="22" t="s">
        <v>1364</v>
      </c>
      <c r="CQ334" s="22" t="s">
        <v>1365</v>
      </c>
      <c r="CS334" s="22" t="s">
        <v>16</v>
      </c>
      <c r="CT334" s="22" t="s">
        <v>222</v>
      </c>
      <c r="CU334" s="22" t="s">
        <v>222</v>
      </c>
      <c r="CV334" s="22">
        <v>1</v>
      </c>
      <c r="CW334" s="22" t="s">
        <v>222</v>
      </c>
      <c r="CY334" s="22" t="s">
        <v>222</v>
      </c>
      <c r="CZ334" s="22" t="s">
        <v>222</v>
      </c>
      <c r="DA334" s="22">
        <v>2.52E-2</v>
      </c>
      <c r="DB334" s="22" t="s">
        <v>222</v>
      </c>
      <c r="DC334" s="22" t="s">
        <v>16</v>
      </c>
      <c r="DD334" s="22" t="s">
        <v>222</v>
      </c>
      <c r="DE334" s="22" t="s">
        <v>222</v>
      </c>
      <c r="DF334" s="22">
        <v>2.52E-2</v>
      </c>
      <c r="DG334" s="22">
        <v>2.52E-2</v>
      </c>
      <c r="DI334" s="22" t="e">
        <v>#VALUE!</v>
      </c>
      <c r="DJ334" s="22" t="e">
        <v>#VALUE!</v>
      </c>
      <c r="DK334" s="22">
        <v>6.3504000000000002E-4</v>
      </c>
      <c r="DL334" s="22" t="e">
        <v>#VALUE!</v>
      </c>
      <c r="DN334" s="22">
        <v>0</v>
      </c>
      <c r="DO334" s="22">
        <v>0</v>
      </c>
      <c r="DP334" s="22">
        <v>1</v>
      </c>
      <c r="DQ334" s="22" t="s">
        <v>222</v>
      </c>
      <c r="EX334" s="30" t="s">
        <v>1489</v>
      </c>
      <c r="EY334" s="85" t="e">
        <f t="shared" si="456"/>
        <v>#REF!</v>
      </c>
      <c r="EZ334" s="85"/>
    </row>
    <row r="335" spans="1:156" x14ac:dyDescent="0.25">
      <c r="A335" s="22" t="str">
        <f t="shared" si="448"/>
        <v>2014121</v>
      </c>
      <c r="E335" s="22" t="e">
        <f>IF(T335="","",VLOOKUP(T335,#REF!,4,0))</f>
        <v>#REF!</v>
      </c>
      <c r="F335" s="22" t="e">
        <f>IF(U335="","",VLOOKUP(U335,#REF!,4,0))</f>
        <v>#REF!</v>
      </c>
      <c r="G335" s="22" t="e">
        <f>IF(V335="","",VLOOKUP(V335,#REF!,3,0))</f>
        <v>#REF!</v>
      </c>
      <c r="H335" s="22" t="e">
        <f t="shared" si="445"/>
        <v>#REF!</v>
      </c>
      <c r="I335" s="22" t="e">
        <f t="shared" si="449"/>
        <v>#REF!</v>
      </c>
      <c r="J335" s="22" t="e">
        <f t="shared" si="450"/>
        <v>#REF!</v>
      </c>
      <c r="K335" s="22" t="e">
        <f t="shared" si="451"/>
        <v>#REF!</v>
      </c>
      <c r="M335" s="22">
        <f t="shared" si="452"/>
        <v>93</v>
      </c>
      <c r="R335" s="22" t="str">
        <f t="shared" si="453"/>
        <v>2093</v>
      </c>
      <c r="S335" s="22" t="s">
        <v>37</v>
      </c>
      <c r="T335" s="30" t="s">
        <v>3527</v>
      </c>
      <c r="U335" s="30" t="s">
        <v>3252</v>
      </c>
      <c r="V335" s="30" t="s">
        <v>1366</v>
      </c>
      <c r="W335" s="30" t="s">
        <v>1367</v>
      </c>
      <c r="X335" s="30" t="s">
        <v>1368</v>
      </c>
      <c r="Y335" s="31">
        <v>0.5</v>
      </c>
      <c r="Z335" s="30">
        <v>12</v>
      </c>
      <c r="AA335" s="30">
        <v>1</v>
      </c>
      <c r="AB335" s="30">
        <v>1</v>
      </c>
      <c r="AC335" s="30">
        <v>1</v>
      </c>
      <c r="AD335" s="30">
        <v>1</v>
      </c>
      <c r="AE335" s="30">
        <v>1</v>
      </c>
      <c r="AF335" s="30">
        <v>1</v>
      </c>
      <c r="AG335" s="30">
        <v>1</v>
      </c>
      <c r="AH335" s="30">
        <v>1</v>
      </c>
      <c r="AI335" s="30">
        <v>1</v>
      </c>
      <c r="AJ335" s="30">
        <v>1</v>
      </c>
      <c r="AK335" s="30">
        <v>1</v>
      </c>
      <c r="AL335" s="30">
        <v>1</v>
      </c>
      <c r="AM335" s="30" t="s">
        <v>1369</v>
      </c>
      <c r="AN335" s="30" t="s">
        <v>1370</v>
      </c>
      <c r="AO335" s="32">
        <f t="shared" si="420"/>
        <v>3</v>
      </c>
      <c r="AP335" s="32">
        <f t="shared" si="421"/>
        <v>3</v>
      </c>
      <c r="AQ335" s="32">
        <f t="shared" si="422"/>
        <v>3</v>
      </c>
      <c r="AR335" s="32">
        <f t="shared" si="423"/>
        <v>3</v>
      </c>
      <c r="AS335" s="33">
        <v>232.02500000000001</v>
      </c>
      <c r="AT335" s="34" t="s">
        <v>222</v>
      </c>
      <c r="AU335" s="34"/>
      <c r="AV335" s="34"/>
      <c r="AW335" s="34"/>
      <c r="AX335" s="34"/>
      <c r="AY335" s="34"/>
      <c r="AZ335" s="34"/>
      <c r="BA335" s="35">
        <f t="shared" si="424"/>
        <v>3</v>
      </c>
      <c r="BB335" s="35">
        <f t="shared" si="425"/>
        <v>6</v>
      </c>
      <c r="BC335" s="35">
        <f t="shared" si="426"/>
        <v>9</v>
      </c>
      <c r="BD335" s="35">
        <f t="shared" si="427"/>
        <v>12</v>
      </c>
      <c r="BE335" s="36">
        <v>3</v>
      </c>
      <c r="BF335" s="36">
        <v>3</v>
      </c>
      <c r="BG335" s="36">
        <v>3</v>
      </c>
      <c r="BH335" s="36"/>
      <c r="BI335" s="37">
        <f t="shared" si="446"/>
        <v>3</v>
      </c>
      <c r="BJ335" s="37">
        <f t="shared" ref="BJ335:BL335" si="465">BF335+BI335</f>
        <v>6</v>
      </c>
      <c r="BK335" s="37">
        <f t="shared" si="465"/>
        <v>9</v>
      </c>
      <c r="BL335" s="37">
        <f t="shared" si="465"/>
        <v>9</v>
      </c>
      <c r="BM335" s="38">
        <v>1.35E-2</v>
      </c>
      <c r="BN335" s="38">
        <v>1.35E-2</v>
      </c>
      <c r="BO335" s="38">
        <v>1.35E-2</v>
      </c>
      <c r="BP335" s="38">
        <v>1.35E-2</v>
      </c>
      <c r="BQ335" s="39">
        <v>1.35E-2</v>
      </c>
      <c r="BR335" s="39">
        <v>1.35E-2</v>
      </c>
      <c r="BS335" s="39">
        <v>1.35E-2</v>
      </c>
      <c r="BT335" s="39" t="s">
        <v>222</v>
      </c>
      <c r="BU335" s="40">
        <v>1</v>
      </c>
      <c r="BV335" s="40">
        <v>1</v>
      </c>
      <c r="BW335" s="40">
        <v>1</v>
      </c>
      <c r="BX335" s="40" t="s">
        <v>222</v>
      </c>
      <c r="BY335" s="41">
        <v>1.35E-2</v>
      </c>
      <c r="BZ335" s="41">
        <v>1.35E-2</v>
      </c>
      <c r="CA335" s="41">
        <v>1.35E-2</v>
      </c>
      <c r="CB335" s="41" t="s">
        <v>222</v>
      </c>
      <c r="CC335" s="42">
        <v>3.375E-3</v>
      </c>
      <c r="CD335" s="42">
        <v>6.7499999999999999E-3</v>
      </c>
      <c r="CE335" s="42">
        <v>1.0125E-2</v>
      </c>
      <c r="CF335" s="42">
        <v>1.35E-2</v>
      </c>
      <c r="CG335" s="43">
        <v>3.375E-3</v>
      </c>
      <c r="CH335" s="43">
        <v>6.7499999999999999E-3</v>
      </c>
      <c r="CI335" s="43">
        <v>1.0125E-2</v>
      </c>
      <c r="CJ335" s="43" t="e">
        <f t="shared" si="455"/>
        <v>#REF!</v>
      </c>
      <c r="CP335" s="22" t="s">
        <v>1371</v>
      </c>
      <c r="CQ335" s="22" t="s">
        <v>1372</v>
      </c>
      <c r="CS335" s="22" t="s">
        <v>16</v>
      </c>
      <c r="CT335" s="22">
        <v>1</v>
      </c>
      <c r="CU335" s="22">
        <v>1</v>
      </c>
      <c r="CV335" s="22">
        <v>1</v>
      </c>
      <c r="CW335" s="22" t="s">
        <v>222</v>
      </c>
      <c r="CY335" s="22">
        <v>1.35E-2</v>
      </c>
      <c r="CZ335" s="22">
        <v>1.35E-2</v>
      </c>
      <c r="DA335" s="22">
        <v>1.35E-2</v>
      </c>
      <c r="DB335" s="22" t="s">
        <v>222</v>
      </c>
      <c r="DC335" s="22" t="s">
        <v>16</v>
      </c>
      <c r="DD335" s="22">
        <v>1.35E-2</v>
      </c>
      <c r="DE335" s="22">
        <v>1.35E-2</v>
      </c>
      <c r="DF335" s="22">
        <v>1.35E-2</v>
      </c>
      <c r="DG335" s="22">
        <v>1.35E-2</v>
      </c>
      <c r="DI335" s="22">
        <v>1.8224999999999998E-4</v>
      </c>
      <c r="DJ335" s="22">
        <v>1.8224999999999998E-4</v>
      </c>
      <c r="DK335" s="22">
        <v>1.8224999999999998E-4</v>
      </c>
      <c r="DL335" s="22" t="e">
        <v>#VALUE!</v>
      </c>
      <c r="DN335" s="22">
        <v>1</v>
      </c>
      <c r="DO335" s="22">
        <v>1</v>
      </c>
      <c r="DP335" s="22">
        <v>1</v>
      </c>
      <c r="DQ335" s="22" t="s">
        <v>222</v>
      </c>
      <c r="EX335" s="30" t="s">
        <v>1493</v>
      </c>
      <c r="EY335" s="85" t="e">
        <f t="shared" si="456"/>
        <v>#REF!</v>
      </c>
      <c r="EZ335" s="85"/>
    </row>
    <row r="336" spans="1:156" x14ac:dyDescent="0.25">
      <c r="A336" s="22" t="str">
        <f t="shared" si="448"/>
        <v>2014122</v>
      </c>
      <c r="E336" s="22" t="e">
        <f>IF(T336="","",VLOOKUP(T336,#REF!,4,0))</f>
        <v>#REF!</v>
      </c>
      <c r="F336" s="22" t="e">
        <f>IF(U336="","",VLOOKUP(U336,#REF!,4,0))</f>
        <v>#REF!</v>
      </c>
      <c r="G336" s="22" t="e">
        <f>IF(V336="","",VLOOKUP(V336,#REF!,3,0))</f>
        <v>#REF!</v>
      </c>
      <c r="H336" s="22" t="e">
        <f t="shared" si="445"/>
        <v>#REF!</v>
      </c>
      <c r="I336" s="22" t="e">
        <f t="shared" si="449"/>
        <v>#REF!</v>
      </c>
      <c r="J336" s="22" t="e">
        <f t="shared" si="450"/>
        <v>#REF!</v>
      </c>
      <c r="K336" s="22" t="e">
        <f t="shared" si="451"/>
        <v>#REF!</v>
      </c>
      <c r="M336" s="22">
        <f t="shared" si="452"/>
        <v>94</v>
      </c>
      <c r="R336" s="22" t="str">
        <f t="shared" si="453"/>
        <v>2094</v>
      </c>
      <c r="S336" s="22" t="s">
        <v>37</v>
      </c>
      <c r="T336" s="30" t="s">
        <v>3527</v>
      </c>
      <c r="U336" s="30" t="s">
        <v>3252</v>
      </c>
      <c r="V336" s="30" t="s">
        <v>1366</v>
      </c>
      <c r="W336" s="30" t="s">
        <v>1373</v>
      </c>
      <c r="X336" s="30" t="s">
        <v>1374</v>
      </c>
      <c r="Y336" s="31">
        <v>0.5</v>
      </c>
      <c r="Z336" s="30">
        <v>12</v>
      </c>
      <c r="AA336" s="30">
        <v>1</v>
      </c>
      <c r="AB336" s="30">
        <v>1</v>
      </c>
      <c r="AC336" s="30">
        <v>1</v>
      </c>
      <c r="AD336" s="30">
        <v>1</v>
      </c>
      <c r="AE336" s="30">
        <v>1</v>
      </c>
      <c r="AF336" s="30">
        <v>1</v>
      </c>
      <c r="AG336" s="30">
        <v>1</v>
      </c>
      <c r="AH336" s="30">
        <v>1</v>
      </c>
      <c r="AI336" s="30">
        <v>1</v>
      </c>
      <c r="AJ336" s="30">
        <v>1</v>
      </c>
      <c r="AK336" s="30">
        <v>1</v>
      </c>
      <c r="AL336" s="30">
        <v>1</v>
      </c>
      <c r="AM336" s="30" t="s">
        <v>1375</v>
      </c>
      <c r="AN336" s="30" t="s">
        <v>1376</v>
      </c>
      <c r="AO336" s="32">
        <f t="shared" si="420"/>
        <v>3</v>
      </c>
      <c r="AP336" s="32">
        <f t="shared" si="421"/>
        <v>3</v>
      </c>
      <c r="AQ336" s="32">
        <f t="shared" si="422"/>
        <v>3</v>
      </c>
      <c r="AR336" s="32">
        <f t="shared" si="423"/>
        <v>3</v>
      </c>
      <c r="AS336" s="33">
        <v>233.02500000000001</v>
      </c>
      <c r="AT336" s="34" t="s">
        <v>222</v>
      </c>
      <c r="AU336" s="34"/>
      <c r="AV336" s="34"/>
      <c r="AW336" s="34"/>
      <c r="AX336" s="34"/>
      <c r="AY336" s="34"/>
      <c r="AZ336" s="34"/>
      <c r="BA336" s="35">
        <f t="shared" si="424"/>
        <v>3</v>
      </c>
      <c r="BB336" s="35">
        <f t="shared" si="425"/>
        <v>6</v>
      </c>
      <c r="BC336" s="35">
        <f t="shared" si="426"/>
        <v>9</v>
      </c>
      <c r="BD336" s="35">
        <f t="shared" si="427"/>
        <v>12</v>
      </c>
      <c r="BE336" s="36">
        <v>3</v>
      </c>
      <c r="BF336" s="36">
        <v>3</v>
      </c>
      <c r="BG336" s="36">
        <v>3</v>
      </c>
      <c r="BH336" s="36"/>
      <c r="BI336" s="37">
        <f t="shared" si="446"/>
        <v>3</v>
      </c>
      <c r="BJ336" s="37">
        <f t="shared" ref="BJ336:BL336" si="466">BF336+BI336</f>
        <v>6</v>
      </c>
      <c r="BK336" s="37">
        <f t="shared" si="466"/>
        <v>9</v>
      </c>
      <c r="BL336" s="37">
        <f t="shared" si="466"/>
        <v>9</v>
      </c>
      <c r="BM336" s="38">
        <v>1.35E-2</v>
      </c>
      <c r="BN336" s="38">
        <v>1.35E-2</v>
      </c>
      <c r="BO336" s="38">
        <v>1.35E-2</v>
      </c>
      <c r="BP336" s="38">
        <v>1.35E-2</v>
      </c>
      <c r="BQ336" s="39">
        <v>1.35E-2</v>
      </c>
      <c r="BR336" s="39">
        <v>1.35E-2</v>
      </c>
      <c r="BS336" s="39">
        <v>1.35E-2</v>
      </c>
      <c r="BT336" s="39" t="s">
        <v>222</v>
      </c>
      <c r="BU336" s="40">
        <v>1</v>
      </c>
      <c r="BV336" s="40">
        <v>1</v>
      </c>
      <c r="BW336" s="40">
        <v>1</v>
      </c>
      <c r="BX336" s="40" t="s">
        <v>222</v>
      </c>
      <c r="BY336" s="41">
        <v>1.35E-2</v>
      </c>
      <c r="BZ336" s="41">
        <v>1.35E-2</v>
      </c>
      <c r="CA336" s="41">
        <v>1.35E-2</v>
      </c>
      <c r="CB336" s="41" t="s">
        <v>222</v>
      </c>
      <c r="CC336" s="42">
        <v>3.375E-3</v>
      </c>
      <c r="CD336" s="42">
        <v>6.7499999999999999E-3</v>
      </c>
      <c r="CE336" s="42">
        <v>1.0125E-2</v>
      </c>
      <c r="CF336" s="42">
        <v>1.35E-2</v>
      </c>
      <c r="CG336" s="43">
        <v>3.375E-3</v>
      </c>
      <c r="CH336" s="43">
        <v>6.7499999999999999E-3</v>
      </c>
      <c r="CI336" s="43">
        <v>1.0125E-2</v>
      </c>
      <c r="CJ336" s="43" t="e">
        <f t="shared" si="455"/>
        <v>#REF!</v>
      </c>
      <c r="CP336" s="22" t="s">
        <v>1335</v>
      </c>
      <c r="CQ336" s="22" t="s">
        <v>1377</v>
      </c>
      <c r="CS336" s="22" t="s">
        <v>16</v>
      </c>
      <c r="CT336" s="22">
        <v>1</v>
      </c>
      <c r="CU336" s="22">
        <v>1</v>
      </c>
      <c r="CV336" s="22">
        <v>1</v>
      </c>
      <c r="CW336" s="22" t="s">
        <v>222</v>
      </c>
      <c r="CY336" s="22">
        <v>1.35E-2</v>
      </c>
      <c r="CZ336" s="22">
        <v>1.35E-2</v>
      </c>
      <c r="DA336" s="22">
        <v>1.35E-2</v>
      </c>
      <c r="DB336" s="22" t="s">
        <v>222</v>
      </c>
      <c r="DC336" s="22" t="s">
        <v>16</v>
      </c>
      <c r="DD336" s="22">
        <v>1.35E-2</v>
      </c>
      <c r="DE336" s="22">
        <v>1.35E-2</v>
      </c>
      <c r="DF336" s="22">
        <v>1.35E-2</v>
      </c>
      <c r="DG336" s="22">
        <v>1.35E-2</v>
      </c>
      <c r="DI336" s="22">
        <v>1.8224999999999998E-4</v>
      </c>
      <c r="DJ336" s="22">
        <v>1.8224999999999998E-4</v>
      </c>
      <c r="DK336" s="22">
        <v>1.8224999999999998E-4</v>
      </c>
      <c r="DL336" s="22" t="e">
        <v>#VALUE!</v>
      </c>
      <c r="DN336" s="22">
        <v>1</v>
      </c>
      <c r="DO336" s="22">
        <v>1</v>
      </c>
      <c r="DP336" s="22">
        <v>1</v>
      </c>
      <c r="DQ336" s="22" t="s">
        <v>222</v>
      </c>
      <c r="EX336" s="30" t="s">
        <v>1496</v>
      </c>
      <c r="EY336" s="85" t="e">
        <f t="shared" si="456"/>
        <v>#REF!</v>
      </c>
      <c r="EZ336" s="85"/>
    </row>
    <row r="337" spans="1:156" x14ac:dyDescent="0.25">
      <c r="A337" s="22" t="str">
        <f t="shared" si="448"/>
        <v>2015111</v>
      </c>
      <c r="E337" s="22" t="e">
        <f>IF(T337="","",VLOOKUP(T337,#REF!,4,0))</f>
        <v>#REF!</v>
      </c>
      <c r="F337" s="22" t="e">
        <f>IF(U337="","",VLOOKUP(U337,#REF!,4,0))</f>
        <v>#REF!</v>
      </c>
      <c r="G337" s="22" t="e">
        <f>IF(V337="","",VLOOKUP(V337,#REF!,3,0))</f>
        <v>#REF!</v>
      </c>
      <c r="H337" s="22" t="e">
        <f t="shared" si="445"/>
        <v>#REF!</v>
      </c>
      <c r="I337" s="22" t="e">
        <f t="shared" si="449"/>
        <v>#REF!</v>
      </c>
      <c r="J337" s="22" t="e">
        <f t="shared" si="450"/>
        <v>#REF!</v>
      </c>
      <c r="K337" s="22" t="e">
        <f t="shared" si="451"/>
        <v>#REF!</v>
      </c>
      <c r="M337" s="22">
        <f t="shared" si="452"/>
        <v>95</v>
      </c>
      <c r="R337" s="22" t="str">
        <f t="shared" si="453"/>
        <v>2095</v>
      </c>
      <c r="S337" s="22" t="s">
        <v>37</v>
      </c>
      <c r="T337" s="30" t="s">
        <v>3529</v>
      </c>
      <c r="U337" s="30" t="s">
        <v>3256</v>
      </c>
      <c r="V337" s="30" t="s">
        <v>1378</v>
      </c>
      <c r="W337" s="30" t="s">
        <v>1379</v>
      </c>
      <c r="X337" s="30" t="s">
        <v>1380</v>
      </c>
      <c r="Y337" s="31">
        <v>0.2</v>
      </c>
      <c r="Z337" s="30">
        <v>1</v>
      </c>
      <c r="AA337" s="30"/>
      <c r="AB337" s="30"/>
      <c r="AC337" s="30"/>
      <c r="AD337" s="30"/>
      <c r="AE337" s="30"/>
      <c r="AF337" s="30">
        <v>1</v>
      </c>
      <c r="AG337" s="30"/>
      <c r="AH337" s="30"/>
      <c r="AI337" s="30"/>
      <c r="AJ337" s="30"/>
      <c r="AK337" s="30"/>
      <c r="AL337" s="30"/>
      <c r="AM337" s="30" t="s">
        <v>1381</v>
      </c>
      <c r="AN337" s="30" t="s">
        <v>1382</v>
      </c>
      <c r="AO337" s="32">
        <f t="shared" si="420"/>
        <v>0</v>
      </c>
      <c r="AP337" s="32">
        <f t="shared" si="421"/>
        <v>1</v>
      </c>
      <c r="AQ337" s="32">
        <f t="shared" si="422"/>
        <v>0</v>
      </c>
      <c r="AR337" s="32">
        <f t="shared" si="423"/>
        <v>0</v>
      </c>
      <c r="AS337" s="33">
        <v>234.02500000000001</v>
      </c>
      <c r="AT337" s="34" t="s">
        <v>222</v>
      </c>
      <c r="AU337" s="34"/>
      <c r="AV337" s="34"/>
      <c r="AW337" s="34"/>
      <c r="AX337" s="34"/>
      <c r="AY337" s="34"/>
      <c r="AZ337" s="34"/>
      <c r="BA337" s="35">
        <f t="shared" si="424"/>
        <v>0</v>
      </c>
      <c r="BB337" s="35">
        <f t="shared" si="425"/>
        <v>1</v>
      </c>
      <c r="BC337" s="35">
        <f t="shared" si="426"/>
        <v>1</v>
      </c>
      <c r="BD337" s="35">
        <f t="shared" si="427"/>
        <v>1</v>
      </c>
      <c r="BE337" s="36">
        <v>0</v>
      </c>
      <c r="BF337" s="36">
        <v>1</v>
      </c>
      <c r="BG337" s="36">
        <v>0</v>
      </c>
      <c r="BH337" s="36"/>
      <c r="BI337" s="37">
        <f t="shared" si="446"/>
        <v>0</v>
      </c>
      <c r="BJ337" s="37">
        <f t="shared" ref="BJ337:BL337" si="467">BF337+BI337</f>
        <v>1</v>
      </c>
      <c r="BK337" s="37">
        <f t="shared" si="467"/>
        <v>1</v>
      </c>
      <c r="BL337" s="37">
        <f t="shared" si="467"/>
        <v>1</v>
      </c>
      <c r="BM337" s="38" t="s">
        <v>222</v>
      </c>
      <c r="BN337" s="38">
        <v>1.7999999999999999E-2</v>
      </c>
      <c r="BO337" s="38" t="s">
        <v>222</v>
      </c>
      <c r="BP337" s="38" t="s">
        <v>222</v>
      </c>
      <c r="BQ337" s="39" t="s">
        <v>222</v>
      </c>
      <c r="BR337" s="39">
        <v>1.7999999999999999E-2</v>
      </c>
      <c r="BS337" s="39" t="s">
        <v>222</v>
      </c>
      <c r="BT337" s="39" t="s">
        <v>222</v>
      </c>
      <c r="BU337" s="40" t="s">
        <v>222</v>
      </c>
      <c r="BV337" s="40">
        <v>1</v>
      </c>
      <c r="BW337" s="40" t="s">
        <v>222</v>
      </c>
      <c r="BX337" s="40" t="s">
        <v>222</v>
      </c>
      <c r="BY337" s="41" t="s">
        <v>222</v>
      </c>
      <c r="BZ337" s="41">
        <v>1.7999999999999999E-2</v>
      </c>
      <c r="CA337" s="41">
        <v>1.7999999999999999E-2</v>
      </c>
      <c r="CB337" s="41" t="s">
        <v>222</v>
      </c>
      <c r="CC337" s="42" t="s">
        <v>222</v>
      </c>
      <c r="CD337" s="42">
        <v>1.7999999999999999E-2</v>
      </c>
      <c r="CE337" s="42">
        <v>1.7999999999999999E-2</v>
      </c>
      <c r="CF337" s="42">
        <v>1.7999999999999999E-2</v>
      </c>
      <c r="CG337" s="43" t="s">
        <v>222</v>
      </c>
      <c r="CH337" s="43">
        <v>1.7999999999999999E-2</v>
      </c>
      <c r="CI337" s="43">
        <v>1.7999999999999999E-2</v>
      </c>
      <c r="CJ337" s="43" t="e">
        <f t="shared" si="455"/>
        <v>#REF!</v>
      </c>
      <c r="CP337" s="22" t="s">
        <v>1335</v>
      </c>
      <c r="CQ337" s="22" t="s">
        <v>1331</v>
      </c>
      <c r="CS337" s="22" t="s">
        <v>16</v>
      </c>
      <c r="CT337" s="22" t="s">
        <v>222</v>
      </c>
      <c r="CU337" s="22">
        <v>1</v>
      </c>
      <c r="CV337" s="22">
        <v>1</v>
      </c>
      <c r="CW337" s="22" t="s">
        <v>222</v>
      </c>
      <c r="CY337" s="22" t="s">
        <v>222</v>
      </c>
      <c r="CZ337" s="22">
        <v>1.7999999999999999E-2</v>
      </c>
      <c r="DA337" s="22">
        <v>1.7999999999999999E-2</v>
      </c>
      <c r="DB337" s="22" t="s">
        <v>222</v>
      </c>
      <c r="DC337" s="22" t="s">
        <v>16</v>
      </c>
      <c r="DD337" s="22" t="s">
        <v>222</v>
      </c>
      <c r="DE337" s="22">
        <v>1.7999999999999999E-2</v>
      </c>
      <c r="DF337" s="22">
        <v>1.7999999999999999E-2</v>
      </c>
      <c r="DG337" s="22">
        <v>1.7999999999999999E-2</v>
      </c>
      <c r="DI337" s="22" t="e">
        <v>#VALUE!</v>
      </c>
      <c r="DJ337" s="22">
        <v>3.2399999999999996E-4</v>
      </c>
      <c r="DK337" s="22">
        <v>3.2399999999999996E-4</v>
      </c>
      <c r="DL337" s="22" t="e">
        <v>#VALUE!</v>
      </c>
      <c r="DN337" s="22">
        <v>0</v>
      </c>
      <c r="DO337" s="22">
        <v>1</v>
      </c>
      <c r="DP337" s="22">
        <v>1</v>
      </c>
      <c r="DQ337" s="22" t="s">
        <v>222</v>
      </c>
      <c r="EX337" s="30" t="s">
        <v>1499</v>
      </c>
      <c r="EY337" s="85" t="e">
        <f t="shared" si="456"/>
        <v>#REF!</v>
      </c>
      <c r="EZ337" s="85"/>
    </row>
    <row r="338" spans="1:156" x14ac:dyDescent="0.25">
      <c r="A338" s="22" t="str">
        <f t="shared" si="448"/>
        <v>2015112</v>
      </c>
      <c r="E338" s="22" t="e">
        <f>IF(T338="","",VLOOKUP(T338,#REF!,4,0))</f>
        <v>#REF!</v>
      </c>
      <c r="F338" s="22" t="e">
        <f>IF(U338="","",VLOOKUP(U338,#REF!,4,0))</f>
        <v>#REF!</v>
      </c>
      <c r="G338" s="22" t="e">
        <f>IF(V338="","",VLOOKUP(V338,#REF!,3,0))</f>
        <v>#REF!</v>
      </c>
      <c r="H338" s="22" t="e">
        <f t="shared" si="445"/>
        <v>#REF!</v>
      </c>
      <c r="I338" s="22" t="e">
        <f t="shared" si="449"/>
        <v>#REF!</v>
      </c>
      <c r="J338" s="22" t="e">
        <f t="shared" si="450"/>
        <v>#REF!</v>
      </c>
      <c r="K338" s="22" t="e">
        <f t="shared" si="451"/>
        <v>#REF!</v>
      </c>
      <c r="M338" s="22">
        <f t="shared" si="452"/>
        <v>96</v>
      </c>
      <c r="R338" s="22" t="str">
        <f t="shared" si="453"/>
        <v>2096</v>
      </c>
      <c r="S338" s="22" t="s">
        <v>37</v>
      </c>
      <c r="T338" s="30" t="s">
        <v>3529</v>
      </c>
      <c r="U338" s="30" t="s">
        <v>3256</v>
      </c>
      <c r="V338" s="30" t="s">
        <v>1378</v>
      </c>
      <c r="W338" s="30" t="s">
        <v>1383</v>
      </c>
      <c r="X338" s="30" t="s">
        <v>1384</v>
      </c>
      <c r="Y338" s="31">
        <v>0.4</v>
      </c>
      <c r="Z338" s="30">
        <v>5</v>
      </c>
      <c r="AA338" s="30"/>
      <c r="AB338" s="30"/>
      <c r="AC338" s="30"/>
      <c r="AD338" s="30"/>
      <c r="AE338" s="30"/>
      <c r="AF338" s="30"/>
      <c r="AG338" s="30">
        <v>1</v>
      </c>
      <c r="AH338" s="30">
        <v>1</v>
      </c>
      <c r="AI338" s="30">
        <v>1</v>
      </c>
      <c r="AJ338" s="30">
        <v>1</v>
      </c>
      <c r="AK338" s="30">
        <v>1</v>
      </c>
      <c r="AL338" s="30"/>
      <c r="AM338" s="30" t="s">
        <v>1385</v>
      </c>
      <c r="AN338" s="30" t="s">
        <v>1382</v>
      </c>
      <c r="AO338" s="32">
        <f t="shared" si="420"/>
        <v>0</v>
      </c>
      <c r="AP338" s="32">
        <f t="shared" si="421"/>
        <v>0</v>
      </c>
      <c r="AQ338" s="32">
        <f t="shared" si="422"/>
        <v>3</v>
      </c>
      <c r="AR338" s="32">
        <f t="shared" si="423"/>
        <v>2</v>
      </c>
      <c r="AS338" s="33">
        <v>235.02500000000001</v>
      </c>
      <c r="AT338" s="34" t="s">
        <v>222</v>
      </c>
      <c r="AU338" s="34"/>
      <c r="AV338" s="34"/>
      <c r="AW338" s="34"/>
      <c r="AX338" s="34"/>
      <c r="AY338" s="34"/>
      <c r="AZ338" s="34"/>
      <c r="BA338" s="35">
        <f t="shared" si="424"/>
        <v>0</v>
      </c>
      <c r="BB338" s="35">
        <f t="shared" si="425"/>
        <v>0</v>
      </c>
      <c r="BC338" s="35">
        <f t="shared" si="426"/>
        <v>3</v>
      </c>
      <c r="BD338" s="35">
        <f t="shared" si="427"/>
        <v>5</v>
      </c>
      <c r="BE338" s="36">
        <v>0</v>
      </c>
      <c r="BF338" s="36">
        <v>0</v>
      </c>
      <c r="BG338" s="36">
        <v>3</v>
      </c>
      <c r="BH338" s="36"/>
      <c r="BI338" s="37">
        <f t="shared" si="446"/>
        <v>0</v>
      </c>
      <c r="BJ338" s="37">
        <f t="shared" ref="BJ338:BL338" si="468">BF338+BI338</f>
        <v>0</v>
      </c>
      <c r="BK338" s="37">
        <f t="shared" si="468"/>
        <v>3</v>
      </c>
      <c r="BL338" s="37">
        <f t="shared" si="468"/>
        <v>3</v>
      </c>
      <c r="BM338" s="38" t="s">
        <v>222</v>
      </c>
      <c r="BN338" s="38" t="s">
        <v>222</v>
      </c>
      <c r="BO338" s="38">
        <v>3.5999999999999997E-2</v>
      </c>
      <c r="BP338" s="38">
        <v>3.5999999999999997E-2</v>
      </c>
      <c r="BQ338" s="39" t="s">
        <v>222</v>
      </c>
      <c r="BR338" s="39" t="s">
        <v>222</v>
      </c>
      <c r="BS338" s="39">
        <v>3.5999999999999997E-2</v>
      </c>
      <c r="BT338" s="39" t="s">
        <v>222</v>
      </c>
      <c r="BU338" s="40" t="s">
        <v>222</v>
      </c>
      <c r="BV338" s="40" t="s">
        <v>222</v>
      </c>
      <c r="BW338" s="40">
        <v>1</v>
      </c>
      <c r="BX338" s="40" t="s">
        <v>222</v>
      </c>
      <c r="BY338" s="41" t="s">
        <v>222</v>
      </c>
      <c r="BZ338" s="41" t="s">
        <v>222</v>
      </c>
      <c r="CA338" s="41">
        <v>3.5999999999999997E-2</v>
      </c>
      <c r="CB338" s="41" t="s">
        <v>222</v>
      </c>
      <c r="CC338" s="42" t="s">
        <v>222</v>
      </c>
      <c r="CD338" s="42" t="s">
        <v>222</v>
      </c>
      <c r="CE338" s="42">
        <v>2.1599999999999998E-2</v>
      </c>
      <c r="CF338" s="42">
        <v>3.5999999999999997E-2</v>
      </c>
      <c r="CG338" s="43" t="s">
        <v>222</v>
      </c>
      <c r="CH338" s="43" t="s">
        <v>222</v>
      </c>
      <c r="CI338" s="43">
        <v>2.1599999999999998E-2</v>
      </c>
      <c r="CJ338" s="43" t="e">
        <f t="shared" si="455"/>
        <v>#REF!</v>
      </c>
      <c r="CQ338" s="22" t="s">
        <v>1386</v>
      </c>
      <c r="CS338" s="22" t="s">
        <v>16</v>
      </c>
      <c r="CT338" s="22" t="s">
        <v>222</v>
      </c>
      <c r="CU338" s="22" t="s">
        <v>222</v>
      </c>
      <c r="CV338" s="22">
        <v>1</v>
      </c>
      <c r="CW338" s="22" t="s">
        <v>222</v>
      </c>
      <c r="CY338" s="22" t="s">
        <v>222</v>
      </c>
      <c r="CZ338" s="22" t="s">
        <v>222</v>
      </c>
      <c r="DA338" s="22">
        <v>3.5999999999999997E-2</v>
      </c>
      <c r="DB338" s="22" t="s">
        <v>222</v>
      </c>
      <c r="DC338" s="22" t="s">
        <v>16</v>
      </c>
      <c r="DD338" s="22" t="s">
        <v>222</v>
      </c>
      <c r="DE338" s="22" t="s">
        <v>222</v>
      </c>
      <c r="DF338" s="22">
        <v>3.5999999999999997E-2</v>
      </c>
      <c r="DG338" s="22">
        <v>3.5999999999999997E-2</v>
      </c>
      <c r="DI338" s="22" t="e">
        <v>#VALUE!</v>
      </c>
      <c r="DJ338" s="22" t="e">
        <v>#VALUE!</v>
      </c>
      <c r="DK338" s="22">
        <v>1.2959999999999998E-3</v>
      </c>
      <c r="DL338" s="22" t="e">
        <v>#VALUE!</v>
      </c>
      <c r="DN338" s="22">
        <v>0</v>
      </c>
      <c r="DO338" s="22">
        <v>0</v>
      </c>
      <c r="DP338" s="22">
        <v>1</v>
      </c>
      <c r="DQ338" s="22" t="s">
        <v>222</v>
      </c>
      <c r="EX338" s="30" t="s">
        <v>1503</v>
      </c>
      <c r="EY338" s="85" t="e">
        <f t="shared" si="456"/>
        <v>#REF!</v>
      </c>
      <c r="EZ338" s="85"/>
    </row>
    <row r="339" spans="1:156" x14ac:dyDescent="0.25">
      <c r="A339" s="22" t="str">
        <f t="shared" si="448"/>
        <v>2015113</v>
      </c>
      <c r="E339" s="22" t="e">
        <f>IF(T339="","",VLOOKUP(T339,#REF!,4,0))</f>
        <v>#REF!</v>
      </c>
      <c r="F339" s="22" t="e">
        <f>IF(U339="","",VLOOKUP(U339,#REF!,4,0))</f>
        <v>#REF!</v>
      </c>
      <c r="G339" s="22" t="e">
        <f>IF(V339="","",VLOOKUP(V339,#REF!,3,0))</f>
        <v>#REF!</v>
      </c>
      <c r="H339" s="22" t="e">
        <f t="shared" si="445"/>
        <v>#REF!</v>
      </c>
      <c r="I339" s="22" t="e">
        <f t="shared" si="449"/>
        <v>#REF!</v>
      </c>
      <c r="J339" s="22" t="e">
        <f t="shared" si="450"/>
        <v>#REF!</v>
      </c>
      <c r="K339" s="22" t="e">
        <f t="shared" si="451"/>
        <v>#REF!</v>
      </c>
      <c r="M339" s="22">
        <f t="shared" si="452"/>
        <v>97</v>
      </c>
      <c r="R339" s="22" t="str">
        <f t="shared" si="453"/>
        <v>2097</v>
      </c>
      <c r="S339" s="22" t="s">
        <v>37</v>
      </c>
      <c r="T339" s="30" t="s">
        <v>3529</v>
      </c>
      <c r="U339" s="30" t="s">
        <v>3256</v>
      </c>
      <c r="V339" s="30" t="s">
        <v>1378</v>
      </c>
      <c r="W339" s="30" t="s">
        <v>1387</v>
      </c>
      <c r="X339" s="30" t="s">
        <v>1388</v>
      </c>
      <c r="Y339" s="31">
        <v>0.4</v>
      </c>
      <c r="Z339" s="30">
        <v>1</v>
      </c>
      <c r="AA339" s="30"/>
      <c r="AB339" s="30"/>
      <c r="AC339" s="30"/>
      <c r="AD339" s="30"/>
      <c r="AE339" s="30"/>
      <c r="AF339" s="30"/>
      <c r="AG339" s="30"/>
      <c r="AH339" s="30"/>
      <c r="AI339" s="30"/>
      <c r="AJ339" s="30"/>
      <c r="AK339" s="30"/>
      <c r="AL339" s="30">
        <v>1</v>
      </c>
      <c r="AM339" s="30" t="s">
        <v>1389</v>
      </c>
      <c r="AN339" s="30" t="s">
        <v>1382</v>
      </c>
      <c r="AO339" s="32">
        <f t="shared" si="420"/>
        <v>0</v>
      </c>
      <c r="AP339" s="32">
        <f t="shared" si="421"/>
        <v>0</v>
      </c>
      <c r="AQ339" s="32">
        <f t="shared" si="422"/>
        <v>0</v>
      </c>
      <c r="AR339" s="32">
        <f t="shared" si="423"/>
        <v>1</v>
      </c>
      <c r="AS339" s="33">
        <v>236.02500000000001</v>
      </c>
      <c r="AT339" s="34" t="s">
        <v>222</v>
      </c>
      <c r="AU339" s="34"/>
      <c r="AV339" s="34"/>
      <c r="AW339" s="34"/>
      <c r="AX339" s="34"/>
      <c r="AY339" s="34"/>
      <c r="AZ339" s="34"/>
      <c r="BA339" s="35">
        <f t="shared" si="424"/>
        <v>0</v>
      </c>
      <c r="BB339" s="35">
        <f t="shared" si="425"/>
        <v>0</v>
      </c>
      <c r="BC339" s="35">
        <f t="shared" si="426"/>
        <v>0</v>
      </c>
      <c r="BD339" s="35">
        <f t="shared" si="427"/>
        <v>1</v>
      </c>
      <c r="BE339" s="36">
        <v>0</v>
      </c>
      <c r="BF339" s="36">
        <v>0</v>
      </c>
      <c r="BG339" s="36">
        <v>0</v>
      </c>
      <c r="BH339" s="36"/>
      <c r="BI339" s="37">
        <f t="shared" si="446"/>
        <v>0</v>
      </c>
      <c r="BJ339" s="37">
        <f t="shared" ref="BJ339:BL339" si="469">BF339+BI339</f>
        <v>0</v>
      </c>
      <c r="BK339" s="37">
        <f t="shared" si="469"/>
        <v>0</v>
      </c>
      <c r="BL339" s="37">
        <f t="shared" si="469"/>
        <v>0</v>
      </c>
      <c r="BM339" s="38" t="s">
        <v>222</v>
      </c>
      <c r="BN339" s="38" t="s">
        <v>222</v>
      </c>
      <c r="BO339" s="38" t="s">
        <v>222</v>
      </c>
      <c r="BP339" s="38">
        <v>3.5999999999999997E-2</v>
      </c>
      <c r="BQ339" s="39" t="s">
        <v>222</v>
      </c>
      <c r="BR339" s="39" t="s">
        <v>222</v>
      </c>
      <c r="BS339" s="39" t="s">
        <v>222</v>
      </c>
      <c r="BT339" s="39" t="s">
        <v>222</v>
      </c>
      <c r="BU339" s="40" t="s">
        <v>222</v>
      </c>
      <c r="BV339" s="40" t="s">
        <v>222</v>
      </c>
      <c r="BW339" s="40" t="s">
        <v>222</v>
      </c>
      <c r="BX339" s="40" t="s">
        <v>222</v>
      </c>
      <c r="BY339" s="41" t="s">
        <v>222</v>
      </c>
      <c r="BZ339" s="41" t="s">
        <v>222</v>
      </c>
      <c r="CA339" s="41" t="s">
        <v>222</v>
      </c>
      <c r="CB339" s="41" t="s">
        <v>222</v>
      </c>
      <c r="CC339" s="42" t="s">
        <v>222</v>
      </c>
      <c r="CD339" s="42" t="s">
        <v>222</v>
      </c>
      <c r="CE339" s="42" t="s">
        <v>222</v>
      </c>
      <c r="CF339" s="42">
        <v>3.5999999999999997E-2</v>
      </c>
      <c r="CG339" s="43" t="s">
        <v>222</v>
      </c>
      <c r="CH339" s="43" t="s">
        <v>222</v>
      </c>
      <c r="CI339" s="43" t="s">
        <v>222</v>
      </c>
      <c r="CJ339" s="43" t="str">
        <f t="shared" si="455"/>
        <v/>
      </c>
      <c r="CQ339" s="22" t="s">
        <v>1390</v>
      </c>
      <c r="CS339" s="22" t="s">
        <v>16</v>
      </c>
      <c r="CT339" s="22" t="s">
        <v>222</v>
      </c>
      <c r="CU339" s="22" t="s">
        <v>222</v>
      </c>
      <c r="CV339" s="22" t="s">
        <v>222</v>
      </c>
      <c r="CW339" s="22" t="s">
        <v>222</v>
      </c>
      <c r="CY339" s="22" t="s">
        <v>222</v>
      </c>
      <c r="CZ339" s="22" t="s">
        <v>222</v>
      </c>
      <c r="DA339" s="22" t="s">
        <v>222</v>
      </c>
      <c r="DB339" s="22" t="s">
        <v>222</v>
      </c>
      <c r="DC339" s="22" t="s">
        <v>16</v>
      </c>
      <c r="DD339" s="22" t="s">
        <v>222</v>
      </c>
      <c r="DE339" s="22" t="s">
        <v>222</v>
      </c>
      <c r="DF339" s="22" t="s">
        <v>222</v>
      </c>
      <c r="DG339" s="22">
        <v>3.5999999999999997E-2</v>
      </c>
      <c r="DI339" s="22" t="e">
        <v>#VALUE!</v>
      </c>
      <c r="DJ339" s="22" t="e">
        <v>#VALUE!</v>
      </c>
      <c r="DK339" s="22" t="e">
        <v>#VALUE!</v>
      </c>
      <c r="DL339" s="22" t="e">
        <v>#VALUE!</v>
      </c>
      <c r="DN339" s="22">
        <v>0</v>
      </c>
      <c r="DO339" s="22">
        <v>0</v>
      </c>
      <c r="DP339" s="22">
        <v>0</v>
      </c>
      <c r="DQ339" s="22" t="s">
        <v>222</v>
      </c>
      <c r="EX339" s="30" t="s">
        <v>1508</v>
      </c>
      <c r="EY339" s="85" t="e">
        <f t="shared" si="456"/>
        <v>#REF!</v>
      </c>
      <c r="EZ339" s="85"/>
    </row>
    <row r="340" spans="1:156" x14ac:dyDescent="0.25">
      <c r="A340" s="22">
        <f t="shared" si="448"/>
        <v>0</v>
      </c>
      <c r="E340" s="22" t="str">
        <f>IF(T340="","",VLOOKUP(T340,#REF!,4,0))</f>
        <v/>
      </c>
      <c r="F340" s="22" t="str">
        <f>IF(U340="","",VLOOKUP(U340,#REF!,4,0))</f>
        <v/>
      </c>
      <c r="G340" s="22" t="str">
        <f>IF(V340="","",VLOOKUP(V340,#REF!,3,0))</f>
        <v/>
      </c>
      <c r="H340" s="22" t="str">
        <f t="shared" si="445"/>
        <v/>
      </c>
      <c r="I340" s="22" t="str">
        <f t="shared" si="449"/>
        <v/>
      </c>
      <c r="J340" s="22" t="str">
        <f t="shared" si="450"/>
        <v/>
      </c>
      <c r="K340" s="22" t="str">
        <f t="shared" si="451"/>
        <v/>
      </c>
      <c r="M340" s="22" t="str">
        <f t="shared" si="452"/>
        <v/>
      </c>
      <c r="R340" s="22" t="str">
        <f t="shared" si="453"/>
        <v/>
      </c>
      <c r="S340" s="22" t="s">
        <v>222</v>
      </c>
      <c r="T340" s="30" t="s">
        <v>222</v>
      </c>
      <c r="U340" s="30" t="s">
        <v>222</v>
      </c>
      <c r="V340" s="30"/>
      <c r="W340" s="30"/>
      <c r="X340" s="30"/>
      <c r="Y340" s="31"/>
      <c r="Z340" s="30"/>
      <c r="AA340" s="30"/>
      <c r="AB340" s="30"/>
      <c r="AC340" s="30"/>
      <c r="AD340" s="30"/>
      <c r="AE340" s="30"/>
      <c r="AF340" s="30"/>
      <c r="AG340" s="30"/>
      <c r="AH340" s="30"/>
      <c r="AI340" s="30"/>
      <c r="AJ340" s="30"/>
      <c r="AK340" s="30"/>
      <c r="AL340" s="30"/>
      <c r="AM340" s="30"/>
      <c r="AN340" s="30"/>
      <c r="AO340" s="32"/>
      <c r="AP340" s="32"/>
      <c r="AQ340" s="32"/>
      <c r="AR340" s="32"/>
      <c r="AS340" s="33"/>
      <c r="AT340" s="34"/>
      <c r="AU340" s="34"/>
      <c r="AV340" s="34"/>
      <c r="AW340" s="34"/>
      <c r="AX340" s="34"/>
      <c r="AY340" s="34"/>
      <c r="AZ340" s="34"/>
      <c r="BA340" s="35"/>
      <c r="BB340" s="35"/>
      <c r="BC340" s="35"/>
      <c r="BD340" s="35"/>
      <c r="BE340" s="36" t="s">
        <v>222</v>
      </c>
      <c r="BF340" s="36"/>
      <c r="BG340" s="36"/>
      <c r="BH340" s="36"/>
      <c r="BI340" s="37"/>
      <c r="BJ340" s="37"/>
      <c r="BK340" s="37"/>
      <c r="BL340" s="37"/>
      <c r="BM340" s="38" t="s">
        <v>222</v>
      </c>
      <c r="BN340" s="38" t="s">
        <v>222</v>
      </c>
      <c r="BO340" s="38" t="s">
        <v>222</v>
      </c>
      <c r="BP340" s="38" t="s">
        <v>222</v>
      </c>
      <c r="BQ340" s="39" t="s">
        <v>222</v>
      </c>
      <c r="BR340" s="39" t="s">
        <v>222</v>
      </c>
      <c r="BS340" s="39" t="s">
        <v>222</v>
      </c>
      <c r="BT340" s="39" t="s">
        <v>222</v>
      </c>
      <c r="BU340" s="40" t="s">
        <v>222</v>
      </c>
      <c r="BV340" s="40" t="s">
        <v>222</v>
      </c>
      <c r="BW340" s="40" t="s">
        <v>222</v>
      </c>
      <c r="BX340" s="40" t="s">
        <v>222</v>
      </c>
      <c r="BY340" s="41" t="s">
        <v>222</v>
      </c>
      <c r="BZ340" s="41" t="s">
        <v>222</v>
      </c>
      <c r="CA340" s="41" t="s">
        <v>222</v>
      </c>
      <c r="CB340" s="41" t="s">
        <v>222</v>
      </c>
      <c r="CC340" s="42" t="s">
        <v>222</v>
      </c>
      <c r="CD340" s="42" t="s">
        <v>222</v>
      </c>
      <c r="CE340" s="42" t="s">
        <v>222</v>
      </c>
      <c r="CF340" s="42" t="s">
        <v>222</v>
      </c>
      <c r="CG340" s="43" t="s">
        <v>222</v>
      </c>
      <c r="CH340" s="43" t="s">
        <v>222</v>
      </c>
      <c r="CI340" s="43" t="s">
        <v>222</v>
      </c>
      <c r="CJ340" s="43" t="str">
        <f t="shared" si="455"/>
        <v/>
      </c>
      <c r="CS340" s="22" t="s">
        <v>16</v>
      </c>
      <c r="CT340" s="22" t="s">
        <v>222</v>
      </c>
      <c r="CU340" s="22" t="s">
        <v>222</v>
      </c>
      <c r="CV340" s="22" t="s">
        <v>222</v>
      </c>
      <c r="CW340" s="22" t="s">
        <v>222</v>
      </c>
      <c r="CY340" s="22" t="s">
        <v>222</v>
      </c>
      <c r="CZ340" s="22" t="s">
        <v>222</v>
      </c>
      <c r="DA340" s="22" t="s">
        <v>222</v>
      </c>
      <c r="DB340" s="22" t="s">
        <v>222</v>
      </c>
      <c r="DC340" s="22" t="s">
        <v>16</v>
      </c>
      <c r="DD340" s="22" t="s">
        <v>222</v>
      </c>
      <c r="DE340" s="22" t="s">
        <v>222</v>
      </c>
      <c r="DF340" s="22" t="s">
        <v>222</v>
      </c>
      <c r="DG340" s="22" t="s">
        <v>222</v>
      </c>
      <c r="DI340" s="22" t="s">
        <v>222</v>
      </c>
      <c r="DJ340" s="22" t="s">
        <v>222</v>
      </c>
      <c r="DK340" s="22" t="s">
        <v>222</v>
      </c>
      <c r="DL340" s="22" t="s">
        <v>222</v>
      </c>
      <c r="DN340" s="22" t="s">
        <v>222</v>
      </c>
      <c r="DO340" s="22" t="s">
        <v>222</v>
      </c>
      <c r="DP340" s="22" t="s">
        <v>222</v>
      </c>
      <c r="DQ340" s="22" t="s">
        <v>222</v>
      </c>
      <c r="EX340" s="30" t="s">
        <v>1514</v>
      </c>
      <c r="EY340" s="85" t="e">
        <f t="shared" si="456"/>
        <v>#REF!</v>
      </c>
      <c r="EZ340" s="85"/>
    </row>
    <row r="341" spans="1:156" x14ac:dyDescent="0.25">
      <c r="A341" s="22">
        <f t="shared" si="448"/>
        <v>0</v>
      </c>
      <c r="E341" s="22" t="str">
        <f>IF(T341="","",VLOOKUP(T341,#REF!,4,0))</f>
        <v/>
      </c>
      <c r="F341" s="22" t="str">
        <f>IF(U341="","",VLOOKUP(U341,#REF!,4,0))</f>
        <v/>
      </c>
      <c r="G341" s="22" t="str">
        <f>IF(V341="","",VLOOKUP(V341,#REF!,3,0))</f>
        <v/>
      </c>
      <c r="H341" s="22" t="str">
        <f t="shared" si="445"/>
        <v/>
      </c>
      <c r="I341" s="22" t="str">
        <f t="shared" si="449"/>
        <v/>
      </c>
      <c r="J341" s="22" t="str">
        <f t="shared" si="450"/>
        <v/>
      </c>
      <c r="K341" s="22" t="str">
        <f t="shared" si="451"/>
        <v/>
      </c>
      <c r="M341" s="22" t="str">
        <f t="shared" si="452"/>
        <v/>
      </c>
      <c r="R341" s="22" t="str">
        <f t="shared" si="453"/>
        <v/>
      </c>
      <c r="S341" s="22" t="s">
        <v>222</v>
      </c>
      <c r="T341" s="30" t="s">
        <v>222</v>
      </c>
      <c r="U341" s="30" t="s">
        <v>222</v>
      </c>
      <c r="V341" s="30"/>
      <c r="W341" s="30"/>
      <c r="X341" s="30"/>
      <c r="Y341" s="31"/>
      <c r="Z341" s="30"/>
      <c r="AA341" s="30"/>
      <c r="AB341" s="30"/>
      <c r="AC341" s="30"/>
      <c r="AD341" s="30"/>
      <c r="AE341" s="30"/>
      <c r="AF341" s="30"/>
      <c r="AG341" s="30"/>
      <c r="AH341" s="30"/>
      <c r="AI341" s="30"/>
      <c r="AJ341" s="30"/>
      <c r="AK341" s="30"/>
      <c r="AL341" s="30"/>
      <c r="AM341" s="30"/>
      <c r="AN341" s="30"/>
      <c r="AO341" s="32"/>
      <c r="AP341" s="32"/>
      <c r="AQ341" s="32"/>
      <c r="AR341" s="32"/>
      <c r="AS341" s="33"/>
      <c r="AT341" s="34"/>
      <c r="AU341" s="34"/>
      <c r="AV341" s="34"/>
      <c r="AW341" s="34"/>
      <c r="AX341" s="34"/>
      <c r="AY341" s="34"/>
      <c r="AZ341" s="34"/>
      <c r="BA341" s="35"/>
      <c r="BB341" s="35"/>
      <c r="BC341" s="35"/>
      <c r="BD341" s="35"/>
      <c r="BE341" s="36" t="s">
        <v>222</v>
      </c>
      <c r="BF341" s="36"/>
      <c r="BG341" s="36"/>
      <c r="BH341" s="36"/>
      <c r="BI341" s="37"/>
      <c r="BJ341" s="37"/>
      <c r="BK341" s="37"/>
      <c r="BL341" s="37"/>
      <c r="BM341" s="38" t="s">
        <v>222</v>
      </c>
      <c r="BN341" s="38" t="s">
        <v>222</v>
      </c>
      <c r="BO341" s="38" t="s">
        <v>222</v>
      </c>
      <c r="BP341" s="38" t="s">
        <v>222</v>
      </c>
      <c r="BQ341" s="39" t="s">
        <v>222</v>
      </c>
      <c r="BR341" s="39" t="s">
        <v>222</v>
      </c>
      <c r="BS341" s="39" t="s">
        <v>222</v>
      </c>
      <c r="BT341" s="39" t="s">
        <v>222</v>
      </c>
      <c r="BU341" s="40" t="s">
        <v>222</v>
      </c>
      <c r="BV341" s="40" t="s">
        <v>222</v>
      </c>
      <c r="BW341" s="40" t="s">
        <v>222</v>
      </c>
      <c r="BX341" s="40" t="s">
        <v>222</v>
      </c>
      <c r="BY341" s="41" t="s">
        <v>222</v>
      </c>
      <c r="BZ341" s="41" t="s">
        <v>222</v>
      </c>
      <c r="CA341" s="41" t="s">
        <v>222</v>
      </c>
      <c r="CB341" s="41" t="s">
        <v>222</v>
      </c>
      <c r="CC341" s="42" t="s">
        <v>222</v>
      </c>
      <c r="CD341" s="42" t="s">
        <v>222</v>
      </c>
      <c r="CE341" s="42" t="s">
        <v>222</v>
      </c>
      <c r="CF341" s="42" t="s">
        <v>222</v>
      </c>
      <c r="CG341" s="43" t="s">
        <v>222</v>
      </c>
      <c r="CH341" s="43" t="s">
        <v>222</v>
      </c>
      <c r="CI341" s="43" t="s">
        <v>222</v>
      </c>
      <c r="CJ341" s="43" t="str">
        <f t="shared" si="455"/>
        <v/>
      </c>
      <c r="CS341" s="22" t="s">
        <v>16</v>
      </c>
      <c r="CT341" s="22" t="s">
        <v>222</v>
      </c>
      <c r="CU341" s="22" t="s">
        <v>222</v>
      </c>
      <c r="CV341" s="22" t="s">
        <v>222</v>
      </c>
      <c r="CW341" s="22" t="s">
        <v>222</v>
      </c>
      <c r="CY341" s="22" t="s">
        <v>222</v>
      </c>
      <c r="CZ341" s="22" t="s">
        <v>222</v>
      </c>
      <c r="DA341" s="22" t="s">
        <v>222</v>
      </c>
      <c r="DB341" s="22" t="s">
        <v>222</v>
      </c>
      <c r="DC341" s="22" t="s">
        <v>16</v>
      </c>
      <c r="DD341" s="22" t="s">
        <v>222</v>
      </c>
      <c r="DE341" s="22" t="s">
        <v>222</v>
      </c>
      <c r="DF341" s="22" t="s">
        <v>222</v>
      </c>
      <c r="DG341" s="22" t="s">
        <v>222</v>
      </c>
      <c r="DI341" s="22" t="s">
        <v>222</v>
      </c>
      <c r="DJ341" s="22" t="s">
        <v>222</v>
      </c>
      <c r="DK341" s="22" t="s">
        <v>222</v>
      </c>
      <c r="DL341" s="22" t="s">
        <v>222</v>
      </c>
      <c r="DN341" s="22" t="s">
        <v>222</v>
      </c>
      <c r="DO341" s="22" t="s">
        <v>222</v>
      </c>
      <c r="DP341" s="22" t="s">
        <v>222</v>
      </c>
      <c r="DQ341" s="22" t="s">
        <v>222</v>
      </c>
      <c r="EX341" s="30" t="s">
        <v>1519</v>
      </c>
      <c r="EY341" s="85" t="e">
        <f t="shared" si="456"/>
        <v>#REF!</v>
      </c>
      <c r="EZ341" s="85"/>
    </row>
    <row r="342" spans="1:156" x14ac:dyDescent="0.25">
      <c r="A342" s="22">
        <f t="shared" si="448"/>
        <v>0</v>
      </c>
      <c r="E342" s="22" t="str">
        <f>IF(T342="","",VLOOKUP(T342,#REF!,4,0))</f>
        <v/>
      </c>
      <c r="F342" s="22" t="str">
        <f>IF(U342="","",VLOOKUP(U342,#REF!,4,0))</f>
        <v/>
      </c>
      <c r="G342" s="22" t="str">
        <f>IF(V342="","",VLOOKUP(V342,#REF!,3,0))</f>
        <v/>
      </c>
      <c r="H342" s="22" t="str">
        <f t="shared" si="445"/>
        <v/>
      </c>
      <c r="I342" s="22" t="str">
        <f t="shared" si="449"/>
        <v/>
      </c>
      <c r="J342" s="22" t="str">
        <f t="shared" si="450"/>
        <v/>
      </c>
      <c r="K342" s="22" t="str">
        <f t="shared" si="451"/>
        <v/>
      </c>
      <c r="M342" s="22" t="str">
        <f t="shared" si="452"/>
        <v/>
      </c>
      <c r="R342" s="22" t="str">
        <f t="shared" si="453"/>
        <v/>
      </c>
      <c r="S342" s="22" t="s">
        <v>222</v>
      </c>
      <c r="T342" s="30" t="s">
        <v>222</v>
      </c>
      <c r="U342" s="30" t="s">
        <v>222</v>
      </c>
      <c r="V342" s="30"/>
      <c r="W342" s="30"/>
      <c r="X342" s="30"/>
      <c r="Y342" s="31"/>
      <c r="Z342" s="30"/>
      <c r="AA342" s="30"/>
      <c r="AB342" s="30"/>
      <c r="AC342" s="30"/>
      <c r="AD342" s="30"/>
      <c r="AE342" s="30"/>
      <c r="AF342" s="30"/>
      <c r="AG342" s="30"/>
      <c r="AH342" s="30"/>
      <c r="AI342" s="30"/>
      <c r="AJ342" s="30"/>
      <c r="AK342" s="30"/>
      <c r="AL342" s="30"/>
      <c r="AM342" s="30"/>
      <c r="AN342" s="30"/>
      <c r="AO342" s="32"/>
      <c r="AP342" s="32"/>
      <c r="AQ342" s="32"/>
      <c r="AR342" s="32"/>
      <c r="AS342" s="33"/>
      <c r="AT342" s="34"/>
      <c r="AU342" s="34"/>
      <c r="AV342" s="34"/>
      <c r="AW342" s="34"/>
      <c r="AX342" s="34"/>
      <c r="AY342" s="34"/>
      <c r="AZ342" s="34"/>
      <c r="BA342" s="35"/>
      <c r="BB342" s="35"/>
      <c r="BC342" s="35"/>
      <c r="BD342" s="35"/>
      <c r="BE342" s="36" t="s">
        <v>222</v>
      </c>
      <c r="BF342" s="36"/>
      <c r="BG342" s="36"/>
      <c r="BH342" s="36"/>
      <c r="BI342" s="37"/>
      <c r="BJ342" s="37"/>
      <c r="BK342" s="37"/>
      <c r="BL342" s="37"/>
      <c r="BM342" s="38" t="s">
        <v>222</v>
      </c>
      <c r="BN342" s="38" t="s">
        <v>222</v>
      </c>
      <c r="BO342" s="38" t="s">
        <v>222</v>
      </c>
      <c r="BP342" s="38" t="s">
        <v>222</v>
      </c>
      <c r="BQ342" s="39" t="s">
        <v>222</v>
      </c>
      <c r="BR342" s="39" t="s">
        <v>222</v>
      </c>
      <c r="BS342" s="39" t="s">
        <v>222</v>
      </c>
      <c r="BT342" s="39" t="s">
        <v>222</v>
      </c>
      <c r="BU342" s="40" t="s">
        <v>222</v>
      </c>
      <c r="BV342" s="40" t="s">
        <v>222</v>
      </c>
      <c r="BW342" s="40" t="s">
        <v>222</v>
      </c>
      <c r="BX342" s="40" t="s">
        <v>222</v>
      </c>
      <c r="BY342" s="41" t="s">
        <v>222</v>
      </c>
      <c r="BZ342" s="41" t="s">
        <v>222</v>
      </c>
      <c r="CA342" s="41" t="s">
        <v>222</v>
      </c>
      <c r="CB342" s="41" t="s">
        <v>222</v>
      </c>
      <c r="CC342" s="42" t="s">
        <v>222</v>
      </c>
      <c r="CD342" s="42" t="s">
        <v>222</v>
      </c>
      <c r="CE342" s="42" t="s">
        <v>222</v>
      </c>
      <c r="CF342" s="42" t="s">
        <v>222</v>
      </c>
      <c r="CG342" s="43" t="s">
        <v>222</v>
      </c>
      <c r="CH342" s="43" t="s">
        <v>222</v>
      </c>
      <c r="CI342" s="43" t="s">
        <v>222</v>
      </c>
      <c r="CJ342" s="43" t="str">
        <f t="shared" si="455"/>
        <v/>
      </c>
      <c r="CS342" s="22" t="s">
        <v>16</v>
      </c>
      <c r="CT342" s="22" t="s">
        <v>222</v>
      </c>
      <c r="CU342" s="22" t="s">
        <v>222</v>
      </c>
      <c r="CV342" s="22" t="s">
        <v>222</v>
      </c>
      <c r="CW342" s="22" t="s">
        <v>222</v>
      </c>
      <c r="CY342" s="22" t="s">
        <v>222</v>
      </c>
      <c r="CZ342" s="22" t="s">
        <v>222</v>
      </c>
      <c r="DA342" s="22" t="s">
        <v>222</v>
      </c>
      <c r="DB342" s="22" t="s">
        <v>222</v>
      </c>
      <c r="DC342" s="22" t="s">
        <v>16</v>
      </c>
      <c r="DD342" s="22" t="s">
        <v>222</v>
      </c>
      <c r="DE342" s="22" t="s">
        <v>222</v>
      </c>
      <c r="DF342" s="22" t="s">
        <v>222</v>
      </c>
      <c r="DG342" s="22" t="s">
        <v>222</v>
      </c>
      <c r="DI342" s="22" t="s">
        <v>222</v>
      </c>
      <c r="DJ342" s="22" t="s">
        <v>222</v>
      </c>
      <c r="DK342" s="22" t="s">
        <v>222</v>
      </c>
      <c r="DL342" s="22" t="s">
        <v>222</v>
      </c>
      <c r="DN342" s="22" t="s">
        <v>222</v>
      </c>
      <c r="DO342" s="22" t="s">
        <v>222</v>
      </c>
      <c r="DP342" s="22" t="s">
        <v>222</v>
      </c>
      <c r="DQ342" s="22" t="s">
        <v>222</v>
      </c>
      <c r="EX342" s="30" t="s">
        <v>1523</v>
      </c>
      <c r="EY342" s="85" t="e">
        <f t="shared" si="456"/>
        <v>#REF!</v>
      </c>
      <c r="EZ342" s="85"/>
    </row>
    <row r="343" spans="1:156" x14ac:dyDescent="0.25">
      <c r="A343" s="22">
        <f t="shared" si="448"/>
        <v>0</v>
      </c>
      <c r="E343" s="22" t="str">
        <f>IF(T343="","",VLOOKUP(T343,#REF!,4,0))</f>
        <v/>
      </c>
      <c r="F343" s="22" t="str">
        <f>IF(U343="","",VLOOKUP(U343,#REF!,4,0))</f>
        <v/>
      </c>
      <c r="G343" s="22" t="str">
        <f>IF(V343="","",VLOOKUP(V343,#REF!,3,0))</f>
        <v/>
      </c>
      <c r="H343" s="22" t="str">
        <f t="shared" si="445"/>
        <v/>
      </c>
      <c r="I343" s="22" t="str">
        <f t="shared" si="449"/>
        <v/>
      </c>
      <c r="J343" s="22" t="str">
        <f t="shared" si="450"/>
        <v/>
      </c>
      <c r="K343" s="22" t="str">
        <f t="shared" si="451"/>
        <v/>
      </c>
      <c r="M343" s="22" t="str">
        <f t="shared" si="452"/>
        <v/>
      </c>
      <c r="R343" s="22" t="str">
        <f t="shared" si="453"/>
        <v/>
      </c>
      <c r="S343" s="22" t="s">
        <v>222</v>
      </c>
      <c r="T343" s="30" t="s">
        <v>222</v>
      </c>
      <c r="U343" s="30" t="s">
        <v>222</v>
      </c>
      <c r="V343" s="30"/>
      <c r="W343" s="30"/>
      <c r="X343" s="30"/>
      <c r="Y343" s="31"/>
      <c r="Z343" s="30"/>
      <c r="AA343" s="30"/>
      <c r="AB343" s="30"/>
      <c r="AC343" s="30"/>
      <c r="AD343" s="30"/>
      <c r="AE343" s="30"/>
      <c r="AF343" s="30"/>
      <c r="AG343" s="30"/>
      <c r="AH343" s="30"/>
      <c r="AI343" s="30"/>
      <c r="AJ343" s="30"/>
      <c r="AK343" s="30"/>
      <c r="AL343" s="30"/>
      <c r="AM343" s="30"/>
      <c r="AN343" s="30"/>
      <c r="AO343" s="32"/>
      <c r="AP343" s="32"/>
      <c r="AQ343" s="32"/>
      <c r="AR343" s="32"/>
      <c r="AS343" s="33"/>
      <c r="AT343" s="34"/>
      <c r="AU343" s="34"/>
      <c r="AV343" s="34"/>
      <c r="AW343" s="34"/>
      <c r="AX343" s="34"/>
      <c r="AY343" s="34"/>
      <c r="AZ343" s="34"/>
      <c r="BA343" s="35"/>
      <c r="BB343" s="35"/>
      <c r="BC343" s="35"/>
      <c r="BD343" s="35"/>
      <c r="BE343" s="36" t="s">
        <v>222</v>
      </c>
      <c r="BF343" s="36"/>
      <c r="BG343" s="36"/>
      <c r="BH343" s="36"/>
      <c r="BI343" s="37"/>
      <c r="BJ343" s="37"/>
      <c r="BK343" s="37"/>
      <c r="BL343" s="37"/>
      <c r="BM343" s="38" t="s">
        <v>222</v>
      </c>
      <c r="BN343" s="38" t="s">
        <v>222</v>
      </c>
      <c r="BO343" s="38" t="s">
        <v>222</v>
      </c>
      <c r="BP343" s="38" t="s">
        <v>222</v>
      </c>
      <c r="BQ343" s="39" t="s">
        <v>222</v>
      </c>
      <c r="BR343" s="39" t="s">
        <v>222</v>
      </c>
      <c r="BS343" s="39" t="s">
        <v>222</v>
      </c>
      <c r="BT343" s="39" t="s">
        <v>222</v>
      </c>
      <c r="BU343" s="40" t="s">
        <v>222</v>
      </c>
      <c r="BV343" s="40" t="s">
        <v>222</v>
      </c>
      <c r="BW343" s="40" t="s">
        <v>222</v>
      </c>
      <c r="BX343" s="40" t="s">
        <v>222</v>
      </c>
      <c r="BY343" s="41" t="s">
        <v>222</v>
      </c>
      <c r="BZ343" s="41" t="s">
        <v>222</v>
      </c>
      <c r="CA343" s="41" t="s">
        <v>222</v>
      </c>
      <c r="CB343" s="41" t="s">
        <v>222</v>
      </c>
      <c r="CC343" s="42" t="s">
        <v>222</v>
      </c>
      <c r="CD343" s="42" t="s">
        <v>222</v>
      </c>
      <c r="CE343" s="42" t="s">
        <v>222</v>
      </c>
      <c r="CF343" s="42" t="s">
        <v>222</v>
      </c>
      <c r="CG343" s="43" t="s">
        <v>222</v>
      </c>
      <c r="CH343" s="43" t="s">
        <v>222</v>
      </c>
      <c r="CI343" s="43" t="s">
        <v>222</v>
      </c>
      <c r="CJ343" s="43" t="str">
        <f t="shared" si="455"/>
        <v/>
      </c>
      <c r="CS343" s="22" t="s">
        <v>16</v>
      </c>
      <c r="CT343" s="22" t="s">
        <v>222</v>
      </c>
      <c r="CU343" s="22" t="s">
        <v>222</v>
      </c>
      <c r="CV343" s="22" t="s">
        <v>222</v>
      </c>
      <c r="CW343" s="22" t="s">
        <v>222</v>
      </c>
      <c r="CY343" s="22" t="s">
        <v>222</v>
      </c>
      <c r="CZ343" s="22" t="s">
        <v>222</v>
      </c>
      <c r="DA343" s="22" t="s">
        <v>222</v>
      </c>
      <c r="DB343" s="22" t="s">
        <v>222</v>
      </c>
      <c r="DC343" s="22" t="s">
        <v>16</v>
      </c>
      <c r="DD343" s="22" t="s">
        <v>222</v>
      </c>
      <c r="DE343" s="22" t="s">
        <v>222</v>
      </c>
      <c r="DF343" s="22" t="s">
        <v>222</v>
      </c>
      <c r="DG343" s="22" t="s">
        <v>222</v>
      </c>
      <c r="DI343" s="22" t="s">
        <v>222</v>
      </c>
      <c r="DJ343" s="22" t="s">
        <v>222</v>
      </c>
      <c r="DK343" s="22" t="s">
        <v>222</v>
      </c>
      <c r="DL343" s="22" t="s">
        <v>222</v>
      </c>
      <c r="DN343" s="22" t="s">
        <v>222</v>
      </c>
      <c r="DO343" s="22" t="s">
        <v>222</v>
      </c>
      <c r="DP343" s="22" t="s">
        <v>222</v>
      </c>
      <c r="DQ343" s="22" t="s">
        <v>222</v>
      </c>
      <c r="EX343" s="30" t="s">
        <v>1529</v>
      </c>
      <c r="EY343" s="85" t="e">
        <f t="shared" si="456"/>
        <v>#REF!</v>
      </c>
      <c r="EZ343" s="85"/>
    </row>
    <row r="344" spans="1:156" x14ac:dyDescent="0.25">
      <c r="A344" s="22">
        <f t="shared" si="448"/>
        <v>0</v>
      </c>
      <c r="E344" s="22" t="str">
        <f>IF(T344="","",VLOOKUP(T344,#REF!,4,0))</f>
        <v/>
      </c>
      <c r="F344" s="22" t="str">
        <f>IF(U344="","",VLOOKUP(U344,#REF!,4,0))</f>
        <v/>
      </c>
      <c r="G344" s="22" t="str">
        <f>IF(V344="","",VLOOKUP(V344,#REF!,3,0))</f>
        <v/>
      </c>
      <c r="H344" s="22" t="str">
        <f t="shared" si="445"/>
        <v/>
      </c>
      <c r="I344" s="22" t="str">
        <f t="shared" si="449"/>
        <v/>
      </c>
      <c r="J344" s="22" t="str">
        <f t="shared" si="450"/>
        <v/>
      </c>
      <c r="K344" s="22" t="str">
        <f t="shared" si="451"/>
        <v/>
      </c>
      <c r="M344" s="22" t="str">
        <f t="shared" si="452"/>
        <v/>
      </c>
      <c r="R344" s="22" t="str">
        <f t="shared" si="453"/>
        <v/>
      </c>
      <c r="S344" s="22" t="s">
        <v>222</v>
      </c>
      <c r="T344" s="30" t="s">
        <v>222</v>
      </c>
      <c r="U344" s="30" t="s">
        <v>222</v>
      </c>
      <c r="V344" s="30"/>
      <c r="W344" s="30"/>
      <c r="X344" s="30"/>
      <c r="Y344" s="31"/>
      <c r="Z344" s="30"/>
      <c r="AA344" s="30"/>
      <c r="AB344" s="30"/>
      <c r="AC344" s="30"/>
      <c r="AD344" s="30"/>
      <c r="AE344" s="30"/>
      <c r="AF344" s="30"/>
      <c r="AG344" s="30"/>
      <c r="AH344" s="30"/>
      <c r="AI344" s="30"/>
      <c r="AJ344" s="30"/>
      <c r="AK344" s="30"/>
      <c r="AL344" s="30"/>
      <c r="AM344" s="30"/>
      <c r="AN344" s="30"/>
      <c r="AO344" s="32"/>
      <c r="AP344" s="32"/>
      <c r="AQ344" s="32"/>
      <c r="AR344" s="32"/>
      <c r="AS344" s="33"/>
      <c r="AT344" s="34"/>
      <c r="AU344" s="34"/>
      <c r="AV344" s="34"/>
      <c r="AW344" s="34"/>
      <c r="AX344" s="34"/>
      <c r="AY344" s="34"/>
      <c r="AZ344" s="34"/>
      <c r="BA344" s="35"/>
      <c r="BB344" s="35"/>
      <c r="BC344" s="35"/>
      <c r="BD344" s="35"/>
      <c r="BE344" s="36" t="s">
        <v>222</v>
      </c>
      <c r="BF344" s="36"/>
      <c r="BG344" s="36"/>
      <c r="BH344" s="36"/>
      <c r="BI344" s="37"/>
      <c r="BJ344" s="37"/>
      <c r="BK344" s="37"/>
      <c r="BL344" s="37"/>
      <c r="BM344" s="38" t="s">
        <v>222</v>
      </c>
      <c r="BN344" s="38" t="s">
        <v>222</v>
      </c>
      <c r="BO344" s="38" t="s">
        <v>222</v>
      </c>
      <c r="BP344" s="38" t="s">
        <v>222</v>
      </c>
      <c r="BQ344" s="39" t="s">
        <v>222</v>
      </c>
      <c r="BR344" s="39" t="s">
        <v>222</v>
      </c>
      <c r="BS344" s="39" t="s">
        <v>222</v>
      </c>
      <c r="BT344" s="39" t="s">
        <v>222</v>
      </c>
      <c r="BU344" s="40" t="s">
        <v>222</v>
      </c>
      <c r="BV344" s="40" t="s">
        <v>222</v>
      </c>
      <c r="BW344" s="40" t="s">
        <v>222</v>
      </c>
      <c r="BX344" s="40" t="s">
        <v>222</v>
      </c>
      <c r="BY344" s="41" t="s">
        <v>222</v>
      </c>
      <c r="BZ344" s="41" t="s">
        <v>222</v>
      </c>
      <c r="CA344" s="41" t="s">
        <v>222</v>
      </c>
      <c r="CB344" s="41" t="s">
        <v>222</v>
      </c>
      <c r="CC344" s="42" t="s">
        <v>222</v>
      </c>
      <c r="CD344" s="42" t="s">
        <v>222</v>
      </c>
      <c r="CE344" s="42" t="s">
        <v>222</v>
      </c>
      <c r="CF344" s="42" t="s">
        <v>222</v>
      </c>
      <c r="CG344" s="43" t="s">
        <v>222</v>
      </c>
      <c r="CH344" s="43" t="s">
        <v>222</v>
      </c>
      <c r="CI344" s="43" t="s">
        <v>222</v>
      </c>
      <c r="CJ344" s="43" t="str">
        <f t="shared" si="455"/>
        <v/>
      </c>
      <c r="CS344" s="22" t="s">
        <v>16</v>
      </c>
      <c r="CT344" s="22" t="s">
        <v>222</v>
      </c>
      <c r="CU344" s="22" t="s">
        <v>222</v>
      </c>
      <c r="CV344" s="22" t="s">
        <v>222</v>
      </c>
      <c r="CW344" s="22" t="s">
        <v>222</v>
      </c>
      <c r="CY344" s="22" t="s">
        <v>222</v>
      </c>
      <c r="CZ344" s="22" t="s">
        <v>222</v>
      </c>
      <c r="DA344" s="22" t="s">
        <v>222</v>
      </c>
      <c r="DB344" s="22" t="s">
        <v>222</v>
      </c>
      <c r="DC344" s="22" t="s">
        <v>16</v>
      </c>
      <c r="DD344" s="22" t="s">
        <v>222</v>
      </c>
      <c r="DE344" s="22" t="s">
        <v>222</v>
      </c>
      <c r="DF344" s="22" t="s">
        <v>222</v>
      </c>
      <c r="DG344" s="22" t="s">
        <v>222</v>
      </c>
      <c r="DI344" s="22" t="s">
        <v>222</v>
      </c>
      <c r="DJ344" s="22" t="s">
        <v>222</v>
      </c>
      <c r="DK344" s="22" t="s">
        <v>222</v>
      </c>
      <c r="DL344" s="22" t="s">
        <v>222</v>
      </c>
      <c r="DN344" s="22" t="s">
        <v>222</v>
      </c>
      <c r="DO344" s="22" t="s">
        <v>222</v>
      </c>
      <c r="DP344" s="22" t="s">
        <v>222</v>
      </c>
      <c r="DQ344" s="22" t="s">
        <v>222</v>
      </c>
      <c r="EX344" s="30" t="s">
        <v>1533</v>
      </c>
      <c r="EY344" s="85" t="e">
        <f t="shared" si="456"/>
        <v>#REF!</v>
      </c>
      <c r="EZ344" s="85"/>
    </row>
    <row r="345" spans="1:156" x14ac:dyDescent="0.25">
      <c r="A345" s="22">
        <f t="shared" si="448"/>
        <v>0</v>
      </c>
      <c r="E345" s="22" t="str">
        <f>IF(T345="","",VLOOKUP(T345,#REF!,4,0))</f>
        <v/>
      </c>
      <c r="F345" s="22" t="str">
        <f>IF(U345="","",VLOOKUP(U345,#REF!,4,0))</f>
        <v/>
      </c>
      <c r="G345" s="22" t="str">
        <f>IF(V345="","",VLOOKUP(V345,#REF!,3,0))</f>
        <v/>
      </c>
      <c r="H345" s="22" t="str">
        <f t="shared" si="445"/>
        <v/>
      </c>
      <c r="I345" s="22" t="str">
        <f t="shared" si="449"/>
        <v/>
      </c>
      <c r="J345" s="22" t="str">
        <f t="shared" si="450"/>
        <v/>
      </c>
      <c r="K345" s="22" t="str">
        <f t="shared" si="451"/>
        <v/>
      </c>
      <c r="M345" s="22" t="str">
        <f t="shared" si="452"/>
        <v/>
      </c>
      <c r="R345" s="22" t="str">
        <f t="shared" si="453"/>
        <v/>
      </c>
      <c r="S345" s="22" t="s">
        <v>222</v>
      </c>
      <c r="T345" s="30" t="s">
        <v>222</v>
      </c>
      <c r="U345" s="30" t="s">
        <v>222</v>
      </c>
      <c r="V345" s="30"/>
      <c r="W345" s="30"/>
      <c r="X345" s="30"/>
      <c r="Y345" s="31"/>
      <c r="Z345" s="30"/>
      <c r="AA345" s="30"/>
      <c r="AB345" s="30"/>
      <c r="AC345" s="30"/>
      <c r="AD345" s="30"/>
      <c r="AE345" s="30"/>
      <c r="AF345" s="30"/>
      <c r="AG345" s="30"/>
      <c r="AH345" s="30"/>
      <c r="AI345" s="30"/>
      <c r="AJ345" s="30"/>
      <c r="AK345" s="30"/>
      <c r="AL345" s="30"/>
      <c r="AM345" s="30"/>
      <c r="AN345" s="30"/>
      <c r="AO345" s="32"/>
      <c r="AP345" s="32"/>
      <c r="AQ345" s="32"/>
      <c r="AR345" s="32"/>
      <c r="AS345" s="33"/>
      <c r="AT345" s="34"/>
      <c r="AU345" s="34"/>
      <c r="AV345" s="34"/>
      <c r="AW345" s="34"/>
      <c r="AX345" s="34"/>
      <c r="AY345" s="34"/>
      <c r="AZ345" s="34"/>
      <c r="BA345" s="35"/>
      <c r="BB345" s="35"/>
      <c r="BC345" s="35"/>
      <c r="BD345" s="35"/>
      <c r="BE345" s="36" t="s">
        <v>222</v>
      </c>
      <c r="BF345" s="36"/>
      <c r="BG345" s="36"/>
      <c r="BH345" s="36"/>
      <c r="BI345" s="37"/>
      <c r="BJ345" s="37"/>
      <c r="BK345" s="37"/>
      <c r="BL345" s="37"/>
      <c r="BM345" s="38" t="s">
        <v>222</v>
      </c>
      <c r="BN345" s="38" t="s">
        <v>222</v>
      </c>
      <c r="BO345" s="38" t="s">
        <v>222</v>
      </c>
      <c r="BP345" s="38" t="s">
        <v>222</v>
      </c>
      <c r="BQ345" s="39" t="s">
        <v>222</v>
      </c>
      <c r="BR345" s="39" t="s">
        <v>222</v>
      </c>
      <c r="BS345" s="39" t="s">
        <v>222</v>
      </c>
      <c r="BT345" s="39" t="s">
        <v>222</v>
      </c>
      <c r="BU345" s="40" t="s">
        <v>222</v>
      </c>
      <c r="BV345" s="40" t="s">
        <v>222</v>
      </c>
      <c r="BW345" s="40" t="s">
        <v>222</v>
      </c>
      <c r="BX345" s="40" t="s">
        <v>222</v>
      </c>
      <c r="BY345" s="41" t="s">
        <v>222</v>
      </c>
      <c r="BZ345" s="41" t="s">
        <v>222</v>
      </c>
      <c r="CA345" s="41" t="s">
        <v>222</v>
      </c>
      <c r="CB345" s="41" t="s">
        <v>222</v>
      </c>
      <c r="CC345" s="42" t="s">
        <v>222</v>
      </c>
      <c r="CD345" s="42" t="s">
        <v>222</v>
      </c>
      <c r="CE345" s="42" t="s">
        <v>222</v>
      </c>
      <c r="CF345" s="42" t="s">
        <v>222</v>
      </c>
      <c r="CG345" s="43" t="s">
        <v>222</v>
      </c>
      <c r="CH345" s="43" t="s">
        <v>222</v>
      </c>
      <c r="CI345" s="43" t="s">
        <v>222</v>
      </c>
      <c r="CJ345" s="43" t="str">
        <f t="shared" si="455"/>
        <v/>
      </c>
      <c r="CS345" s="22" t="s">
        <v>16</v>
      </c>
      <c r="CT345" s="22" t="s">
        <v>222</v>
      </c>
      <c r="CU345" s="22" t="s">
        <v>222</v>
      </c>
      <c r="CV345" s="22" t="s">
        <v>222</v>
      </c>
      <c r="CW345" s="22" t="s">
        <v>222</v>
      </c>
      <c r="CY345" s="22" t="s">
        <v>222</v>
      </c>
      <c r="CZ345" s="22" t="s">
        <v>222</v>
      </c>
      <c r="DA345" s="22" t="s">
        <v>222</v>
      </c>
      <c r="DB345" s="22" t="s">
        <v>222</v>
      </c>
      <c r="DC345" s="22" t="s">
        <v>16</v>
      </c>
      <c r="DD345" s="22" t="s">
        <v>222</v>
      </c>
      <c r="DE345" s="22" t="s">
        <v>222</v>
      </c>
      <c r="DF345" s="22" t="s">
        <v>222</v>
      </c>
      <c r="DG345" s="22" t="s">
        <v>222</v>
      </c>
      <c r="DI345" s="22" t="s">
        <v>222</v>
      </c>
      <c r="DJ345" s="22" t="s">
        <v>222</v>
      </c>
      <c r="DK345" s="22" t="s">
        <v>222</v>
      </c>
      <c r="DL345" s="22" t="s">
        <v>222</v>
      </c>
      <c r="DN345" s="22" t="s">
        <v>222</v>
      </c>
      <c r="DO345" s="22" t="s">
        <v>222</v>
      </c>
      <c r="DP345" s="22" t="s">
        <v>222</v>
      </c>
      <c r="DQ345" s="22" t="s">
        <v>222</v>
      </c>
      <c r="EX345" s="30" t="s">
        <v>1537</v>
      </c>
      <c r="EY345" s="85" t="e">
        <f t="shared" si="456"/>
        <v>#REF!</v>
      </c>
      <c r="EZ345" s="85"/>
    </row>
    <row r="346" spans="1:156" x14ac:dyDescent="0.25">
      <c r="A346" s="22">
        <f t="shared" si="448"/>
        <v>0</v>
      </c>
      <c r="E346" s="22" t="str">
        <f>IF(T346="","",VLOOKUP(T346,#REF!,4,0))</f>
        <v/>
      </c>
      <c r="F346" s="22" t="str">
        <f>IF(U346="","",VLOOKUP(U346,#REF!,4,0))</f>
        <v/>
      </c>
      <c r="G346" s="22" t="str">
        <f>IF(V346="","",VLOOKUP(V346,#REF!,3,0))</f>
        <v/>
      </c>
      <c r="H346" s="22" t="str">
        <f t="shared" si="445"/>
        <v/>
      </c>
      <c r="I346" s="22" t="str">
        <f t="shared" si="449"/>
        <v/>
      </c>
      <c r="J346" s="22" t="str">
        <f t="shared" si="450"/>
        <v/>
      </c>
      <c r="K346" s="22" t="str">
        <f t="shared" si="451"/>
        <v/>
      </c>
      <c r="M346" s="22" t="str">
        <f t="shared" si="452"/>
        <v/>
      </c>
      <c r="R346" s="22" t="str">
        <f t="shared" si="453"/>
        <v/>
      </c>
      <c r="S346" s="22" t="s">
        <v>222</v>
      </c>
      <c r="T346" s="30" t="s">
        <v>222</v>
      </c>
      <c r="U346" s="30" t="s">
        <v>222</v>
      </c>
      <c r="V346" s="30"/>
      <c r="W346" s="30"/>
      <c r="X346" s="30"/>
      <c r="Y346" s="31"/>
      <c r="Z346" s="30"/>
      <c r="AA346" s="30"/>
      <c r="AB346" s="30"/>
      <c r="AC346" s="30"/>
      <c r="AD346" s="30"/>
      <c r="AE346" s="30"/>
      <c r="AF346" s="30"/>
      <c r="AG346" s="30"/>
      <c r="AH346" s="30"/>
      <c r="AI346" s="30"/>
      <c r="AJ346" s="30"/>
      <c r="AK346" s="30"/>
      <c r="AL346" s="30"/>
      <c r="AM346" s="30"/>
      <c r="AN346" s="30"/>
      <c r="AO346" s="32"/>
      <c r="AP346" s="32"/>
      <c r="AQ346" s="32"/>
      <c r="AR346" s="32"/>
      <c r="AS346" s="33"/>
      <c r="AT346" s="34"/>
      <c r="AU346" s="34"/>
      <c r="AV346" s="34"/>
      <c r="AW346" s="34"/>
      <c r="AX346" s="34"/>
      <c r="AY346" s="34"/>
      <c r="AZ346" s="34"/>
      <c r="BA346" s="35"/>
      <c r="BB346" s="35"/>
      <c r="BC346" s="35"/>
      <c r="BD346" s="35"/>
      <c r="BE346" s="36" t="s">
        <v>222</v>
      </c>
      <c r="BF346" s="36"/>
      <c r="BG346" s="36"/>
      <c r="BH346" s="36"/>
      <c r="BI346" s="37"/>
      <c r="BJ346" s="37"/>
      <c r="BK346" s="37"/>
      <c r="BL346" s="37"/>
      <c r="BM346" s="38" t="s">
        <v>222</v>
      </c>
      <c r="BN346" s="38" t="s">
        <v>222</v>
      </c>
      <c r="BO346" s="38" t="s">
        <v>222</v>
      </c>
      <c r="BP346" s="38" t="s">
        <v>222</v>
      </c>
      <c r="BQ346" s="39" t="s">
        <v>222</v>
      </c>
      <c r="BR346" s="39" t="s">
        <v>222</v>
      </c>
      <c r="BS346" s="39" t="s">
        <v>222</v>
      </c>
      <c r="BT346" s="39" t="s">
        <v>222</v>
      </c>
      <c r="BU346" s="40" t="s">
        <v>222</v>
      </c>
      <c r="BV346" s="40" t="s">
        <v>222</v>
      </c>
      <c r="BW346" s="40" t="s">
        <v>222</v>
      </c>
      <c r="BX346" s="40" t="s">
        <v>222</v>
      </c>
      <c r="BY346" s="41" t="s">
        <v>222</v>
      </c>
      <c r="BZ346" s="41" t="s">
        <v>222</v>
      </c>
      <c r="CA346" s="41" t="s">
        <v>222</v>
      </c>
      <c r="CB346" s="41" t="s">
        <v>222</v>
      </c>
      <c r="CC346" s="42" t="s">
        <v>222</v>
      </c>
      <c r="CD346" s="42" t="s">
        <v>222</v>
      </c>
      <c r="CE346" s="42" t="s">
        <v>222</v>
      </c>
      <c r="CF346" s="42" t="s">
        <v>222</v>
      </c>
      <c r="CG346" s="43" t="s">
        <v>222</v>
      </c>
      <c r="CH346" s="43" t="s">
        <v>222</v>
      </c>
      <c r="CI346" s="43" t="s">
        <v>222</v>
      </c>
      <c r="CJ346" s="43" t="str">
        <f t="shared" si="455"/>
        <v/>
      </c>
      <c r="CS346" s="22" t="s">
        <v>16</v>
      </c>
      <c r="CT346" s="22" t="s">
        <v>222</v>
      </c>
      <c r="CU346" s="22" t="s">
        <v>222</v>
      </c>
      <c r="CV346" s="22" t="s">
        <v>222</v>
      </c>
      <c r="CW346" s="22" t="s">
        <v>222</v>
      </c>
      <c r="CY346" s="22" t="s">
        <v>222</v>
      </c>
      <c r="CZ346" s="22" t="s">
        <v>222</v>
      </c>
      <c r="DA346" s="22" t="s">
        <v>222</v>
      </c>
      <c r="DB346" s="22" t="s">
        <v>222</v>
      </c>
      <c r="DC346" s="22" t="s">
        <v>16</v>
      </c>
      <c r="DD346" s="22" t="s">
        <v>222</v>
      </c>
      <c r="DE346" s="22" t="s">
        <v>222</v>
      </c>
      <c r="DF346" s="22" t="s">
        <v>222</v>
      </c>
      <c r="DG346" s="22" t="s">
        <v>222</v>
      </c>
      <c r="DI346" s="22" t="s">
        <v>222</v>
      </c>
      <c r="DJ346" s="22" t="s">
        <v>222</v>
      </c>
      <c r="DK346" s="22" t="s">
        <v>222</v>
      </c>
      <c r="DL346" s="22" t="s">
        <v>222</v>
      </c>
      <c r="DN346" s="22" t="s">
        <v>222</v>
      </c>
      <c r="DO346" s="22" t="s">
        <v>222</v>
      </c>
      <c r="DP346" s="22" t="s">
        <v>222</v>
      </c>
      <c r="DQ346" s="22" t="s">
        <v>222</v>
      </c>
      <c r="EX346" s="30" t="s">
        <v>1540</v>
      </c>
      <c r="EY346" s="85" t="e">
        <f t="shared" si="456"/>
        <v>#REF!</v>
      </c>
      <c r="EZ346" s="85"/>
    </row>
    <row r="347" spans="1:156" x14ac:dyDescent="0.25">
      <c r="A347" s="22">
        <f t="shared" si="448"/>
        <v>0</v>
      </c>
      <c r="E347" s="22" t="str">
        <f>IF(T347="","",VLOOKUP(T347,#REF!,4,0))</f>
        <v/>
      </c>
      <c r="F347" s="22" t="str">
        <f>IF(U347="","",VLOOKUP(U347,#REF!,4,0))</f>
        <v/>
      </c>
      <c r="G347" s="22" t="str">
        <f>IF(V347="","",VLOOKUP(V347,#REF!,3,0))</f>
        <v/>
      </c>
      <c r="H347" s="22" t="str">
        <f t="shared" si="445"/>
        <v/>
      </c>
      <c r="I347" s="22" t="str">
        <f t="shared" si="449"/>
        <v/>
      </c>
      <c r="J347" s="22" t="str">
        <f t="shared" si="450"/>
        <v/>
      </c>
      <c r="K347" s="22" t="str">
        <f t="shared" si="451"/>
        <v/>
      </c>
      <c r="M347" s="22" t="str">
        <f t="shared" si="452"/>
        <v/>
      </c>
      <c r="R347" s="22" t="str">
        <f t="shared" si="453"/>
        <v/>
      </c>
      <c r="S347" s="22" t="s">
        <v>222</v>
      </c>
      <c r="T347" s="30" t="s">
        <v>222</v>
      </c>
      <c r="U347" s="30" t="s">
        <v>222</v>
      </c>
      <c r="V347" s="30"/>
      <c r="W347" s="30"/>
      <c r="X347" s="30"/>
      <c r="Y347" s="31"/>
      <c r="Z347" s="30"/>
      <c r="AA347" s="30"/>
      <c r="AB347" s="30"/>
      <c r="AC347" s="30"/>
      <c r="AD347" s="30"/>
      <c r="AE347" s="30"/>
      <c r="AF347" s="30"/>
      <c r="AG347" s="30"/>
      <c r="AH347" s="30"/>
      <c r="AI347" s="30"/>
      <c r="AJ347" s="30"/>
      <c r="AK347" s="30"/>
      <c r="AL347" s="30"/>
      <c r="AM347" s="30"/>
      <c r="AN347" s="30"/>
      <c r="AO347" s="32"/>
      <c r="AP347" s="32"/>
      <c r="AQ347" s="32"/>
      <c r="AR347" s="32"/>
      <c r="AS347" s="33"/>
      <c r="AT347" s="34"/>
      <c r="AU347" s="34"/>
      <c r="AV347" s="34"/>
      <c r="AW347" s="34"/>
      <c r="AX347" s="34"/>
      <c r="AY347" s="34"/>
      <c r="AZ347" s="34"/>
      <c r="BA347" s="35"/>
      <c r="BB347" s="35"/>
      <c r="BC347" s="35"/>
      <c r="BD347" s="35"/>
      <c r="BE347" s="36" t="s">
        <v>222</v>
      </c>
      <c r="BF347" s="36"/>
      <c r="BG347" s="36"/>
      <c r="BH347" s="36"/>
      <c r="BI347" s="37"/>
      <c r="BJ347" s="37"/>
      <c r="BK347" s="37"/>
      <c r="BL347" s="37"/>
      <c r="BM347" s="38" t="s">
        <v>222</v>
      </c>
      <c r="BN347" s="38" t="s">
        <v>222</v>
      </c>
      <c r="BO347" s="38" t="s">
        <v>222</v>
      </c>
      <c r="BP347" s="38" t="s">
        <v>222</v>
      </c>
      <c r="BQ347" s="39" t="s">
        <v>222</v>
      </c>
      <c r="BR347" s="39" t="s">
        <v>222</v>
      </c>
      <c r="BS347" s="39" t="s">
        <v>222</v>
      </c>
      <c r="BT347" s="39" t="s">
        <v>222</v>
      </c>
      <c r="BU347" s="40" t="s">
        <v>222</v>
      </c>
      <c r="BV347" s="40" t="s">
        <v>222</v>
      </c>
      <c r="BW347" s="40" t="s">
        <v>222</v>
      </c>
      <c r="BX347" s="40" t="s">
        <v>222</v>
      </c>
      <c r="BY347" s="41" t="s">
        <v>222</v>
      </c>
      <c r="BZ347" s="41" t="s">
        <v>222</v>
      </c>
      <c r="CA347" s="41" t="s">
        <v>222</v>
      </c>
      <c r="CB347" s="41" t="s">
        <v>222</v>
      </c>
      <c r="CC347" s="42" t="s">
        <v>222</v>
      </c>
      <c r="CD347" s="42" t="s">
        <v>222</v>
      </c>
      <c r="CE347" s="42" t="s">
        <v>222</v>
      </c>
      <c r="CF347" s="42" t="s">
        <v>222</v>
      </c>
      <c r="CG347" s="43" t="s">
        <v>222</v>
      </c>
      <c r="CH347" s="43" t="s">
        <v>222</v>
      </c>
      <c r="CI347" s="43" t="s">
        <v>222</v>
      </c>
      <c r="CJ347" s="43" t="str">
        <f t="shared" si="455"/>
        <v/>
      </c>
      <c r="CS347" s="22" t="s">
        <v>16</v>
      </c>
      <c r="CT347" s="22" t="s">
        <v>222</v>
      </c>
      <c r="CU347" s="22" t="s">
        <v>222</v>
      </c>
      <c r="CV347" s="22" t="s">
        <v>222</v>
      </c>
      <c r="CW347" s="22" t="s">
        <v>222</v>
      </c>
      <c r="CY347" s="22" t="s">
        <v>222</v>
      </c>
      <c r="CZ347" s="22" t="s">
        <v>222</v>
      </c>
      <c r="DA347" s="22" t="s">
        <v>222</v>
      </c>
      <c r="DB347" s="22" t="s">
        <v>222</v>
      </c>
      <c r="DC347" s="22" t="s">
        <v>16</v>
      </c>
      <c r="DD347" s="22" t="s">
        <v>222</v>
      </c>
      <c r="DE347" s="22" t="s">
        <v>222</v>
      </c>
      <c r="DF347" s="22" t="s">
        <v>222</v>
      </c>
      <c r="DG347" s="22" t="s">
        <v>222</v>
      </c>
      <c r="DI347" s="22" t="s">
        <v>222</v>
      </c>
      <c r="DJ347" s="22" t="s">
        <v>222</v>
      </c>
      <c r="DK347" s="22" t="s">
        <v>222</v>
      </c>
      <c r="DL347" s="22" t="s">
        <v>222</v>
      </c>
      <c r="DN347" s="22" t="s">
        <v>222</v>
      </c>
      <c r="DO347" s="22" t="s">
        <v>222</v>
      </c>
      <c r="DP347" s="22" t="s">
        <v>222</v>
      </c>
      <c r="DQ347" s="22" t="s">
        <v>222</v>
      </c>
      <c r="EX347" s="30" t="s">
        <v>1544</v>
      </c>
      <c r="EY347" s="85" t="e">
        <f t="shared" si="456"/>
        <v>#REF!</v>
      </c>
      <c r="EZ347" s="85"/>
    </row>
    <row r="348" spans="1:156" x14ac:dyDescent="0.25">
      <c r="A348" s="22">
        <f t="shared" si="448"/>
        <v>0</v>
      </c>
      <c r="E348" s="22" t="str">
        <f>IF(T348="","",VLOOKUP(T348,#REF!,4,0))</f>
        <v/>
      </c>
      <c r="F348" s="22" t="str">
        <f>IF(U348="","",VLOOKUP(U348,#REF!,4,0))</f>
        <v/>
      </c>
      <c r="G348" s="22" t="str">
        <f>IF(V348="","",VLOOKUP(V348,#REF!,3,0))</f>
        <v/>
      </c>
      <c r="H348" s="22" t="str">
        <f t="shared" si="445"/>
        <v/>
      </c>
      <c r="I348" s="22" t="str">
        <f t="shared" si="449"/>
        <v/>
      </c>
      <c r="J348" s="22" t="str">
        <f t="shared" si="450"/>
        <v/>
      </c>
      <c r="K348" s="22" t="str">
        <f t="shared" si="451"/>
        <v/>
      </c>
      <c r="M348" s="22" t="str">
        <f t="shared" si="452"/>
        <v/>
      </c>
      <c r="R348" s="22" t="str">
        <f t="shared" si="453"/>
        <v/>
      </c>
      <c r="S348" s="22" t="s">
        <v>222</v>
      </c>
      <c r="T348" s="30" t="s">
        <v>222</v>
      </c>
      <c r="U348" s="30" t="s">
        <v>222</v>
      </c>
      <c r="V348" s="30"/>
      <c r="W348" s="30"/>
      <c r="X348" s="30"/>
      <c r="Y348" s="31"/>
      <c r="Z348" s="30"/>
      <c r="AA348" s="30"/>
      <c r="AB348" s="30"/>
      <c r="AC348" s="30"/>
      <c r="AD348" s="30"/>
      <c r="AE348" s="30"/>
      <c r="AF348" s="30"/>
      <c r="AG348" s="30"/>
      <c r="AH348" s="30"/>
      <c r="AI348" s="30"/>
      <c r="AJ348" s="30"/>
      <c r="AK348" s="30"/>
      <c r="AL348" s="30"/>
      <c r="AM348" s="30"/>
      <c r="AN348" s="30"/>
      <c r="AO348" s="32"/>
      <c r="AP348" s="32"/>
      <c r="AQ348" s="32"/>
      <c r="AR348" s="32"/>
      <c r="AS348" s="33"/>
      <c r="AT348" s="34"/>
      <c r="AU348" s="34"/>
      <c r="AV348" s="34"/>
      <c r="AW348" s="34"/>
      <c r="AX348" s="34"/>
      <c r="AY348" s="34"/>
      <c r="AZ348" s="34"/>
      <c r="BA348" s="35"/>
      <c r="BB348" s="35"/>
      <c r="BC348" s="35"/>
      <c r="BD348" s="35"/>
      <c r="BE348" s="36" t="s">
        <v>222</v>
      </c>
      <c r="BF348" s="36"/>
      <c r="BG348" s="36"/>
      <c r="BH348" s="36"/>
      <c r="BI348" s="37"/>
      <c r="BJ348" s="37"/>
      <c r="BK348" s="37"/>
      <c r="BL348" s="37"/>
      <c r="BM348" s="38" t="s">
        <v>222</v>
      </c>
      <c r="BN348" s="38" t="s">
        <v>222</v>
      </c>
      <c r="BO348" s="38" t="s">
        <v>222</v>
      </c>
      <c r="BP348" s="38" t="s">
        <v>222</v>
      </c>
      <c r="BQ348" s="39" t="s">
        <v>222</v>
      </c>
      <c r="BR348" s="39" t="s">
        <v>222</v>
      </c>
      <c r="BS348" s="39" t="s">
        <v>222</v>
      </c>
      <c r="BT348" s="39" t="s">
        <v>222</v>
      </c>
      <c r="BU348" s="40" t="s">
        <v>222</v>
      </c>
      <c r="BV348" s="40" t="s">
        <v>222</v>
      </c>
      <c r="BW348" s="40" t="s">
        <v>222</v>
      </c>
      <c r="BX348" s="40" t="s">
        <v>222</v>
      </c>
      <c r="BY348" s="41" t="s">
        <v>222</v>
      </c>
      <c r="BZ348" s="41" t="s">
        <v>222</v>
      </c>
      <c r="CA348" s="41" t="s">
        <v>222</v>
      </c>
      <c r="CB348" s="41" t="s">
        <v>222</v>
      </c>
      <c r="CC348" s="42" t="s">
        <v>222</v>
      </c>
      <c r="CD348" s="42" t="s">
        <v>222</v>
      </c>
      <c r="CE348" s="42" t="s">
        <v>222</v>
      </c>
      <c r="CF348" s="42" t="s">
        <v>222</v>
      </c>
      <c r="CG348" s="43" t="s">
        <v>222</v>
      </c>
      <c r="CH348" s="43" t="s">
        <v>222</v>
      </c>
      <c r="CI348" s="43" t="s">
        <v>222</v>
      </c>
      <c r="CJ348" s="43" t="str">
        <f t="shared" si="455"/>
        <v/>
      </c>
      <c r="CS348" s="22" t="s">
        <v>16</v>
      </c>
      <c r="CT348" s="22" t="s">
        <v>222</v>
      </c>
      <c r="CU348" s="22" t="s">
        <v>222</v>
      </c>
      <c r="CV348" s="22" t="s">
        <v>222</v>
      </c>
      <c r="CW348" s="22" t="s">
        <v>222</v>
      </c>
      <c r="CY348" s="22" t="s">
        <v>222</v>
      </c>
      <c r="CZ348" s="22" t="s">
        <v>222</v>
      </c>
      <c r="DA348" s="22" t="s">
        <v>222</v>
      </c>
      <c r="DB348" s="22" t="s">
        <v>222</v>
      </c>
      <c r="DC348" s="22" t="s">
        <v>16</v>
      </c>
      <c r="DD348" s="22" t="s">
        <v>222</v>
      </c>
      <c r="DE348" s="22" t="s">
        <v>222</v>
      </c>
      <c r="DF348" s="22" t="s">
        <v>222</v>
      </c>
      <c r="DG348" s="22" t="s">
        <v>222</v>
      </c>
      <c r="DI348" s="22" t="s">
        <v>222</v>
      </c>
      <c r="DJ348" s="22" t="s">
        <v>222</v>
      </c>
      <c r="DK348" s="22" t="s">
        <v>222</v>
      </c>
      <c r="DL348" s="22" t="s">
        <v>222</v>
      </c>
      <c r="DN348" s="22" t="s">
        <v>222</v>
      </c>
      <c r="DO348" s="22" t="s">
        <v>222</v>
      </c>
      <c r="DP348" s="22" t="s">
        <v>222</v>
      </c>
      <c r="DQ348" s="22" t="s">
        <v>222</v>
      </c>
      <c r="EX348" s="30" t="s">
        <v>1549</v>
      </c>
      <c r="EY348" s="85" t="e">
        <f t="shared" si="456"/>
        <v>#REF!</v>
      </c>
      <c r="EZ348" s="85"/>
    </row>
    <row r="349" spans="1:156" x14ac:dyDescent="0.25">
      <c r="A349" s="22">
        <f t="shared" si="448"/>
        <v>0</v>
      </c>
      <c r="E349" s="22" t="str">
        <f>IF(T349="","",VLOOKUP(T349,#REF!,4,0))</f>
        <v/>
      </c>
      <c r="F349" s="22" t="str">
        <f>IF(U349="","",VLOOKUP(U349,#REF!,4,0))</f>
        <v/>
      </c>
      <c r="G349" s="22" t="str">
        <f>IF(V349="","",VLOOKUP(V349,#REF!,3,0))</f>
        <v/>
      </c>
      <c r="H349" s="22" t="str">
        <f t="shared" si="445"/>
        <v/>
      </c>
      <c r="I349" s="22" t="str">
        <f t="shared" si="449"/>
        <v/>
      </c>
      <c r="J349" s="22" t="str">
        <f t="shared" si="450"/>
        <v/>
      </c>
      <c r="K349" s="22" t="str">
        <f t="shared" si="451"/>
        <v/>
      </c>
      <c r="M349" s="22" t="str">
        <f t="shared" si="452"/>
        <v/>
      </c>
      <c r="R349" s="22" t="str">
        <f t="shared" si="453"/>
        <v/>
      </c>
      <c r="S349" s="22" t="s">
        <v>222</v>
      </c>
      <c r="T349" s="30" t="s">
        <v>222</v>
      </c>
      <c r="U349" s="30" t="s">
        <v>222</v>
      </c>
      <c r="V349" s="30"/>
      <c r="W349" s="30"/>
      <c r="X349" s="30"/>
      <c r="Y349" s="31"/>
      <c r="Z349" s="30"/>
      <c r="AA349" s="30"/>
      <c r="AB349" s="30"/>
      <c r="AC349" s="30"/>
      <c r="AD349" s="30"/>
      <c r="AE349" s="30"/>
      <c r="AF349" s="30"/>
      <c r="AG349" s="30"/>
      <c r="AH349" s="30"/>
      <c r="AI349" s="30"/>
      <c r="AJ349" s="30"/>
      <c r="AK349" s="30"/>
      <c r="AL349" s="30"/>
      <c r="AM349" s="30"/>
      <c r="AN349" s="30"/>
      <c r="AO349" s="32"/>
      <c r="AP349" s="32"/>
      <c r="AQ349" s="32"/>
      <c r="AR349" s="32"/>
      <c r="AS349" s="33"/>
      <c r="AT349" s="34"/>
      <c r="AU349" s="34"/>
      <c r="AV349" s="34"/>
      <c r="AW349" s="34"/>
      <c r="AX349" s="34"/>
      <c r="AY349" s="34"/>
      <c r="AZ349" s="34"/>
      <c r="BA349" s="35"/>
      <c r="BB349" s="35"/>
      <c r="BC349" s="35"/>
      <c r="BD349" s="35"/>
      <c r="BE349" s="36" t="s">
        <v>222</v>
      </c>
      <c r="BF349" s="36"/>
      <c r="BG349" s="36"/>
      <c r="BH349" s="36"/>
      <c r="BI349" s="37"/>
      <c r="BJ349" s="37"/>
      <c r="BK349" s="37"/>
      <c r="BL349" s="37"/>
      <c r="BM349" s="38" t="s">
        <v>222</v>
      </c>
      <c r="BN349" s="38" t="s">
        <v>222</v>
      </c>
      <c r="BO349" s="38" t="s">
        <v>222</v>
      </c>
      <c r="BP349" s="38" t="s">
        <v>222</v>
      </c>
      <c r="BQ349" s="39" t="s">
        <v>222</v>
      </c>
      <c r="BR349" s="39" t="s">
        <v>222</v>
      </c>
      <c r="BS349" s="39" t="s">
        <v>222</v>
      </c>
      <c r="BT349" s="39" t="s">
        <v>222</v>
      </c>
      <c r="BU349" s="40" t="s">
        <v>222</v>
      </c>
      <c r="BV349" s="40" t="s">
        <v>222</v>
      </c>
      <c r="BW349" s="40" t="s">
        <v>222</v>
      </c>
      <c r="BX349" s="40" t="s">
        <v>222</v>
      </c>
      <c r="BY349" s="41" t="s">
        <v>222</v>
      </c>
      <c r="BZ349" s="41" t="s">
        <v>222</v>
      </c>
      <c r="CA349" s="41" t="s">
        <v>222</v>
      </c>
      <c r="CB349" s="41" t="s">
        <v>222</v>
      </c>
      <c r="CC349" s="42" t="s">
        <v>222</v>
      </c>
      <c r="CD349" s="42" t="s">
        <v>222</v>
      </c>
      <c r="CE349" s="42" t="s">
        <v>222</v>
      </c>
      <c r="CF349" s="42" t="s">
        <v>222</v>
      </c>
      <c r="CG349" s="43" t="s">
        <v>222</v>
      </c>
      <c r="CH349" s="43" t="s">
        <v>222</v>
      </c>
      <c r="CI349" s="43" t="s">
        <v>222</v>
      </c>
      <c r="CJ349" s="43" t="str">
        <f t="shared" si="455"/>
        <v/>
      </c>
      <c r="CS349" s="22" t="s">
        <v>16</v>
      </c>
      <c r="CT349" s="22" t="s">
        <v>222</v>
      </c>
      <c r="CU349" s="22" t="s">
        <v>222</v>
      </c>
      <c r="CV349" s="22" t="s">
        <v>222</v>
      </c>
      <c r="CW349" s="22" t="s">
        <v>222</v>
      </c>
      <c r="CY349" s="22" t="s">
        <v>222</v>
      </c>
      <c r="CZ349" s="22" t="s">
        <v>222</v>
      </c>
      <c r="DA349" s="22" t="s">
        <v>222</v>
      </c>
      <c r="DB349" s="22" t="s">
        <v>222</v>
      </c>
      <c r="DC349" s="22" t="s">
        <v>16</v>
      </c>
      <c r="DD349" s="22" t="s">
        <v>222</v>
      </c>
      <c r="DE349" s="22" t="s">
        <v>222</v>
      </c>
      <c r="DF349" s="22" t="s">
        <v>222</v>
      </c>
      <c r="DG349" s="22" t="s">
        <v>222</v>
      </c>
      <c r="DI349" s="22" t="s">
        <v>222</v>
      </c>
      <c r="DJ349" s="22" t="s">
        <v>222</v>
      </c>
      <c r="DK349" s="22" t="s">
        <v>222</v>
      </c>
      <c r="DL349" s="22" t="s">
        <v>222</v>
      </c>
      <c r="DN349" s="22" t="s">
        <v>222</v>
      </c>
      <c r="DO349" s="22" t="s">
        <v>222</v>
      </c>
      <c r="DP349" s="22" t="s">
        <v>222</v>
      </c>
      <c r="DQ349" s="22" t="s">
        <v>222</v>
      </c>
      <c r="EX349" s="30" t="s">
        <v>1553</v>
      </c>
      <c r="EY349" s="85">
        <f t="shared" si="456"/>
        <v>0</v>
      </c>
      <c r="EZ349" s="85"/>
    </row>
    <row r="350" spans="1:156" x14ac:dyDescent="0.25">
      <c r="A350" s="22" t="str">
        <f t="shared" si="448"/>
        <v>3000111</v>
      </c>
      <c r="E350" s="22" t="e">
        <f>IF(T350="","",VLOOKUP(T350,#REF!,4,0))</f>
        <v>#REF!</v>
      </c>
      <c r="F350" s="22" t="e">
        <f>IF(U350="","",VLOOKUP(U350,#REF!,4,0))</f>
        <v>#REF!</v>
      </c>
      <c r="G350" s="22" t="e">
        <f>IF(V350="","",VLOOKUP(V350,#REF!,3,0))</f>
        <v>#REF!</v>
      </c>
      <c r="H350" s="22" t="e">
        <f t="shared" si="445"/>
        <v>#REF!</v>
      </c>
      <c r="I350" s="22" t="e">
        <f t="shared" si="449"/>
        <v>#REF!</v>
      </c>
      <c r="J350" s="22" t="e">
        <f t="shared" si="450"/>
        <v>#REF!</v>
      </c>
      <c r="K350" s="22" t="e">
        <f t="shared" si="451"/>
        <v>#REF!</v>
      </c>
      <c r="M350" s="22">
        <f t="shared" si="452"/>
        <v>1</v>
      </c>
      <c r="R350" s="22" t="str">
        <f t="shared" si="453"/>
        <v>301</v>
      </c>
      <c r="S350" s="22" t="s">
        <v>41</v>
      </c>
      <c r="T350" s="30" t="s">
        <v>3533</v>
      </c>
      <c r="U350" s="30" t="s">
        <v>3258</v>
      </c>
      <c r="V350" s="30" t="s">
        <v>1391</v>
      </c>
      <c r="W350" s="30" t="s">
        <v>1392</v>
      </c>
      <c r="X350" s="30" t="s">
        <v>112</v>
      </c>
      <c r="Y350" s="31">
        <v>1</v>
      </c>
      <c r="Z350" s="30">
        <v>4</v>
      </c>
      <c r="AA350" s="30"/>
      <c r="AB350" s="30"/>
      <c r="AC350" s="30">
        <v>1</v>
      </c>
      <c r="AD350" s="30"/>
      <c r="AE350" s="30"/>
      <c r="AF350" s="30">
        <v>1</v>
      </c>
      <c r="AG350" s="30"/>
      <c r="AH350" s="30"/>
      <c r="AI350" s="30">
        <v>1</v>
      </c>
      <c r="AJ350" s="30"/>
      <c r="AK350" s="30"/>
      <c r="AL350" s="30">
        <v>1</v>
      </c>
      <c r="AM350" s="30" t="s">
        <v>113</v>
      </c>
      <c r="AN350" s="30" t="s">
        <v>114</v>
      </c>
      <c r="AO350" s="32">
        <f t="shared" si="420"/>
        <v>1</v>
      </c>
      <c r="AP350" s="32">
        <f t="shared" si="421"/>
        <v>1</v>
      </c>
      <c r="AQ350" s="32">
        <f t="shared" si="422"/>
        <v>1</v>
      </c>
      <c r="AR350" s="32">
        <f t="shared" si="423"/>
        <v>1</v>
      </c>
      <c r="AS350" s="33">
        <v>247.02500000000001</v>
      </c>
      <c r="AT350" s="34" t="s">
        <v>222</v>
      </c>
      <c r="AU350" s="34"/>
      <c r="AV350" s="34"/>
      <c r="AW350" s="34"/>
      <c r="AX350" s="34"/>
      <c r="AY350" s="34"/>
      <c r="AZ350" s="34"/>
      <c r="BA350" s="35">
        <f t="shared" si="424"/>
        <v>1</v>
      </c>
      <c r="BB350" s="35">
        <f t="shared" si="425"/>
        <v>2</v>
      </c>
      <c r="BC350" s="35">
        <f t="shared" si="426"/>
        <v>3</v>
      </c>
      <c r="BD350" s="35">
        <f t="shared" si="427"/>
        <v>4</v>
      </c>
      <c r="BE350" s="36">
        <v>1</v>
      </c>
      <c r="BF350" s="36">
        <v>1</v>
      </c>
      <c r="BG350" s="36">
        <v>1</v>
      </c>
      <c r="BH350" s="36"/>
      <c r="BI350" s="37">
        <f t="shared" si="446"/>
        <v>1</v>
      </c>
      <c r="BJ350" s="37">
        <f t="shared" ref="BJ350:BL350" si="470">BF350+BI350</f>
        <v>2</v>
      </c>
      <c r="BK350" s="37">
        <f t="shared" si="470"/>
        <v>3</v>
      </c>
      <c r="BL350" s="37">
        <f t="shared" si="470"/>
        <v>3</v>
      </c>
      <c r="BM350" s="38">
        <v>2.5000000000000001E-2</v>
      </c>
      <c r="BN350" s="38">
        <v>2.5000000000000001E-2</v>
      </c>
      <c r="BO350" s="38">
        <v>2.5000000000000001E-2</v>
      </c>
      <c r="BP350" s="38">
        <v>2.5000000000000001E-2</v>
      </c>
      <c r="BQ350" s="39">
        <v>2.5000000000000001E-2</v>
      </c>
      <c r="BR350" s="39">
        <v>2.5000000000000001E-2</v>
      </c>
      <c r="BS350" s="39">
        <v>2.5000000000000001E-2</v>
      </c>
      <c r="BT350" s="39" t="s">
        <v>222</v>
      </c>
      <c r="BU350" s="40">
        <v>1</v>
      </c>
      <c r="BV350" s="40">
        <v>1</v>
      </c>
      <c r="BW350" s="40">
        <v>1</v>
      </c>
      <c r="BX350" s="40" t="s">
        <v>222</v>
      </c>
      <c r="BY350" s="41">
        <v>2.5000000000000001E-2</v>
      </c>
      <c r="BZ350" s="41">
        <v>2.5000000000000001E-2</v>
      </c>
      <c r="CA350" s="41">
        <v>2.5000000000000001E-2</v>
      </c>
      <c r="CB350" s="41" t="s">
        <v>222</v>
      </c>
      <c r="CC350" s="42">
        <v>6.2500000000000003E-3</v>
      </c>
      <c r="CD350" s="42">
        <v>1.2500000000000001E-2</v>
      </c>
      <c r="CE350" s="42">
        <v>1.8750000000000003E-2</v>
      </c>
      <c r="CF350" s="42">
        <v>2.5000000000000001E-2</v>
      </c>
      <c r="CG350" s="43">
        <v>6.2500000000000003E-3</v>
      </c>
      <c r="CH350" s="43">
        <v>1.2500000000000001E-2</v>
      </c>
      <c r="CI350" s="43">
        <v>1.8750000000000003E-2</v>
      </c>
      <c r="CJ350" s="43" t="e">
        <f t="shared" si="455"/>
        <v>#REF!</v>
      </c>
      <c r="CP350" s="22" t="s">
        <v>1393</v>
      </c>
      <c r="CQ350" s="22" t="s">
        <v>1394</v>
      </c>
      <c r="CS350" s="22" t="s">
        <v>16</v>
      </c>
      <c r="CT350" s="22">
        <v>1</v>
      </c>
      <c r="CU350" s="22">
        <v>1</v>
      </c>
      <c r="CV350" s="22">
        <v>1</v>
      </c>
      <c r="CW350" s="22" t="s">
        <v>222</v>
      </c>
      <c r="CY350" s="22">
        <v>2.5000000000000001E-2</v>
      </c>
      <c r="CZ350" s="22">
        <v>2.5000000000000001E-2</v>
      </c>
      <c r="DA350" s="22">
        <v>2.5000000000000001E-2</v>
      </c>
      <c r="DB350" s="22" t="s">
        <v>222</v>
      </c>
      <c r="DC350" s="22" t="s">
        <v>16</v>
      </c>
      <c r="DD350" s="22">
        <v>2.5000000000000001E-2</v>
      </c>
      <c r="DE350" s="22">
        <v>2.5000000000000001E-2</v>
      </c>
      <c r="DF350" s="22">
        <v>2.5000000000000001E-2</v>
      </c>
      <c r="DG350" s="22">
        <v>2.5000000000000001E-2</v>
      </c>
      <c r="DI350" s="22">
        <v>6.2500000000000012E-4</v>
      </c>
      <c r="DJ350" s="22">
        <v>6.2500000000000012E-4</v>
      </c>
      <c r="DK350" s="22">
        <v>6.2500000000000012E-4</v>
      </c>
      <c r="DL350" s="22" t="e">
        <v>#VALUE!</v>
      </c>
      <c r="DN350" s="22">
        <v>1</v>
      </c>
      <c r="DO350" s="22">
        <v>1</v>
      </c>
      <c r="DP350" s="22">
        <v>1</v>
      </c>
      <c r="DQ350" s="22" t="s">
        <v>222</v>
      </c>
      <c r="EX350" s="30" t="s">
        <v>1558</v>
      </c>
      <c r="EY350" s="85" t="e">
        <f t="shared" si="456"/>
        <v>#REF!</v>
      </c>
      <c r="EZ350" s="85"/>
    </row>
    <row r="351" spans="1:156" x14ac:dyDescent="0.25">
      <c r="A351" s="22" t="str">
        <f t="shared" si="448"/>
        <v>3000211</v>
      </c>
      <c r="E351" s="22" t="e">
        <f>IF(T351="","",VLOOKUP(T351,#REF!,4,0))</f>
        <v>#REF!</v>
      </c>
      <c r="F351" s="22" t="e">
        <f>IF(U351="","",VLOOKUP(U351,#REF!,4,0))</f>
        <v>#REF!</v>
      </c>
      <c r="G351" s="22" t="e">
        <f>IF(V351="","",VLOOKUP(V351,#REF!,3,0))</f>
        <v>#REF!</v>
      </c>
      <c r="H351" s="22" t="e">
        <f t="shared" si="445"/>
        <v>#REF!</v>
      </c>
      <c r="I351" s="22" t="e">
        <f t="shared" si="449"/>
        <v>#REF!</v>
      </c>
      <c r="J351" s="22" t="e">
        <f t="shared" si="450"/>
        <v>#REF!</v>
      </c>
      <c r="K351" s="22" t="e">
        <f t="shared" si="451"/>
        <v>#REF!</v>
      </c>
      <c r="M351" s="22">
        <f t="shared" si="452"/>
        <v>2</v>
      </c>
      <c r="R351" s="22" t="str">
        <f t="shared" si="453"/>
        <v>302</v>
      </c>
      <c r="S351" s="22" t="s">
        <v>41</v>
      </c>
      <c r="T351" s="30" t="s">
        <v>3533</v>
      </c>
      <c r="U351" s="30" t="s">
        <v>3260</v>
      </c>
      <c r="V351" s="30" t="s">
        <v>1395</v>
      </c>
      <c r="W351" s="30" t="s">
        <v>1396</v>
      </c>
      <c r="X351" s="30" t="s">
        <v>119</v>
      </c>
      <c r="Y351" s="31">
        <v>0.25</v>
      </c>
      <c r="Z351" s="30">
        <v>12</v>
      </c>
      <c r="AA351" s="30">
        <v>1</v>
      </c>
      <c r="AB351" s="30">
        <v>1</v>
      </c>
      <c r="AC351" s="30">
        <v>1</v>
      </c>
      <c r="AD351" s="30">
        <v>1</v>
      </c>
      <c r="AE351" s="30">
        <v>1</v>
      </c>
      <c r="AF351" s="30">
        <v>1</v>
      </c>
      <c r="AG351" s="30">
        <v>1</v>
      </c>
      <c r="AH351" s="30">
        <v>1</v>
      </c>
      <c r="AI351" s="30">
        <v>1</v>
      </c>
      <c r="AJ351" s="30">
        <v>1</v>
      </c>
      <c r="AK351" s="30">
        <v>1</v>
      </c>
      <c r="AL351" s="30">
        <v>1</v>
      </c>
      <c r="AM351" s="30" t="s">
        <v>120</v>
      </c>
      <c r="AN351" s="30" t="s">
        <v>121</v>
      </c>
      <c r="AO351" s="32">
        <f t="shared" ref="AO351:AO414" si="471">SUM(AA351:AC351)</f>
        <v>3</v>
      </c>
      <c r="AP351" s="32">
        <f t="shared" ref="AP351:AP414" si="472">SUM(AD351:AF351)</f>
        <v>3</v>
      </c>
      <c r="AQ351" s="32">
        <f t="shared" ref="AQ351:AQ414" si="473">SUM(AG351:AI351)</f>
        <v>3</v>
      </c>
      <c r="AR351" s="32">
        <f t="shared" ref="AR351:AR414" si="474">SUM(AJ351:AL351)</f>
        <v>3</v>
      </c>
      <c r="AS351" s="33">
        <v>248.02500000000001</v>
      </c>
      <c r="AT351" s="34" t="s">
        <v>222</v>
      </c>
      <c r="AU351" s="34"/>
      <c r="AV351" s="34"/>
      <c r="AW351" s="34"/>
      <c r="AX351" s="34"/>
      <c r="AY351" s="34"/>
      <c r="AZ351" s="34"/>
      <c r="BA351" s="35">
        <f t="shared" ref="BA351:BA414" si="475">AO351</f>
        <v>3</v>
      </c>
      <c r="BB351" s="35">
        <f t="shared" ref="BB351:BB414" si="476">BA351+AP351</f>
        <v>6</v>
      </c>
      <c r="BC351" s="35">
        <f t="shared" ref="BC351:BC414" si="477">BB351+AQ351</f>
        <v>9</v>
      </c>
      <c r="BD351" s="35">
        <f t="shared" ref="BD351:BD414" si="478">BC351+AR351</f>
        <v>12</v>
      </c>
      <c r="BE351" s="36">
        <v>3</v>
      </c>
      <c r="BF351" s="36">
        <v>3</v>
      </c>
      <c r="BG351" s="36">
        <v>3</v>
      </c>
      <c r="BH351" s="36"/>
      <c r="BI351" s="37">
        <f t="shared" si="446"/>
        <v>3</v>
      </c>
      <c r="BJ351" s="37">
        <f t="shared" ref="BJ351:BL351" si="479">BF351+BI351</f>
        <v>6</v>
      </c>
      <c r="BK351" s="37">
        <f t="shared" si="479"/>
        <v>9</v>
      </c>
      <c r="BL351" s="37">
        <f t="shared" si="479"/>
        <v>9</v>
      </c>
      <c r="BM351" s="38">
        <v>6.2500000000000003E-3</v>
      </c>
      <c r="BN351" s="38">
        <v>6.2500000000000003E-3</v>
      </c>
      <c r="BO351" s="38">
        <v>6.2500000000000003E-3</v>
      </c>
      <c r="BP351" s="38">
        <v>6.2500000000000003E-3</v>
      </c>
      <c r="BQ351" s="39">
        <v>6.2500000000000003E-3</v>
      </c>
      <c r="BR351" s="39">
        <v>6.2500000000000003E-3</v>
      </c>
      <c r="BS351" s="39">
        <v>6.2500000000000003E-3</v>
      </c>
      <c r="BT351" s="39" t="s">
        <v>222</v>
      </c>
      <c r="BU351" s="40">
        <v>1</v>
      </c>
      <c r="BV351" s="40">
        <v>1</v>
      </c>
      <c r="BW351" s="40">
        <v>1</v>
      </c>
      <c r="BX351" s="40" t="s">
        <v>222</v>
      </c>
      <c r="BY351" s="41">
        <v>6.2500000000000003E-3</v>
      </c>
      <c r="BZ351" s="41">
        <v>6.2500000000000003E-3</v>
      </c>
      <c r="CA351" s="41">
        <v>6.2500000000000003E-3</v>
      </c>
      <c r="CB351" s="41" t="s">
        <v>222</v>
      </c>
      <c r="CC351" s="42">
        <v>1.5625000000000001E-3</v>
      </c>
      <c r="CD351" s="42">
        <v>3.1250000000000002E-3</v>
      </c>
      <c r="CE351" s="42">
        <v>4.6875000000000007E-3</v>
      </c>
      <c r="CF351" s="42">
        <v>6.2500000000000003E-3</v>
      </c>
      <c r="CG351" s="43">
        <v>1.5625000000000001E-3</v>
      </c>
      <c r="CH351" s="43">
        <v>3.1250000000000002E-3</v>
      </c>
      <c r="CI351" s="43">
        <v>4.6875000000000007E-3</v>
      </c>
      <c r="CJ351" s="43" t="e">
        <f t="shared" si="455"/>
        <v>#REF!</v>
      </c>
      <c r="CP351" s="22" t="s">
        <v>1397</v>
      </c>
      <c r="CQ351" s="22" t="s">
        <v>1397</v>
      </c>
      <c r="CS351" s="22" t="s">
        <v>16</v>
      </c>
      <c r="CT351" s="22">
        <v>1</v>
      </c>
      <c r="CU351" s="22">
        <v>1</v>
      </c>
      <c r="CV351" s="22">
        <v>1</v>
      </c>
      <c r="CW351" s="22" t="s">
        <v>222</v>
      </c>
      <c r="CY351" s="22">
        <v>6.2500000000000003E-3</v>
      </c>
      <c r="CZ351" s="22">
        <v>6.2500000000000003E-3</v>
      </c>
      <c r="DA351" s="22">
        <v>6.2500000000000003E-3</v>
      </c>
      <c r="DB351" s="22" t="s">
        <v>222</v>
      </c>
      <c r="DC351" s="22" t="s">
        <v>16</v>
      </c>
      <c r="DD351" s="22">
        <v>6.2500000000000003E-3</v>
      </c>
      <c r="DE351" s="22">
        <v>6.2500000000000003E-3</v>
      </c>
      <c r="DF351" s="22">
        <v>6.2500000000000003E-3</v>
      </c>
      <c r="DG351" s="22">
        <v>6.2500000000000003E-3</v>
      </c>
      <c r="DI351" s="22">
        <v>3.9062500000000008E-5</v>
      </c>
      <c r="DJ351" s="22">
        <v>3.9062500000000008E-5</v>
      </c>
      <c r="DK351" s="22">
        <v>3.9062500000000008E-5</v>
      </c>
      <c r="DL351" s="22" t="e">
        <v>#VALUE!</v>
      </c>
      <c r="DN351" s="22">
        <v>1</v>
      </c>
      <c r="DO351" s="22">
        <v>1</v>
      </c>
      <c r="DP351" s="22">
        <v>1</v>
      </c>
      <c r="DQ351" s="22" t="s">
        <v>222</v>
      </c>
      <c r="EX351" s="30" t="s">
        <v>1564</v>
      </c>
      <c r="EY351" s="85" t="e">
        <f t="shared" si="456"/>
        <v>#REF!</v>
      </c>
      <c r="EZ351" s="85"/>
    </row>
    <row r="352" spans="1:156" x14ac:dyDescent="0.25">
      <c r="A352" s="22" t="str">
        <f t="shared" si="448"/>
        <v>3000212</v>
      </c>
      <c r="E352" s="22" t="e">
        <f>IF(T352="","",VLOOKUP(T352,#REF!,4,0))</f>
        <v>#REF!</v>
      </c>
      <c r="F352" s="22" t="e">
        <f>IF(U352="","",VLOOKUP(U352,#REF!,4,0))</f>
        <v>#REF!</v>
      </c>
      <c r="G352" s="22" t="e">
        <f>IF(V352="","",VLOOKUP(V352,#REF!,3,0))</f>
        <v>#REF!</v>
      </c>
      <c r="H352" s="22" t="e">
        <f t="shared" si="445"/>
        <v>#REF!</v>
      </c>
      <c r="I352" s="22" t="e">
        <f t="shared" si="449"/>
        <v>#REF!</v>
      </c>
      <c r="J352" s="22" t="e">
        <f t="shared" si="450"/>
        <v>#REF!</v>
      </c>
      <c r="K352" s="22" t="e">
        <f t="shared" si="451"/>
        <v>#REF!</v>
      </c>
      <c r="M352" s="22">
        <f t="shared" si="452"/>
        <v>3</v>
      </c>
      <c r="R352" s="22" t="str">
        <f t="shared" si="453"/>
        <v>303</v>
      </c>
      <c r="S352" s="22" t="s">
        <v>41</v>
      </c>
      <c r="T352" s="30" t="s">
        <v>3533</v>
      </c>
      <c r="U352" s="30" t="s">
        <v>3260</v>
      </c>
      <c r="V352" s="30" t="s">
        <v>1395</v>
      </c>
      <c r="W352" s="30" t="s">
        <v>1398</v>
      </c>
      <c r="X352" s="30" t="s">
        <v>125</v>
      </c>
      <c r="Y352" s="31">
        <v>0.25</v>
      </c>
      <c r="Z352" s="30">
        <v>1</v>
      </c>
      <c r="AA352" s="30"/>
      <c r="AB352" s="30"/>
      <c r="AC352" s="30">
        <v>1</v>
      </c>
      <c r="AD352" s="30"/>
      <c r="AE352" s="30"/>
      <c r="AF352" s="30"/>
      <c r="AG352" s="30"/>
      <c r="AH352" s="30"/>
      <c r="AI352" s="30"/>
      <c r="AJ352" s="30"/>
      <c r="AK352" s="30"/>
      <c r="AL352" s="30"/>
      <c r="AM352" s="30" t="s">
        <v>126</v>
      </c>
      <c r="AN352" s="30" t="s">
        <v>121</v>
      </c>
      <c r="AO352" s="32">
        <f t="shared" si="471"/>
        <v>1</v>
      </c>
      <c r="AP352" s="32">
        <f t="shared" si="472"/>
        <v>0</v>
      </c>
      <c r="AQ352" s="32">
        <f t="shared" si="473"/>
        <v>0</v>
      </c>
      <c r="AR352" s="32">
        <f t="shared" si="474"/>
        <v>0</v>
      </c>
      <c r="AS352" s="33">
        <v>249.02500000000001</v>
      </c>
      <c r="AT352" s="34" t="s">
        <v>222</v>
      </c>
      <c r="AU352" s="34"/>
      <c r="AV352" s="34"/>
      <c r="AW352" s="34"/>
      <c r="AX352" s="34"/>
      <c r="AY352" s="34"/>
      <c r="AZ352" s="34"/>
      <c r="BA352" s="35">
        <f t="shared" si="475"/>
        <v>1</v>
      </c>
      <c r="BB352" s="35">
        <f t="shared" si="476"/>
        <v>1</v>
      </c>
      <c r="BC352" s="35">
        <f t="shared" si="477"/>
        <v>1</v>
      </c>
      <c r="BD352" s="35">
        <f t="shared" si="478"/>
        <v>1</v>
      </c>
      <c r="BE352" s="36">
        <v>1</v>
      </c>
      <c r="BF352" s="36">
        <v>0</v>
      </c>
      <c r="BG352" s="36">
        <v>0</v>
      </c>
      <c r="BH352" s="36"/>
      <c r="BI352" s="37">
        <f t="shared" si="446"/>
        <v>1</v>
      </c>
      <c r="BJ352" s="37">
        <f t="shared" ref="BJ352:BL352" si="480">BF352+BI352</f>
        <v>1</v>
      </c>
      <c r="BK352" s="37">
        <f t="shared" si="480"/>
        <v>1</v>
      </c>
      <c r="BL352" s="37">
        <f t="shared" si="480"/>
        <v>1</v>
      </c>
      <c r="BM352" s="38">
        <v>6.2500000000000003E-3</v>
      </c>
      <c r="BN352" s="38" t="s">
        <v>222</v>
      </c>
      <c r="BO352" s="38" t="s">
        <v>222</v>
      </c>
      <c r="BP352" s="38" t="s">
        <v>222</v>
      </c>
      <c r="BQ352" s="39">
        <v>6.2500000000000003E-3</v>
      </c>
      <c r="BR352" s="39" t="s">
        <v>222</v>
      </c>
      <c r="BS352" s="39" t="s">
        <v>222</v>
      </c>
      <c r="BT352" s="39" t="s">
        <v>222</v>
      </c>
      <c r="BU352" s="40">
        <v>1</v>
      </c>
      <c r="BV352" s="40" t="s">
        <v>222</v>
      </c>
      <c r="BW352" s="40" t="s">
        <v>222</v>
      </c>
      <c r="BX352" s="40" t="s">
        <v>222</v>
      </c>
      <c r="BY352" s="41">
        <v>6.2500000000000003E-3</v>
      </c>
      <c r="BZ352" s="41">
        <v>6.2500000000000003E-3</v>
      </c>
      <c r="CA352" s="41">
        <v>6.2500000000000003E-3</v>
      </c>
      <c r="CB352" s="41" t="s">
        <v>222</v>
      </c>
      <c r="CC352" s="42">
        <v>6.2500000000000003E-3</v>
      </c>
      <c r="CD352" s="42">
        <v>6.2500000000000003E-3</v>
      </c>
      <c r="CE352" s="42">
        <v>6.2500000000000003E-3</v>
      </c>
      <c r="CF352" s="42">
        <v>6.2500000000000003E-3</v>
      </c>
      <c r="CG352" s="43">
        <v>6.2500000000000003E-3</v>
      </c>
      <c r="CH352" s="43">
        <v>6.2500000000000003E-3</v>
      </c>
      <c r="CI352" s="43">
        <v>6.2500000000000003E-3</v>
      </c>
      <c r="CJ352" s="43" t="e">
        <f t="shared" si="455"/>
        <v>#REF!</v>
      </c>
      <c r="CP352" s="22" t="s">
        <v>1399</v>
      </c>
      <c r="CQ352" s="22" t="s">
        <v>1400</v>
      </c>
      <c r="CS352" s="22" t="s">
        <v>16</v>
      </c>
      <c r="CT352" s="22">
        <v>1</v>
      </c>
      <c r="CU352" s="22">
        <v>1</v>
      </c>
      <c r="CV352" s="22">
        <v>1</v>
      </c>
      <c r="CW352" s="22" t="s">
        <v>222</v>
      </c>
      <c r="CY352" s="22">
        <v>6.2500000000000003E-3</v>
      </c>
      <c r="CZ352" s="22">
        <v>6.2500000000000003E-3</v>
      </c>
      <c r="DA352" s="22">
        <v>6.2500000000000003E-3</v>
      </c>
      <c r="DB352" s="22" t="s">
        <v>222</v>
      </c>
      <c r="DC352" s="22" t="s">
        <v>16</v>
      </c>
      <c r="DD352" s="22">
        <v>6.2500000000000003E-3</v>
      </c>
      <c r="DE352" s="22">
        <v>6.2500000000000003E-3</v>
      </c>
      <c r="DF352" s="22">
        <v>6.2500000000000003E-3</v>
      </c>
      <c r="DG352" s="22">
        <v>6.2500000000000003E-3</v>
      </c>
      <c r="DI352" s="22">
        <v>3.9062500000000008E-5</v>
      </c>
      <c r="DJ352" s="22">
        <v>3.9062500000000008E-5</v>
      </c>
      <c r="DK352" s="22">
        <v>3.9062500000000008E-5</v>
      </c>
      <c r="DL352" s="22" t="e">
        <v>#VALUE!</v>
      </c>
      <c r="DN352" s="22">
        <v>1</v>
      </c>
      <c r="DO352" s="22">
        <v>1</v>
      </c>
      <c r="DP352" s="22">
        <v>1</v>
      </c>
      <c r="DQ352" s="22" t="s">
        <v>222</v>
      </c>
      <c r="EX352" s="30" t="s">
        <v>1569</v>
      </c>
      <c r="EY352" s="85" t="e">
        <f t="shared" si="456"/>
        <v>#REF!</v>
      </c>
      <c r="EZ352" s="85"/>
    </row>
    <row r="353" spans="1:156" x14ac:dyDescent="0.25">
      <c r="A353" s="22" t="str">
        <f t="shared" si="448"/>
        <v>3000213</v>
      </c>
      <c r="E353" s="22" t="e">
        <f>IF(T353="","",VLOOKUP(T353,#REF!,4,0))</f>
        <v>#REF!</v>
      </c>
      <c r="F353" s="22" t="e">
        <f>IF(U353="","",VLOOKUP(U353,#REF!,4,0))</f>
        <v>#REF!</v>
      </c>
      <c r="G353" s="22" t="e">
        <f>IF(V353="","",VLOOKUP(V353,#REF!,3,0))</f>
        <v>#REF!</v>
      </c>
      <c r="H353" s="22" t="e">
        <f t="shared" si="445"/>
        <v>#REF!</v>
      </c>
      <c r="I353" s="22" t="e">
        <f t="shared" si="449"/>
        <v>#REF!</v>
      </c>
      <c r="J353" s="22" t="e">
        <f t="shared" si="450"/>
        <v>#REF!</v>
      </c>
      <c r="K353" s="22" t="e">
        <f t="shared" si="451"/>
        <v>#REF!</v>
      </c>
      <c r="M353" s="22">
        <f t="shared" si="452"/>
        <v>4</v>
      </c>
      <c r="R353" s="22" t="str">
        <f t="shared" si="453"/>
        <v>304</v>
      </c>
      <c r="S353" s="22" t="s">
        <v>41</v>
      </c>
      <c r="T353" s="30" t="s">
        <v>3533</v>
      </c>
      <c r="U353" s="30" t="s">
        <v>3260</v>
      </c>
      <c r="V353" s="30" t="s">
        <v>1395</v>
      </c>
      <c r="W353" s="30" t="s">
        <v>1401</v>
      </c>
      <c r="X353" s="30" t="s">
        <v>130</v>
      </c>
      <c r="Y353" s="31">
        <v>0.25</v>
      </c>
      <c r="Z353" s="30">
        <v>4</v>
      </c>
      <c r="AA353" s="30"/>
      <c r="AB353" s="30"/>
      <c r="AC353" s="30">
        <v>1</v>
      </c>
      <c r="AD353" s="30"/>
      <c r="AE353" s="30"/>
      <c r="AF353" s="30">
        <v>1</v>
      </c>
      <c r="AG353" s="30"/>
      <c r="AH353" s="30"/>
      <c r="AI353" s="30">
        <v>1</v>
      </c>
      <c r="AJ353" s="30"/>
      <c r="AK353" s="30"/>
      <c r="AL353" s="30">
        <v>1</v>
      </c>
      <c r="AM353" s="30" t="s">
        <v>131</v>
      </c>
      <c r="AN353" s="30" t="s">
        <v>121</v>
      </c>
      <c r="AO353" s="32">
        <f t="shared" si="471"/>
        <v>1</v>
      </c>
      <c r="AP353" s="32">
        <f t="shared" si="472"/>
        <v>1</v>
      </c>
      <c r="AQ353" s="32">
        <f t="shared" si="473"/>
        <v>1</v>
      </c>
      <c r="AR353" s="32">
        <f t="shared" si="474"/>
        <v>1</v>
      </c>
      <c r="AS353" s="33">
        <v>250.02500000000001</v>
      </c>
      <c r="AT353" s="34" t="s">
        <v>222</v>
      </c>
      <c r="AU353" s="34"/>
      <c r="AV353" s="34"/>
      <c r="AW353" s="34"/>
      <c r="AX353" s="34"/>
      <c r="AY353" s="34"/>
      <c r="AZ353" s="34"/>
      <c r="BA353" s="35">
        <f t="shared" si="475"/>
        <v>1</v>
      </c>
      <c r="BB353" s="35">
        <f t="shared" si="476"/>
        <v>2</v>
      </c>
      <c r="BC353" s="35">
        <f t="shared" si="477"/>
        <v>3</v>
      </c>
      <c r="BD353" s="35">
        <f t="shared" si="478"/>
        <v>4</v>
      </c>
      <c r="BE353" s="36">
        <v>1</v>
      </c>
      <c r="BF353" s="36">
        <v>1</v>
      </c>
      <c r="BG353" s="36">
        <v>1</v>
      </c>
      <c r="BH353" s="36"/>
      <c r="BI353" s="37">
        <f t="shared" si="446"/>
        <v>1</v>
      </c>
      <c r="BJ353" s="37">
        <f t="shared" ref="BJ353:BL353" si="481">BF353+BI353</f>
        <v>2</v>
      </c>
      <c r="BK353" s="37">
        <f t="shared" si="481"/>
        <v>3</v>
      </c>
      <c r="BL353" s="37">
        <f t="shared" si="481"/>
        <v>3</v>
      </c>
      <c r="BM353" s="38">
        <v>6.2500000000000003E-3</v>
      </c>
      <c r="BN353" s="38">
        <v>6.2500000000000003E-3</v>
      </c>
      <c r="BO353" s="38">
        <v>6.2500000000000003E-3</v>
      </c>
      <c r="BP353" s="38">
        <v>6.2500000000000003E-3</v>
      </c>
      <c r="BQ353" s="39">
        <v>6.2500000000000003E-3</v>
      </c>
      <c r="BR353" s="39">
        <v>6.2500000000000003E-3</v>
      </c>
      <c r="BS353" s="39">
        <v>6.2500000000000003E-3</v>
      </c>
      <c r="BT353" s="39" t="s">
        <v>222</v>
      </c>
      <c r="BU353" s="40">
        <v>1</v>
      </c>
      <c r="BV353" s="40">
        <v>1</v>
      </c>
      <c r="BW353" s="40">
        <v>1</v>
      </c>
      <c r="BX353" s="40" t="s">
        <v>222</v>
      </c>
      <c r="BY353" s="41">
        <v>6.2500000000000003E-3</v>
      </c>
      <c r="BZ353" s="41">
        <v>6.2500000000000003E-3</v>
      </c>
      <c r="CA353" s="41">
        <v>6.2500000000000003E-3</v>
      </c>
      <c r="CB353" s="41" t="s">
        <v>222</v>
      </c>
      <c r="CC353" s="42">
        <v>1.5625000000000001E-3</v>
      </c>
      <c r="CD353" s="42">
        <v>3.1250000000000002E-3</v>
      </c>
      <c r="CE353" s="42">
        <v>4.6875000000000007E-3</v>
      </c>
      <c r="CF353" s="42">
        <v>6.2500000000000003E-3</v>
      </c>
      <c r="CG353" s="43">
        <v>1.5625000000000001E-3</v>
      </c>
      <c r="CH353" s="43">
        <v>3.1250000000000002E-3</v>
      </c>
      <c r="CI353" s="43">
        <v>4.6875000000000007E-3</v>
      </c>
      <c r="CJ353" s="43" t="e">
        <f t="shared" si="455"/>
        <v>#REF!</v>
      </c>
      <c r="CP353" s="22" t="s">
        <v>1402</v>
      </c>
      <c r="CQ353" s="22" t="s">
        <v>1403</v>
      </c>
      <c r="CS353" s="22" t="s">
        <v>16</v>
      </c>
      <c r="CT353" s="22">
        <v>1</v>
      </c>
      <c r="CU353" s="22">
        <v>1</v>
      </c>
      <c r="CV353" s="22">
        <v>1</v>
      </c>
      <c r="CW353" s="22" t="s">
        <v>222</v>
      </c>
      <c r="CY353" s="22">
        <v>6.2500000000000003E-3</v>
      </c>
      <c r="CZ353" s="22">
        <v>6.2500000000000003E-3</v>
      </c>
      <c r="DA353" s="22">
        <v>6.2500000000000003E-3</v>
      </c>
      <c r="DB353" s="22" t="s">
        <v>222</v>
      </c>
      <c r="DC353" s="22" t="s">
        <v>16</v>
      </c>
      <c r="DD353" s="22">
        <v>6.2500000000000003E-3</v>
      </c>
      <c r="DE353" s="22">
        <v>6.2500000000000003E-3</v>
      </c>
      <c r="DF353" s="22">
        <v>6.2500000000000003E-3</v>
      </c>
      <c r="DG353" s="22">
        <v>6.2500000000000003E-3</v>
      </c>
      <c r="DI353" s="22">
        <v>3.9062500000000008E-5</v>
      </c>
      <c r="DJ353" s="22">
        <v>3.9062500000000008E-5</v>
      </c>
      <c r="DK353" s="22">
        <v>3.9062500000000008E-5</v>
      </c>
      <c r="DL353" s="22" t="e">
        <v>#VALUE!</v>
      </c>
      <c r="DN353" s="22">
        <v>1</v>
      </c>
      <c r="DO353" s="22">
        <v>1</v>
      </c>
      <c r="DP353" s="22">
        <v>1</v>
      </c>
      <c r="DQ353" s="22" t="s">
        <v>222</v>
      </c>
      <c r="EX353" s="30" t="s">
        <v>1575</v>
      </c>
      <c r="EY353" s="85" t="e">
        <f t="shared" si="456"/>
        <v>#REF!</v>
      </c>
      <c r="EZ353" s="85"/>
    </row>
    <row r="354" spans="1:156" x14ac:dyDescent="0.25">
      <c r="A354" s="22" t="str">
        <f t="shared" si="448"/>
        <v>3000214</v>
      </c>
      <c r="E354" s="22" t="e">
        <f>IF(T354="","",VLOOKUP(T354,#REF!,4,0))</f>
        <v>#REF!</v>
      </c>
      <c r="F354" s="22" t="e">
        <f>IF(U354="","",VLOOKUP(U354,#REF!,4,0))</f>
        <v>#REF!</v>
      </c>
      <c r="G354" s="22" t="e">
        <f>IF(V354="","",VLOOKUP(V354,#REF!,3,0))</f>
        <v>#REF!</v>
      </c>
      <c r="H354" s="22" t="e">
        <f t="shared" si="445"/>
        <v>#REF!</v>
      </c>
      <c r="I354" s="22" t="e">
        <f t="shared" si="449"/>
        <v>#REF!</v>
      </c>
      <c r="J354" s="22" t="e">
        <f t="shared" si="450"/>
        <v>#REF!</v>
      </c>
      <c r="K354" s="22" t="e">
        <f t="shared" si="451"/>
        <v>#REF!</v>
      </c>
      <c r="M354" s="22">
        <f t="shared" si="452"/>
        <v>5</v>
      </c>
      <c r="R354" s="22" t="str">
        <f t="shared" si="453"/>
        <v>305</v>
      </c>
      <c r="S354" s="22" t="s">
        <v>41</v>
      </c>
      <c r="T354" s="30" t="s">
        <v>3533</v>
      </c>
      <c r="U354" s="30" t="s">
        <v>3260</v>
      </c>
      <c r="V354" s="30" t="s">
        <v>1395</v>
      </c>
      <c r="W354" s="30" t="s">
        <v>1404</v>
      </c>
      <c r="X354" s="30" t="s">
        <v>135</v>
      </c>
      <c r="Y354" s="31">
        <v>0.25</v>
      </c>
      <c r="Z354" s="30">
        <v>4</v>
      </c>
      <c r="AA354" s="30"/>
      <c r="AB354" s="30"/>
      <c r="AC354" s="30">
        <v>1</v>
      </c>
      <c r="AD354" s="30"/>
      <c r="AE354" s="30"/>
      <c r="AF354" s="30">
        <v>1</v>
      </c>
      <c r="AG354" s="30"/>
      <c r="AH354" s="30"/>
      <c r="AI354" s="30">
        <v>1</v>
      </c>
      <c r="AJ354" s="30"/>
      <c r="AK354" s="30"/>
      <c r="AL354" s="30">
        <v>1</v>
      </c>
      <c r="AM354" s="30" t="s">
        <v>136</v>
      </c>
      <c r="AN354" s="30" t="s">
        <v>121</v>
      </c>
      <c r="AO354" s="32">
        <f t="shared" si="471"/>
        <v>1</v>
      </c>
      <c r="AP354" s="32">
        <f t="shared" si="472"/>
        <v>1</v>
      </c>
      <c r="AQ354" s="32">
        <f t="shared" si="473"/>
        <v>1</v>
      </c>
      <c r="AR354" s="32">
        <f t="shared" si="474"/>
        <v>1</v>
      </c>
      <c r="AS354" s="33">
        <v>251.02500000000001</v>
      </c>
      <c r="AT354" s="34" t="s">
        <v>222</v>
      </c>
      <c r="AU354" s="34"/>
      <c r="AV354" s="34"/>
      <c r="AW354" s="34"/>
      <c r="AX354" s="34"/>
      <c r="AY354" s="34"/>
      <c r="AZ354" s="34"/>
      <c r="BA354" s="35">
        <f t="shared" si="475"/>
        <v>1</v>
      </c>
      <c r="BB354" s="35">
        <f t="shared" si="476"/>
        <v>2</v>
      </c>
      <c r="BC354" s="35">
        <f t="shared" si="477"/>
        <v>3</v>
      </c>
      <c r="BD354" s="35">
        <f t="shared" si="478"/>
        <v>4</v>
      </c>
      <c r="BE354" s="36">
        <v>1</v>
      </c>
      <c r="BF354" s="36">
        <v>1</v>
      </c>
      <c r="BG354" s="36">
        <v>1</v>
      </c>
      <c r="BH354" s="36"/>
      <c r="BI354" s="37">
        <f t="shared" si="446"/>
        <v>1</v>
      </c>
      <c r="BJ354" s="37">
        <f t="shared" ref="BJ354:BL354" si="482">BF354+BI354</f>
        <v>2</v>
      </c>
      <c r="BK354" s="37">
        <f t="shared" si="482"/>
        <v>3</v>
      </c>
      <c r="BL354" s="37">
        <f t="shared" si="482"/>
        <v>3</v>
      </c>
      <c r="BM354" s="38">
        <v>6.2500000000000003E-3</v>
      </c>
      <c r="BN354" s="38">
        <v>6.2500000000000003E-3</v>
      </c>
      <c r="BO354" s="38">
        <v>6.2500000000000003E-3</v>
      </c>
      <c r="BP354" s="38">
        <v>6.2500000000000003E-3</v>
      </c>
      <c r="BQ354" s="39">
        <v>6.2500000000000003E-3</v>
      </c>
      <c r="BR354" s="39">
        <v>6.2500000000000003E-3</v>
      </c>
      <c r="BS354" s="39">
        <v>6.2500000000000003E-3</v>
      </c>
      <c r="BT354" s="39" t="s">
        <v>222</v>
      </c>
      <c r="BU354" s="40">
        <v>1</v>
      </c>
      <c r="BV354" s="40">
        <v>1</v>
      </c>
      <c r="BW354" s="40">
        <v>1</v>
      </c>
      <c r="BX354" s="40" t="s">
        <v>222</v>
      </c>
      <c r="BY354" s="41">
        <v>6.2500000000000003E-3</v>
      </c>
      <c r="BZ354" s="41">
        <v>6.2500000000000003E-3</v>
      </c>
      <c r="CA354" s="41">
        <v>6.2500000000000003E-3</v>
      </c>
      <c r="CB354" s="41" t="s">
        <v>222</v>
      </c>
      <c r="CC354" s="42">
        <v>1.5625000000000001E-3</v>
      </c>
      <c r="CD354" s="42">
        <v>3.1250000000000002E-3</v>
      </c>
      <c r="CE354" s="42">
        <v>4.6875000000000007E-3</v>
      </c>
      <c r="CF354" s="42">
        <v>6.2500000000000003E-3</v>
      </c>
      <c r="CG354" s="43">
        <v>1.5625000000000001E-3</v>
      </c>
      <c r="CH354" s="43">
        <v>3.1250000000000002E-3</v>
      </c>
      <c r="CI354" s="43">
        <v>4.6875000000000007E-3</v>
      </c>
      <c r="CJ354" s="43" t="e">
        <f t="shared" si="455"/>
        <v>#REF!</v>
      </c>
      <c r="CP354" s="22" t="s">
        <v>1405</v>
      </c>
      <c r="CQ354" s="22" t="s">
        <v>1406</v>
      </c>
      <c r="CS354" s="22" t="s">
        <v>16</v>
      </c>
      <c r="CT354" s="22">
        <v>1</v>
      </c>
      <c r="CU354" s="22">
        <v>1</v>
      </c>
      <c r="CV354" s="22">
        <v>1</v>
      </c>
      <c r="CW354" s="22" t="s">
        <v>222</v>
      </c>
      <c r="CY354" s="22">
        <v>6.2500000000000003E-3</v>
      </c>
      <c r="CZ354" s="22">
        <v>6.2500000000000003E-3</v>
      </c>
      <c r="DA354" s="22">
        <v>6.2500000000000003E-3</v>
      </c>
      <c r="DB354" s="22" t="s">
        <v>222</v>
      </c>
      <c r="DC354" s="22" t="s">
        <v>16</v>
      </c>
      <c r="DD354" s="22">
        <v>6.2500000000000003E-3</v>
      </c>
      <c r="DE354" s="22">
        <v>6.2500000000000003E-3</v>
      </c>
      <c r="DF354" s="22">
        <v>6.2500000000000003E-3</v>
      </c>
      <c r="DG354" s="22">
        <v>6.2500000000000003E-3</v>
      </c>
      <c r="DI354" s="22">
        <v>3.9062500000000008E-5</v>
      </c>
      <c r="DJ354" s="22">
        <v>3.9062500000000008E-5</v>
      </c>
      <c r="DK354" s="22">
        <v>3.9062500000000008E-5</v>
      </c>
      <c r="DL354" s="22" t="e">
        <v>#VALUE!</v>
      </c>
      <c r="DN354" s="22">
        <v>1</v>
      </c>
      <c r="DO354" s="22">
        <v>1</v>
      </c>
      <c r="DP354" s="22">
        <v>1</v>
      </c>
      <c r="DQ354" s="22" t="s">
        <v>222</v>
      </c>
      <c r="EX354" s="30" t="s">
        <v>1581</v>
      </c>
      <c r="EY354" s="85" t="e">
        <f t="shared" si="456"/>
        <v>#REF!</v>
      </c>
      <c r="EZ354" s="85"/>
    </row>
    <row r="355" spans="1:156" x14ac:dyDescent="0.25">
      <c r="A355" s="22" t="str">
        <f t="shared" si="448"/>
        <v>3000311</v>
      </c>
      <c r="E355" s="22" t="e">
        <f>IF(T355="","",VLOOKUP(T355,#REF!,4,0))</f>
        <v>#REF!</v>
      </c>
      <c r="F355" s="22" t="e">
        <f>IF(U355="","",VLOOKUP(U355,#REF!,4,0))</f>
        <v>#REF!</v>
      </c>
      <c r="G355" s="22" t="e">
        <f>IF(V355="","",VLOOKUP(V355,#REF!,3,0))</f>
        <v>#REF!</v>
      </c>
      <c r="H355" s="22" t="e">
        <f t="shared" si="445"/>
        <v>#REF!</v>
      </c>
      <c r="I355" s="22" t="e">
        <f t="shared" si="449"/>
        <v>#REF!</v>
      </c>
      <c r="J355" s="22" t="e">
        <f t="shared" si="450"/>
        <v>#REF!</v>
      </c>
      <c r="K355" s="22" t="e">
        <f t="shared" si="451"/>
        <v>#REF!</v>
      </c>
      <c r="M355" s="22">
        <f t="shared" si="452"/>
        <v>6</v>
      </c>
      <c r="R355" s="22" t="str">
        <f t="shared" si="453"/>
        <v>306</v>
      </c>
      <c r="S355" s="22" t="s">
        <v>41</v>
      </c>
      <c r="T355" s="30" t="s">
        <v>3533</v>
      </c>
      <c r="U355" s="30" t="s">
        <v>3262</v>
      </c>
      <c r="V355" s="30" t="s">
        <v>1407</v>
      </c>
      <c r="W355" s="30" t="s">
        <v>1408</v>
      </c>
      <c r="X355" s="30" t="s">
        <v>141</v>
      </c>
      <c r="Y355" s="31">
        <v>0.15</v>
      </c>
      <c r="Z355" s="30">
        <v>1</v>
      </c>
      <c r="AA355" s="30">
        <v>1</v>
      </c>
      <c r="AB355" s="30"/>
      <c r="AC355" s="30"/>
      <c r="AD355" s="30"/>
      <c r="AE355" s="30"/>
      <c r="AF355" s="30"/>
      <c r="AG355" s="30"/>
      <c r="AH355" s="30"/>
      <c r="AI355" s="30"/>
      <c r="AJ355" s="30"/>
      <c r="AK355" s="30"/>
      <c r="AL355" s="30"/>
      <c r="AM355" s="30" t="s">
        <v>142</v>
      </c>
      <c r="AN355" s="30" t="s">
        <v>143</v>
      </c>
      <c r="AO355" s="32">
        <f t="shared" si="471"/>
        <v>1</v>
      </c>
      <c r="AP355" s="32">
        <f t="shared" si="472"/>
        <v>0</v>
      </c>
      <c r="AQ355" s="32">
        <f t="shared" si="473"/>
        <v>0</v>
      </c>
      <c r="AR355" s="32">
        <f t="shared" si="474"/>
        <v>0</v>
      </c>
      <c r="AS355" s="33">
        <v>252.02500000000001</v>
      </c>
      <c r="AT355" s="34" t="s">
        <v>222</v>
      </c>
      <c r="AU355" s="34"/>
      <c r="AV355" s="34"/>
      <c r="AW355" s="34"/>
      <c r="AX355" s="34"/>
      <c r="AY355" s="34"/>
      <c r="AZ355" s="34"/>
      <c r="BA355" s="35">
        <f t="shared" si="475"/>
        <v>1</v>
      </c>
      <c r="BB355" s="35">
        <f t="shared" si="476"/>
        <v>1</v>
      </c>
      <c r="BC355" s="35">
        <f t="shared" si="477"/>
        <v>1</v>
      </c>
      <c r="BD355" s="35">
        <f t="shared" si="478"/>
        <v>1</v>
      </c>
      <c r="BE355" s="36">
        <v>1</v>
      </c>
      <c r="BF355" s="36">
        <v>0</v>
      </c>
      <c r="BG355" s="36">
        <v>0</v>
      </c>
      <c r="BH355" s="36"/>
      <c r="BI355" s="37">
        <f t="shared" si="446"/>
        <v>1</v>
      </c>
      <c r="BJ355" s="37">
        <f t="shared" ref="BJ355:BL355" si="483">BF355+BI355</f>
        <v>1</v>
      </c>
      <c r="BK355" s="37">
        <f t="shared" si="483"/>
        <v>1</v>
      </c>
      <c r="BL355" s="37">
        <f t="shared" si="483"/>
        <v>1</v>
      </c>
      <c r="BM355" s="38">
        <v>3.7499999999999999E-3</v>
      </c>
      <c r="BN355" s="38" t="s">
        <v>222</v>
      </c>
      <c r="BO355" s="38" t="s">
        <v>222</v>
      </c>
      <c r="BP355" s="38" t="s">
        <v>222</v>
      </c>
      <c r="BQ355" s="39">
        <v>3.7499999999999999E-3</v>
      </c>
      <c r="BR355" s="39" t="s">
        <v>222</v>
      </c>
      <c r="BS355" s="39" t="s">
        <v>222</v>
      </c>
      <c r="BT355" s="39" t="s">
        <v>222</v>
      </c>
      <c r="BU355" s="40">
        <v>1</v>
      </c>
      <c r="BV355" s="40" t="s">
        <v>222</v>
      </c>
      <c r="BW355" s="40" t="s">
        <v>222</v>
      </c>
      <c r="BX355" s="40" t="s">
        <v>222</v>
      </c>
      <c r="BY355" s="41">
        <v>3.7499999999999999E-3</v>
      </c>
      <c r="BZ355" s="41">
        <v>3.7499999999999999E-3</v>
      </c>
      <c r="CA355" s="41">
        <v>3.7499999999999999E-3</v>
      </c>
      <c r="CB355" s="41" t="s">
        <v>222</v>
      </c>
      <c r="CC355" s="42">
        <v>3.7499999999999999E-3</v>
      </c>
      <c r="CD355" s="42">
        <v>3.7499999999999999E-3</v>
      </c>
      <c r="CE355" s="42">
        <v>3.7499999999999999E-3</v>
      </c>
      <c r="CF355" s="42">
        <v>3.7499999999999999E-3</v>
      </c>
      <c r="CG355" s="43">
        <v>3.7499999999999999E-3</v>
      </c>
      <c r="CH355" s="43">
        <v>3.7499999999999999E-3</v>
      </c>
      <c r="CI355" s="43">
        <v>3.7499999999999999E-3</v>
      </c>
      <c r="CJ355" s="43" t="e">
        <f t="shared" si="455"/>
        <v>#REF!</v>
      </c>
      <c r="CP355" s="22" t="s">
        <v>1399</v>
      </c>
      <c r="CQ355" s="22" t="s">
        <v>1400</v>
      </c>
      <c r="CS355" s="22" t="s">
        <v>16</v>
      </c>
      <c r="CT355" s="22">
        <v>1</v>
      </c>
      <c r="CU355" s="22">
        <v>1</v>
      </c>
      <c r="CV355" s="22">
        <v>1</v>
      </c>
      <c r="CW355" s="22" t="s">
        <v>222</v>
      </c>
      <c r="CY355" s="22">
        <v>3.7499999999999999E-3</v>
      </c>
      <c r="CZ355" s="22">
        <v>3.7499999999999999E-3</v>
      </c>
      <c r="DA355" s="22">
        <v>3.7499999999999999E-3</v>
      </c>
      <c r="DB355" s="22" t="s">
        <v>222</v>
      </c>
      <c r="DC355" s="22" t="s">
        <v>16</v>
      </c>
      <c r="DD355" s="22">
        <v>3.7499999999999999E-3</v>
      </c>
      <c r="DE355" s="22">
        <v>3.7499999999999999E-3</v>
      </c>
      <c r="DF355" s="22">
        <v>3.7499999999999999E-3</v>
      </c>
      <c r="DG355" s="22">
        <v>3.7499999999999999E-3</v>
      </c>
      <c r="DI355" s="22">
        <v>1.40625E-5</v>
      </c>
      <c r="DJ355" s="22">
        <v>1.40625E-5</v>
      </c>
      <c r="DK355" s="22">
        <v>1.40625E-5</v>
      </c>
      <c r="DL355" s="22" t="e">
        <v>#VALUE!</v>
      </c>
      <c r="DN355" s="22">
        <v>1</v>
      </c>
      <c r="DO355" s="22">
        <v>1</v>
      </c>
      <c r="DP355" s="22">
        <v>1</v>
      </c>
      <c r="DQ355" s="22" t="s">
        <v>222</v>
      </c>
      <c r="EX355" s="30" t="s">
        <v>1585</v>
      </c>
      <c r="EY355" s="85" t="e">
        <f t="shared" si="456"/>
        <v>#REF!</v>
      </c>
      <c r="EZ355" s="85"/>
    </row>
    <row r="356" spans="1:156" x14ac:dyDescent="0.25">
      <c r="A356" s="22" t="str">
        <f t="shared" si="448"/>
        <v>3000312</v>
      </c>
      <c r="E356" s="22" t="e">
        <f>IF(T356="","",VLOOKUP(T356,#REF!,4,0))</f>
        <v>#REF!</v>
      </c>
      <c r="F356" s="22" t="e">
        <f>IF(U356="","",VLOOKUP(U356,#REF!,4,0))</f>
        <v>#REF!</v>
      </c>
      <c r="G356" s="22" t="e">
        <f>IF(V356="","",VLOOKUP(V356,#REF!,3,0))</f>
        <v>#REF!</v>
      </c>
      <c r="H356" s="22" t="e">
        <f t="shared" si="445"/>
        <v>#REF!</v>
      </c>
      <c r="I356" s="22" t="e">
        <f t="shared" si="449"/>
        <v>#REF!</v>
      </c>
      <c r="J356" s="22" t="e">
        <f t="shared" si="450"/>
        <v>#REF!</v>
      </c>
      <c r="K356" s="22" t="e">
        <f t="shared" si="451"/>
        <v>#REF!</v>
      </c>
      <c r="M356" s="22">
        <f t="shared" si="452"/>
        <v>7</v>
      </c>
      <c r="R356" s="22" t="str">
        <f t="shared" si="453"/>
        <v>307</v>
      </c>
      <c r="S356" s="22" t="s">
        <v>41</v>
      </c>
      <c r="T356" s="30" t="s">
        <v>3533</v>
      </c>
      <c r="U356" s="30" t="s">
        <v>3262</v>
      </c>
      <c r="V356" s="30" t="s">
        <v>1407</v>
      </c>
      <c r="W356" s="30" t="s">
        <v>1409</v>
      </c>
      <c r="X356" s="30" t="s">
        <v>145</v>
      </c>
      <c r="Y356" s="31">
        <v>0.7</v>
      </c>
      <c r="Z356" s="30">
        <v>4</v>
      </c>
      <c r="AA356" s="30"/>
      <c r="AB356" s="30"/>
      <c r="AC356" s="30">
        <v>1</v>
      </c>
      <c r="AD356" s="30"/>
      <c r="AE356" s="30"/>
      <c r="AF356" s="30">
        <v>1</v>
      </c>
      <c r="AG356" s="30"/>
      <c r="AH356" s="30"/>
      <c r="AI356" s="30">
        <v>1</v>
      </c>
      <c r="AJ356" s="30"/>
      <c r="AK356" s="30"/>
      <c r="AL356" s="30">
        <v>1</v>
      </c>
      <c r="AM356" s="30" t="s">
        <v>146</v>
      </c>
      <c r="AN356" s="30" t="s">
        <v>143</v>
      </c>
      <c r="AO356" s="32">
        <f t="shared" si="471"/>
        <v>1</v>
      </c>
      <c r="AP356" s="32">
        <f t="shared" si="472"/>
        <v>1</v>
      </c>
      <c r="AQ356" s="32">
        <f t="shared" si="473"/>
        <v>1</v>
      </c>
      <c r="AR356" s="32">
        <f t="shared" si="474"/>
        <v>1</v>
      </c>
      <c r="AS356" s="33">
        <v>253.02500000000001</v>
      </c>
      <c r="AT356" s="34" t="s">
        <v>222</v>
      </c>
      <c r="AU356" s="34"/>
      <c r="AV356" s="34"/>
      <c r="AW356" s="34"/>
      <c r="AX356" s="34"/>
      <c r="AY356" s="34"/>
      <c r="AZ356" s="34"/>
      <c r="BA356" s="35">
        <f t="shared" si="475"/>
        <v>1</v>
      </c>
      <c r="BB356" s="35">
        <f t="shared" si="476"/>
        <v>2</v>
      </c>
      <c r="BC356" s="35">
        <f t="shared" si="477"/>
        <v>3</v>
      </c>
      <c r="BD356" s="35">
        <f t="shared" si="478"/>
        <v>4</v>
      </c>
      <c r="BE356" s="36">
        <v>1</v>
      </c>
      <c r="BF356" s="36">
        <v>1</v>
      </c>
      <c r="BG356" s="36">
        <v>1</v>
      </c>
      <c r="BH356" s="36"/>
      <c r="BI356" s="37">
        <f t="shared" si="446"/>
        <v>1</v>
      </c>
      <c r="BJ356" s="37">
        <f t="shared" ref="BJ356:BL356" si="484">BF356+BI356</f>
        <v>2</v>
      </c>
      <c r="BK356" s="37">
        <f t="shared" si="484"/>
        <v>3</v>
      </c>
      <c r="BL356" s="37">
        <f t="shared" si="484"/>
        <v>3</v>
      </c>
      <c r="BM356" s="38">
        <v>1.7499999999999998E-2</v>
      </c>
      <c r="BN356" s="38">
        <v>1.7499999999999998E-2</v>
      </c>
      <c r="BO356" s="38">
        <v>1.7499999999999998E-2</v>
      </c>
      <c r="BP356" s="38">
        <v>1.7499999999999998E-2</v>
      </c>
      <c r="BQ356" s="39">
        <v>1.7499999999999998E-2</v>
      </c>
      <c r="BR356" s="39">
        <v>1.7499999999999998E-2</v>
      </c>
      <c r="BS356" s="39">
        <v>1.7499999999999998E-2</v>
      </c>
      <c r="BT356" s="39" t="s">
        <v>222</v>
      </c>
      <c r="BU356" s="40">
        <v>1</v>
      </c>
      <c r="BV356" s="40">
        <v>1</v>
      </c>
      <c r="BW356" s="40">
        <v>1</v>
      </c>
      <c r="BX356" s="40" t="s">
        <v>222</v>
      </c>
      <c r="BY356" s="41">
        <v>1.7499999999999998E-2</v>
      </c>
      <c r="BZ356" s="41">
        <v>1.7499999999999998E-2</v>
      </c>
      <c r="CA356" s="41">
        <v>1.7499999999999998E-2</v>
      </c>
      <c r="CB356" s="41" t="s">
        <v>222</v>
      </c>
      <c r="CC356" s="42">
        <v>4.3749999999999995E-3</v>
      </c>
      <c r="CD356" s="42">
        <v>8.7499999999999991E-3</v>
      </c>
      <c r="CE356" s="42">
        <v>1.3124999999999998E-2</v>
      </c>
      <c r="CF356" s="42">
        <v>1.7499999999999998E-2</v>
      </c>
      <c r="CG356" s="43">
        <v>4.3749999999999995E-3</v>
      </c>
      <c r="CH356" s="43">
        <v>8.7499999999999991E-3</v>
      </c>
      <c r="CI356" s="43">
        <v>1.3124999999999998E-2</v>
      </c>
      <c r="CJ356" s="43" t="e">
        <f t="shared" si="455"/>
        <v>#REF!</v>
      </c>
      <c r="CP356" s="22" t="s">
        <v>1410</v>
      </c>
      <c r="CQ356" s="22" t="s">
        <v>1411</v>
      </c>
      <c r="CS356" s="22" t="s">
        <v>16</v>
      </c>
      <c r="CT356" s="22">
        <v>1</v>
      </c>
      <c r="CU356" s="22">
        <v>1</v>
      </c>
      <c r="CV356" s="22">
        <v>1</v>
      </c>
      <c r="CW356" s="22" t="s">
        <v>222</v>
      </c>
      <c r="CY356" s="22">
        <v>1.7499999999999998E-2</v>
      </c>
      <c r="CZ356" s="22">
        <v>1.7499999999999998E-2</v>
      </c>
      <c r="DA356" s="22">
        <v>1.7499999999999998E-2</v>
      </c>
      <c r="DB356" s="22" t="s">
        <v>222</v>
      </c>
      <c r="DC356" s="22" t="s">
        <v>16</v>
      </c>
      <c r="DD356" s="22">
        <v>1.7499999999999998E-2</v>
      </c>
      <c r="DE356" s="22">
        <v>1.7499999999999998E-2</v>
      </c>
      <c r="DF356" s="22">
        <v>1.7499999999999998E-2</v>
      </c>
      <c r="DG356" s="22">
        <v>1.7499999999999998E-2</v>
      </c>
      <c r="DI356" s="22">
        <v>3.0624999999999994E-4</v>
      </c>
      <c r="DJ356" s="22">
        <v>3.0624999999999994E-4</v>
      </c>
      <c r="DK356" s="22">
        <v>3.0624999999999994E-4</v>
      </c>
      <c r="DL356" s="22" t="e">
        <v>#VALUE!</v>
      </c>
      <c r="DN356" s="22">
        <v>1</v>
      </c>
      <c r="DO356" s="22">
        <v>1</v>
      </c>
      <c r="DP356" s="22">
        <v>1</v>
      </c>
      <c r="DQ356" s="22" t="s">
        <v>222</v>
      </c>
      <c r="EX356" s="30" t="s">
        <v>1589</v>
      </c>
      <c r="EY356" s="85" t="e">
        <f t="shared" si="456"/>
        <v>#REF!</v>
      </c>
      <c r="EZ356" s="85"/>
    </row>
    <row r="357" spans="1:156" x14ac:dyDescent="0.25">
      <c r="A357" s="22" t="str">
        <f t="shared" si="448"/>
        <v>3000313</v>
      </c>
      <c r="E357" s="22" t="e">
        <f>IF(T357="","",VLOOKUP(T357,#REF!,4,0))</f>
        <v>#REF!</v>
      </c>
      <c r="F357" s="22" t="e">
        <f>IF(U357="","",VLOOKUP(U357,#REF!,4,0))</f>
        <v>#REF!</v>
      </c>
      <c r="G357" s="22" t="e">
        <f>IF(V357="","",VLOOKUP(V357,#REF!,3,0))</f>
        <v>#REF!</v>
      </c>
      <c r="H357" s="22" t="e">
        <f t="shared" si="445"/>
        <v>#REF!</v>
      </c>
      <c r="I357" s="22" t="e">
        <f t="shared" si="449"/>
        <v>#REF!</v>
      </c>
      <c r="J357" s="22" t="e">
        <f t="shared" si="450"/>
        <v>#REF!</v>
      </c>
      <c r="K357" s="22" t="e">
        <f t="shared" si="451"/>
        <v>#REF!</v>
      </c>
      <c r="M357" s="22">
        <f t="shared" si="452"/>
        <v>8</v>
      </c>
      <c r="R357" s="22" t="str">
        <f t="shared" si="453"/>
        <v>308</v>
      </c>
      <c r="S357" s="22" t="s">
        <v>41</v>
      </c>
      <c r="T357" s="30" t="s">
        <v>3533</v>
      </c>
      <c r="U357" s="30" t="s">
        <v>3262</v>
      </c>
      <c r="V357" s="30" t="s">
        <v>1407</v>
      </c>
      <c r="W357" s="30" t="s">
        <v>1412</v>
      </c>
      <c r="X357" s="30" t="s">
        <v>150</v>
      </c>
      <c r="Y357" s="31">
        <v>0.05</v>
      </c>
      <c r="Z357" s="30">
        <v>1</v>
      </c>
      <c r="AA357" s="30"/>
      <c r="AB357" s="30"/>
      <c r="AC357" s="30"/>
      <c r="AD357" s="30"/>
      <c r="AE357" s="30"/>
      <c r="AF357" s="30"/>
      <c r="AG357" s="30"/>
      <c r="AH357" s="30"/>
      <c r="AI357" s="30"/>
      <c r="AJ357" s="30"/>
      <c r="AK357" s="30">
        <v>1</v>
      </c>
      <c r="AL357" s="30"/>
      <c r="AM357" s="30" t="s">
        <v>151</v>
      </c>
      <c r="AN357" s="30" t="s">
        <v>143</v>
      </c>
      <c r="AO357" s="32">
        <f t="shared" si="471"/>
        <v>0</v>
      </c>
      <c r="AP357" s="32">
        <f t="shared" si="472"/>
        <v>0</v>
      </c>
      <c r="AQ357" s="32">
        <f t="shared" si="473"/>
        <v>0</v>
      </c>
      <c r="AR357" s="32">
        <f t="shared" si="474"/>
        <v>1</v>
      </c>
      <c r="AS357" s="33">
        <v>254.02500000000001</v>
      </c>
      <c r="AT357" s="34" t="s">
        <v>222</v>
      </c>
      <c r="AU357" s="34"/>
      <c r="AV357" s="34"/>
      <c r="AW357" s="34"/>
      <c r="AX357" s="34"/>
      <c r="AY357" s="34"/>
      <c r="AZ357" s="34"/>
      <c r="BA357" s="35">
        <f t="shared" si="475"/>
        <v>0</v>
      </c>
      <c r="BB357" s="35">
        <f t="shared" si="476"/>
        <v>0</v>
      </c>
      <c r="BC357" s="35">
        <f t="shared" si="477"/>
        <v>0</v>
      </c>
      <c r="BD357" s="35">
        <f t="shared" si="478"/>
        <v>1</v>
      </c>
      <c r="BE357" s="36">
        <v>0</v>
      </c>
      <c r="BF357" s="36">
        <v>0</v>
      </c>
      <c r="BG357" s="36">
        <v>0</v>
      </c>
      <c r="BH357" s="36"/>
      <c r="BI357" s="37">
        <f t="shared" si="446"/>
        <v>0</v>
      </c>
      <c r="BJ357" s="37">
        <f t="shared" ref="BJ357:BL357" si="485">BF357+BI357</f>
        <v>0</v>
      </c>
      <c r="BK357" s="37">
        <f t="shared" si="485"/>
        <v>0</v>
      </c>
      <c r="BL357" s="37">
        <f t="shared" si="485"/>
        <v>0</v>
      </c>
      <c r="BM357" s="38" t="s">
        <v>222</v>
      </c>
      <c r="BN357" s="38" t="s">
        <v>222</v>
      </c>
      <c r="BO357" s="38" t="s">
        <v>222</v>
      </c>
      <c r="BP357" s="38">
        <v>1.2500000000000002E-3</v>
      </c>
      <c r="BQ357" s="39" t="s">
        <v>222</v>
      </c>
      <c r="BR357" s="39" t="s">
        <v>222</v>
      </c>
      <c r="BS357" s="39" t="s">
        <v>222</v>
      </c>
      <c r="BT357" s="39" t="s">
        <v>222</v>
      </c>
      <c r="BU357" s="40" t="s">
        <v>222</v>
      </c>
      <c r="BV357" s="40" t="s">
        <v>222</v>
      </c>
      <c r="BW357" s="40" t="s">
        <v>222</v>
      </c>
      <c r="BX357" s="40" t="s">
        <v>222</v>
      </c>
      <c r="BY357" s="41" t="s">
        <v>222</v>
      </c>
      <c r="BZ357" s="41" t="s">
        <v>222</v>
      </c>
      <c r="CA357" s="41" t="s">
        <v>222</v>
      </c>
      <c r="CB357" s="41" t="s">
        <v>222</v>
      </c>
      <c r="CC357" s="42" t="s">
        <v>222</v>
      </c>
      <c r="CD357" s="42" t="s">
        <v>222</v>
      </c>
      <c r="CE357" s="42" t="s">
        <v>222</v>
      </c>
      <c r="CF357" s="42">
        <v>1.2500000000000002E-3</v>
      </c>
      <c r="CG357" s="43" t="s">
        <v>222</v>
      </c>
      <c r="CH357" s="43" t="s">
        <v>222</v>
      </c>
      <c r="CI357" s="43" t="s">
        <v>222</v>
      </c>
      <c r="CJ357" s="43" t="str">
        <f t="shared" si="455"/>
        <v/>
      </c>
      <c r="CP357" s="22" t="s">
        <v>1399</v>
      </c>
      <c r="CQ357" s="22" t="s">
        <v>1400</v>
      </c>
      <c r="CS357" s="22" t="s">
        <v>16</v>
      </c>
      <c r="CT357" s="22" t="s">
        <v>222</v>
      </c>
      <c r="CU357" s="22" t="s">
        <v>222</v>
      </c>
      <c r="CV357" s="22" t="s">
        <v>222</v>
      </c>
      <c r="CW357" s="22" t="s">
        <v>222</v>
      </c>
      <c r="CY357" s="22" t="s">
        <v>222</v>
      </c>
      <c r="CZ357" s="22" t="s">
        <v>222</v>
      </c>
      <c r="DA357" s="22" t="s">
        <v>222</v>
      </c>
      <c r="DB357" s="22" t="s">
        <v>222</v>
      </c>
      <c r="DC357" s="22" t="s">
        <v>16</v>
      </c>
      <c r="DD357" s="22" t="s">
        <v>222</v>
      </c>
      <c r="DE357" s="22" t="s">
        <v>222</v>
      </c>
      <c r="DF357" s="22" t="s">
        <v>222</v>
      </c>
      <c r="DG357" s="22">
        <v>1.2500000000000002E-3</v>
      </c>
      <c r="DI357" s="22" t="e">
        <v>#VALUE!</v>
      </c>
      <c r="DJ357" s="22" t="e">
        <v>#VALUE!</v>
      </c>
      <c r="DK357" s="22" t="e">
        <v>#VALUE!</v>
      </c>
      <c r="DL357" s="22" t="e">
        <v>#VALUE!</v>
      </c>
      <c r="DN357" s="22">
        <v>0</v>
      </c>
      <c r="DO357" s="22">
        <v>0</v>
      </c>
      <c r="DP357" s="22">
        <v>0</v>
      </c>
      <c r="DQ357" s="22" t="s">
        <v>222</v>
      </c>
      <c r="EX357" s="30" t="s">
        <v>1593</v>
      </c>
      <c r="EY357" s="85" t="e">
        <f t="shared" si="456"/>
        <v>#REF!</v>
      </c>
      <c r="EZ357" s="85"/>
    </row>
    <row r="358" spans="1:156" x14ac:dyDescent="0.25">
      <c r="A358" s="22" t="str">
        <f t="shared" si="448"/>
        <v>3000314</v>
      </c>
      <c r="E358" s="22" t="e">
        <f>IF(T358="","",VLOOKUP(T358,#REF!,4,0))</f>
        <v>#REF!</v>
      </c>
      <c r="F358" s="22" t="e">
        <f>IF(U358="","",VLOOKUP(U358,#REF!,4,0))</f>
        <v>#REF!</v>
      </c>
      <c r="G358" s="22" t="e">
        <f>IF(V358="","",VLOOKUP(V358,#REF!,3,0))</f>
        <v>#REF!</v>
      </c>
      <c r="H358" s="22" t="e">
        <f t="shared" si="445"/>
        <v>#REF!</v>
      </c>
      <c r="I358" s="22" t="e">
        <f t="shared" si="449"/>
        <v>#REF!</v>
      </c>
      <c r="J358" s="22" t="e">
        <f t="shared" si="450"/>
        <v>#REF!</v>
      </c>
      <c r="K358" s="22" t="e">
        <f t="shared" si="451"/>
        <v>#REF!</v>
      </c>
      <c r="M358" s="22">
        <f t="shared" si="452"/>
        <v>9</v>
      </c>
      <c r="R358" s="22" t="str">
        <f t="shared" si="453"/>
        <v>309</v>
      </c>
      <c r="S358" s="22" t="s">
        <v>41</v>
      </c>
      <c r="T358" s="30" t="s">
        <v>3533</v>
      </c>
      <c r="U358" s="30" t="s">
        <v>3262</v>
      </c>
      <c r="V358" s="30" t="s">
        <v>1407</v>
      </c>
      <c r="W358" s="30" t="s">
        <v>1413</v>
      </c>
      <c r="X358" s="30" t="s">
        <v>154</v>
      </c>
      <c r="Y358" s="31">
        <v>0.1</v>
      </c>
      <c r="Z358" s="30">
        <v>1</v>
      </c>
      <c r="AA358" s="30"/>
      <c r="AB358" s="30"/>
      <c r="AC358" s="30"/>
      <c r="AD358" s="30"/>
      <c r="AE358" s="30"/>
      <c r="AF358" s="30"/>
      <c r="AG358" s="30"/>
      <c r="AH358" s="30"/>
      <c r="AI358" s="30"/>
      <c r="AJ358" s="30"/>
      <c r="AK358" s="30"/>
      <c r="AL358" s="30">
        <v>1</v>
      </c>
      <c r="AM358" s="30" t="s">
        <v>155</v>
      </c>
      <c r="AN358" s="30" t="s">
        <v>143</v>
      </c>
      <c r="AO358" s="32">
        <f t="shared" si="471"/>
        <v>0</v>
      </c>
      <c r="AP358" s="32">
        <f t="shared" si="472"/>
        <v>0</v>
      </c>
      <c r="AQ358" s="32">
        <f t="shared" si="473"/>
        <v>0</v>
      </c>
      <c r="AR358" s="32">
        <f t="shared" si="474"/>
        <v>1</v>
      </c>
      <c r="AS358" s="33">
        <v>255.02500000000001</v>
      </c>
      <c r="AT358" s="34" t="s">
        <v>222</v>
      </c>
      <c r="AU358" s="34"/>
      <c r="AV358" s="34"/>
      <c r="AW358" s="34"/>
      <c r="AX358" s="34"/>
      <c r="AY358" s="34"/>
      <c r="AZ358" s="34"/>
      <c r="BA358" s="35">
        <f t="shared" si="475"/>
        <v>0</v>
      </c>
      <c r="BB358" s="35">
        <f t="shared" si="476"/>
        <v>0</v>
      </c>
      <c r="BC358" s="35">
        <f t="shared" si="477"/>
        <v>0</v>
      </c>
      <c r="BD358" s="35">
        <f t="shared" si="478"/>
        <v>1</v>
      </c>
      <c r="BE358" s="36">
        <v>0</v>
      </c>
      <c r="BF358" s="36">
        <v>0</v>
      </c>
      <c r="BG358" s="36">
        <v>0</v>
      </c>
      <c r="BH358" s="36"/>
      <c r="BI358" s="37">
        <f t="shared" si="446"/>
        <v>0</v>
      </c>
      <c r="BJ358" s="37">
        <f t="shared" ref="BJ358:BL358" si="486">BF358+BI358</f>
        <v>0</v>
      </c>
      <c r="BK358" s="37">
        <f t="shared" si="486"/>
        <v>0</v>
      </c>
      <c r="BL358" s="37">
        <f t="shared" si="486"/>
        <v>0</v>
      </c>
      <c r="BM358" s="38" t="s">
        <v>222</v>
      </c>
      <c r="BN358" s="38" t="s">
        <v>222</v>
      </c>
      <c r="BO358" s="38" t="s">
        <v>222</v>
      </c>
      <c r="BP358" s="38">
        <v>2.5000000000000005E-3</v>
      </c>
      <c r="BQ358" s="39" t="s">
        <v>222</v>
      </c>
      <c r="BR358" s="39" t="s">
        <v>222</v>
      </c>
      <c r="BS358" s="39" t="s">
        <v>222</v>
      </c>
      <c r="BT358" s="39" t="s">
        <v>222</v>
      </c>
      <c r="BU358" s="40" t="s">
        <v>222</v>
      </c>
      <c r="BV358" s="40" t="s">
        <v>222</v>
      </c>
      <c r="BW358" s="40" t="s">
        <v>222</v>
      </c>
      <c r="BX358" s="40" t="s">
        <v>222</v>
      </c>
      <c r="BY358" s="41" t="s">
        <v>222</v>
      </c>
      <c r="BZ358" s="41" t="s">
        <v>222</v>
      </c>
      <c r="CA358" s="41" t="s">
        <v>222</v>
      </c>
      <c r="CB358" s="41" t="s">
        <v>222</v>
      </c>
      <c r="CC358" s="42" t="s">
        <v>222</v>
      </c>
      <c r="CD358" s="42" t="s">
        <v>222</v>
      </c>
      <c r="CE358" s="42" t="s">
        <v>222</v>
      </c>
      <c r="CF358" s="42">
        <v>2.5000000000000005E-3</v>
      </c>
      <c r="CG358" s="43" t="s">
        <v>222</v>
      </c>
      <c r="CH358" s="43" t="s">
        <v>222</v>
      </c>
      <c r="CI358" s="43" t="s">
        <v>222</v>
      </c>
      <c r="CJ358" s="43" t="str">
        <f t="shared" si="455"/>
        <v/>
      </c>
      <c r="CP358" s="22" t="s">
        <v>1399</v>
      </c>
      <c r="CQ358" s="22" t="s">
        <v>1400</v>
      </c>
      <c r="CS358" s="22" t="s">
        <v>16</v>
      </c>
      <c r="CT358" s="22" t="s">
        <v>222</v>
      </c>
      <c r="CU358" s="22" t="s">
        <v>222</v>
      </c>
      <c r="CV358" s="22" t="s">
        <v>222</v>
      </c>
      <c r="CW358" s="22" t="s">
        <v>222</v>
      </c>
      <c r="CY358" s="22" t="s">
        <v>222</v>
      </c>
      <c r="CZ358" s="22" t="s">
        <v>222</v>
      </c>
      <c r="DA358" s="22" t="s">
        <v>222</v>
      </c>
      <c r="DB358" s="22" t="s">
        <v>222</v>
      </c>
      <c r="DC358" s="22" t="s">
        <v>16</v>
      </c>
      <c r="DD358" s="22" t="s">
        <v>222</v>
      </c>
      <c r="DE358" s="22" t="s">
        <v>222</v>
      </c>
      <c r="DF358" s="22" t="s">
        <v>222</v>
      </c>
      <c r="DG358" s="22">
        <v>2.5000000000000005E-3</v>
      </c>
      <c r="DI358" s="22" t="e">
        <v>#VALUE!</v>
      </c>
      <c r="DJ358" s="22" t="e">
        <v>#VALUE!</v>
      </c>
      <c r="DK358" s="22" t="e">
        <v>#VALUE!</v>
      </c>
      <c r="DL358" s="22" t="e">
        <v>#VALUE!</v>
      </c>
      <c r="DN358" s="22">
        <v>0</v>
      </c>
      <c r="DO358" s="22">
        <v>0</v>
      </c>
      <c r="DP358" s="22">
        <v>0</v>
      </c>
      <c r="DQ358" s="22" t="s">
        <v>222</v>
      </c>
      <c r="EX358" s="30" t="s">
        <v>1597</v>
      </c>
      <c r="EY358" s="85" t="e">
        <f t="shared" si="456"/>
        <v>#REF!</v>
      </c>
      <c r="EZ358" s="85"/>
    </row>
    <row r="359" spans="1:156" x14ac:dyDescent="0.25">
      <c r="A359" s="22" t="str">
        <f t="shared" si="448"/>
        <v>3000411</v>
      </c>
      <c r="E359" s="22" t="e">
        <f>IF(T359="","",VLOOKUP(T359,#REF!,4,0))</f>
        <v>#REF!</v>
      </c>
      <c r="F359" s="22" t="e">
        <f>IF(U359="","",VLOOKUP(U359,#REF!,4,0))</f>
        <v>#REF!</v>
      </c>
      <c r="G359" s="22" t="e">
        <f>IF(V359="","",VLOOKUP(V359,#REF!,3,0))</f>
        <v>#REF!</v>
      </c>
      <c r="H359" s="22" t="e">
        <f t="shared" si="445"/>
        <v>#REF!</v>
      </c>
      <c r="I359" s="22" t="e">
        <f t="shared" si="449"/>
        <v>#REF!</v>
      </c>
      <c r="J359" s="22" t="e">
        <f t="shared" si="450"/>
        <v>#REF!</v>
      </c>
      <c r="K359" s="22" t="e">
        <f t="shared" si="451"/>
        <v>#REF!</v>
      </c>
      <c r="M359" s="22">
        <f t="shared" si="452"/>
        <v>10</v>
      </c>
      <c r="R359" s="22" t="str">
        <f t="shared" si="453"/>
        <v>3010</v>
      </c>
      <c r="S359" s="22" t="s">
        <v>41</v>
      </c>
      <c r="T359" s="30" t="s">
        <v>3533</v>
      </c>
      <c r="U359" s="30" t="s">
        <v>3263</v>
      </c>
      <c r="V359" s="30" t="s">
        <v>1414</v>
      </c>
      <c r="W359" s="30" t="s">
        <v>1415</v>
      </c>
      <c r="X359" s="30" t="s">
        <v>158</v>
      </c>
      <c r="Y359" s="31">
        <v>0.25</v>
      </c>
      <c r="Z359" s="30">
        <v>12</v>
      </c>
      <c r="AA359" s="30">
        <v>1</v>
      </c>
      <c r="AB359" s="30">
        <v>1</v>
      </c>
      <c r="AC359" s="30">
        <v>1</v>
      </c>
      <c r="AD359" s="30">
        <v>1</v>
      </c>
      <c r="AE359" s="30">
        <v>1</v>
      </c>
      <c r="AF359" s="30">
        <v>1</v>
      </c>
      <c r="AG359" s="30">
        <v>1</v>
      </c>
      <c r="AH359" s="30">
        <v>1</v>
      </c>
      <c r="AI359" s="30">
        <v>1</v>
      </c>
      <c r="AJ359" s="30">
        <v>1</v>
      </c>
      <c r="AK359" s="30">
        <v>1</v>
      </c>
      <c r="AL359" s="30">
        <v>1</v>
      </c>
      <c r="AM359" s="30" t="s">
        <v>159</v>
      </c>
      <c r="AN359" s="30" t="s">
        <v>121</v>
      </c>
      <c r="AO359" s="32">
        <f t="shared" si="471"/>
        <v>3</v>
      </c>
      <c r="AP359" s="32">
        <f t="shared" si="472"/>
        <v>3</v>
      </c>
      <c r="AQ359" s="32">
        <f t="shared" si="473"/>
        <v>3</v>
      </c>
      <c r="AR359" s="32">
        <f t="shared" si="474"/>
        <v>3</v>
      </c>
      <c r="AS359" s="33">
        <v>256.02499999999998</v>
      </c>
      <c r="AT359" s="34" t="s">
        <v>222</v>
      </c>
      <c r="AU359" s="34"/>
      <c r="AV359" s="34"/>
      <c r="AW359" s="34"/>
      <c r="AX359" s="34"/>
      <c r="AY359" s="34"/>
      <c r="AZ359" s="34"/>
      <c r="BA359" s="35">
        <f t="shared" si="475"/>
        <v>3</v>
      </c>
      <c r="BB359" s="35">
        <f t="shared" si="476"/>
        <v>6</v>
      </c>
      <c r="BC359" s="35">
        <f t="shared" si="477"/>
        <v>9</v>
      </c>
      <c r="BD359" s="35">
        <f t="shared" si="478"/>
        <v>12</v>
      </c>
      <c r="BE359" s="36">
        <v>3</v>
      </c>
      <c r="BF359" s="36">
        <v>3</v>
      </c>
      <c r="BG359" s="36">
        <v>3</v>
      </c>
      <c r="BH359" s="36"/>
      <c r="BI359" s="37">
        <f t="shared" si="446"/>
        <v>3</v>
      </c>
      <c r="BJ359" s="37">
        <f t="shared" ref="BJ359:BL359" si="487">BF359+BI359</f>
        <v>6</v>
      </c>
      <c r="BK359" s="37">
        <f t="shared" si="487"/>
        <v>9</v>
      </c>
      <c r="BL359" s="37">
        <f t="shared" si="487"/>
        <v>9</v>
      </c>
      <c r="BM359" s="38">
        <v>6.2500000000000003E-3</v>
      </c>
      <c r="BN359" s="38">
        <v>6.2500000000000003E-3</v>
      </c>
      <c r="BO359" s="38">
        <v>6.2500000000000003E-3</v>
      </c>
      <c r="BP359" s="38">
        <v>6.2500000000000003E-3</v>
      </c>
      <c r="BQ359" s="39">
        <v>6.2500000000000003E-3</v>
      </c>
      <c r="BR359" s="39">
        <v>6.2500000000000003E-3</v>
      </c>
      <c r="BS359" s="39">
        <v>6.2500000000000003E-3</v>
      </c>
      <c r="BT359" s="39" t="s">
        <v>222</v>
      </c>
      <c r="BU359" s="40">
        <v>1</v>
      </c>
      <c r="BV359" s="40">
        <v>1</v>
      </c>
      <c r="BW359" s="40">
        <v>1</v>
      </c>
      <c r="BX359" s="40" t="s">
        <v>222</v>
      </c>
      <c r="BY359" s="41">
        <v>6.2500000000000003E-3</v>
      </c>
      <c r="BZ359" s="41">
        <v>6.2500000000000003E-3</v>
      </c>
      <c r="CA359" s="41">
        <v>6.2500000000000003E-3</v>
      </c>
      <c r="CB359" s="41" t="s">
        <v>222</v>
      </c>
      <c r="CC359" s="42">
        <v>1.5625000000000001E-3</v>
      </c>
      <c r="CD359" s="42">
        <v>3.1250000000000002E-3</v>
      </c>
      <c r="CE359" s="42">
        <v>4.6875000000000007E-3</v>
      </c>
      <c r="CF359" s="42">
        <v>6.2500000000000003E-3</v>
      </c>
      <c r="CG359" s="43">
        <v>1.5625000000000001E-3</v>
      </c>
      <c r="CH359" s="43">
        <v>3.1250000000000002E-3</v>
      </c>
      <c r="CI359" s="43">
        <v>4.6875000000000007E-3</v>
      </c>
      <c r="CJ359" s="43" t="e">
        <f t="shared" si="455"/>
        <v>#REF!</v>
      </c>
      <c r="CP359" s="22" t="s">
        <v>1416</v>
      </c>
      <c r="CQ359" s="22" t="s">
        <v>1417</v>
      </c>
      <c r="CS359" s="22" t="s">
        <v>16</v>
      </c>
      <c r="CT359" s="22">
        <v>1</v>
      </c>
      <c r="CU359" s="22">
        <v>1</v>
      </c>
      <c r="CV359" s="22">
        <v>1</v>
      </c>
      <c r="CW359" s="22" t="s">
        <v>222</v>
      </c>
      <c r="CY359" s="22">
        <v>6.2500000000000003E-3</v>
      </c>
      <c r="CZ359" s="22">
        <v>6.2500000000000003E-3</v>
      </c>
      <c r="DA359" s="22">
        <v>6.2500000000000003E-3</v>
      </c>
      <c r="DB359" s="22" t="s">
        <v>222</v>
      </c>
      <c r="DC359" s="22" t="s">
        <v>16</v>
      </c>
      <c r="DD359" s="22">
        <v>6.2500000000000003E-3</v>
      </c>
      <c r="DE359" s="22">
        <v>6.2500000000000003E-3</v>
      </c>
      <c r="DF359" s="22">
        <v>6.2500000000000003E-3</v>
      </c>
      <c r="DG359" s="22">
        <v>6.2500000000000003E-3</v>
      </c>
      <c r="DI359" s="22">
        <v>3.9062500000000008E-5</v>
      </c>
      <c r="DJ359" s="22">
        <v>3.9062500000000008E-5</v>
      </c>
      <c r="DK359" s="22">
        <v>3.9062500000000008E-5</v>
      </c>
      <c r="DL359" s="22" t="e">
        <v>#VALUE!</v>
      </c>
      <c r="DN359" s="22">
        <v>1</v>
      </c>
      <c r="DO359" s="22">
        <v>1</v>
      </c>
      <c r="DP359" s="22">
        <v>1</v>
      </c>
      <c r="DQ359" s="22" t="s">
        <v>222</v>
      </c>
      <c r="EX359" s="30" t="s">
        <v>1601</v>
      </c>
      <c r="EY359" s="85" t="e">
        <f t="shared" si="456"/>
        <v>#REF!</v>
      </c>
      <c r="EZ359" s="85"/>
    </row>
    <row r="360" spans="1:156" x14ac:dyDescent="0.25">
      <c r="A360" s="22" t="str">
        <f t="shared" si="448"/>
        <v>3000412</v>
      </c>
      <c r="E360" s="22" t="e">
        <f>IF(T360="","",VLOOKUP(T360,#REF!,4,0))</f>
        <v>#REF!</v>
      </c>
      <c r="F360" s="22" t="e">
        <f>IF(U360="","",VLOOKUP(U360,#REF!,4,0))</f>
        <v>#REF!</v>
      </c>
      <c r="G360" s="22" t="e">
        <f>IF(V360="","",VLOOKUP(V360,#REF!,3,0))</f>
        <v>#REF!</v>
      </c>
      <c r="H360" s="22" t="e">
        <f t="shared" si="445"/>
        <v>#REF!</v>
      </c>
      <c r="I360" s="22" t="e">
        <f t="shared" si="449"/>
        <v>#REF!</v>
      </c>
      <c r="J360" s="22" t="e">
        <f t="shared" si="450"/>
        <v>#REF!</v>
      </c>
      <c r="K360" s="22" t="e">
        <f t="shared" si="451"/>
        <v>#REF!</v>
      </c>
      <c r="M360" s="22">
        <f t="shared" si="452"/>
        <v>11</v>
      </c>
      <c r="R360" s="22" t="str">
        <f t="shared" si="453"/>
        <v>3011</v>
      </c>
      <c r="S360" s="22" t="s">
        <v>41</v>
      </c>
      <c r="T360" s="30" t="s">
        <v>3533</v>
      </c>
      <c r="U360" s="30" t="s">
        <v>3263</v>
      </c>
      <c r="V360" s="30" t="s">
        <v>1414</v>
      </c>
      <c r="W360" s="30" t="s">
        <v>1418</v>
      </c>
      <c r="X360" s="30" t="s">
        <v>163</v>
      </c>
      <c r="Y360" s="31">
        <v>0.25</v>
      </c>
      <c r="Z360" s="30">
        <v>12</v>
      </c>
      <c r="AA360" s="30">
        <v>1</v>
      </c>
      <c r="AB360" s="30">
        <v>1</v>
      </c>
      <c r="AC360" s="30">
        <v>1</v>
      </c>
      <c r="AD360" s="30">
        <v>1</v>
      </c>
      <c r="AE360" s="30">
        <v>1</v>
      </c>
      <c r="AF360" s="30">
        <v>1</v>
      </c>
      <c r="AG360" s="30">
        <v>1</v>
      </c>
      <c r="AH360" s="30">
        <v>1</v>
      </c>
      <c r="AI360" s="30">
        <v>1</v>
      </c>
      <c r="AJ360" s="30">
        <v>1</v>
      </c>
      <c r="AK360" s="30">
        <v>1</v>
      </c>
      <c r="AL360" s="30">
        <v>1</v>
      </c>
      <c r="AM360" s="30" t="s">
        <v>164</v>
      </c>
      <c r="AN360" s="30" t="s">
        <v>165</v>
      </c>
      <c r="AO360" s="32">
        <f t="shared" si="471"/>
        <v>3</v>
      </c>
      <c r="AP360" s="32">
        <f t="shared" si="472"/>
        <v>3</v>
      </c>
      <c r="AQ360" s="32">
        <f t="shared" si="473"/>
        <v>3</v>
      </c>
      <c r="AR360" s="32">
        <f t="shared" si="474"/>
        <v>3</v>
      </c>
      <c r="AS360" s="33">
        <v>257.02499999999998</v>
      </c>
      <c r="AT360" s="34" t="s">
        <v>222</v>
      </c>
      <c r="AU360" s="34"/>
      <c r="AV360" s="34"/>
      <c r="AW360" s="34"/>
      <c r="AX360" s="34"/>
      <c r="AY360" s="34"/>
      <c r="AZ360" s="34"/>
      <c r="BA360" s="35">
        <f t="shared" si="475"/>
        <v>3</v>
      </c>
      <c r="BB360" s="35">
        <f t="shared" si="476"/>
        <v>6</v>
      </c>
      <c r="BC360" s="35">
        <f t="shared" si="477"/>
        <v>9</v>
      </c>
      <c r="BD360" s="35">
        <f t="shared" si="478"/>
        <v>12</v>
      </c>
      <c r="BE360" s="36">
        <v>3</v>
      </c>
      <c r="BF360" s="36">
        <v>3</v>
      </c>
      <c r="BG360" s="36">
        <v>3</v>
      </c>
      <c r="BH360" s="36"/>
      <c r="BI360" s="37">
        <f t="shared" si="446"/>
        <v>3</v>
      </c>
      <c r="BJ360" s="37">
        <f t="shared" ref="BJ360:BL360" si="488">BF360+BI360</f>
        <v>6</v>
      </c>
      <c r="BK360" s="37">
        <f t="shared" si="488"/>
        <v>9</v>
      </c>
      <c r="BL360" s="37">
        <f t="shared" si="488"/>
        <v>9</v>
      </c>
      <c r="BM360" s="38">
        <v>6.2500000000000003E-3</v>
      </c>
      <c r="BN360" s="38">
        <v>6.2500000000000003E-3</v>
      </c>
      <c r="BO360" s="38">
        <v>6.2500000000000003E-3</v>
      </c>
      <c r="BP360" s="38">
        <v>6.2500000000000003E-3</v>
      </c>
      <c r="BQ360" s="39">
        <v>6.2500000000000003E-3</v>
      </c>
      <c r="BR360" s="39">
        <v>6.2500000000000003E-3</v>
      </c>
      <c r="BS360" s="39">
        <v>6.2500000000000003E-3</v>
      </c>
      <c r="BT360" s="39" t="s">
        <v>222</v>
      </c>
      <c r="BU360" s="40">
        <v>1</v>
      </c>
      <c r="BV360" s="40">
        <v>1</v>
      </c>
      <c r="BW360" s="40">
        <v>1</v>
      </c>
      <c r="BX360" s="40" t="s">
        <v>222</v>
      </c>
      <c r="BY360" s="41">
        <v>6.2500000000000003E-3</v>
      </c>
      <c r="BZ360" s="41">
        <v>6.2500000000000003E-3</v>
      </c>
      <c r="CA360" s="41">
        <v>6.2500000000000003E-3</v>
      </c>
      <c r="CB360" s="41" t="s">
        <v>222</v>
      </c>
      <c r="CC360" s="42">
        <v>1.5625000000000001E-3</v>
      </c>
      <c r="CD360" s="42">
        <v>3.1250000000000002E-3</v>
      </c>
      <c r="CE360" s="42">
        <v>4.6875000000000007E-3</v>
      </c>
      <c r="CF360" s="42">
        <v>6.2500000000000003E-3</v>
      </c>
      <c r="CG360" s="43">
        <v>1.5625000000000001E-3</v>
      </c>
      <c r="CH360" s="43">
        <v>3.1250000000000002E-3</v>
      </c>
      <c r="CI360" s="43">
        <v>4.6875000000000007E-3</v>
      </c>
      <c r="CJ360" s="43" t="e">
        <f t="shared" si="455"/>
        <v>#REF!</v>
      </c>
      <c r="CP360" s="22" t="s">
        <v>1419</v>
      </c>
      <c r="CQ360" s="22" t="s">
        <v>1420</v>
      </c>
      <c r="CS360" s="22" t="s">
        <v>16</v>
      </c>
      <c r="CT360" s="22">
        <v>1</v>
      </c>
      <c r="CU360" s="22">
        <v>1</v>
      </c>
      <c r="CV360" s="22">
        <v>1</v>
      </c>
      <c r="CW360" s="22" t="s">
        <v>222</v>
      </c>
      <c r="CY360" s="22">
        <v>6.2500000000000003E-3</v>
      </c>
      <c r="CZ360" s="22">
        <v>6.2500000000000003E-3</v>
      </c>
      <c r="DA360" s="22">
        <v>6.2500000000000003E-3</v>
      </c>
      <c r="DB360" s="22" t="s">
        <v>222</v>
      </c>
      <c r="DC360" s="22" t="s">
        <v>16</v>
      </c>
      <c r="DD360" s="22">
        <v>6.2500000000000003E-3</v>
      </c>
      <c r="DE360" s="22">
        <v>6.2500000000000003E-3</v>
      </c>
      <c r="DF360" s="22">
        <v>6.2500000000000003E-3</v>
      </c>
      <c r="DG360" s="22">
        <v>6.2500000000000003E-3</v>
      </c>
      <c r="DI360" s="22">
        <v>3.9062500000000008E-5</v>
      </c>
      <c r="DJ360" s="22">
        <v>3.9062500000000008E-5</v>
      </c>
      <c r="DK360" s="22">
        <v>3.9062500000000008E-5</v>
      </c>
      <c r="DL360" s="22" t="e">
        <v>#VALUE!</v>
      </c>
      <c r="DN360" s="22">
        <v>1</v>
      </c>
      <c r="DO360" s="22">
        <v>1</v>
      </c>
      <c r="DP360" s="22">
        <v>1</v>
      </c>
      <c r="DQ360" s="22" t="s">
        <v>222</v>
      </c>
      <c r="EX360" s="30" t="s">
        <v>1605</v>
      </c>
      <c r="EY360" s="85" t="e">
        <f t="shared" si="456"/>
        <v>#REF!</v>
      </c>
      <c r="EZ360" s="85"/>
    </row>
    <row r="361" spans="1:156" x14ac:dyDescent="0.25">
      <c r="A361" s="22" t="str">
        <f t="shared" si="448"/>
        <v>3000413</v>
      </c>
      <c r="E361" s="22" t="e">
        <f>IF(T361="","",VLOOKUP(T361,#REF!,4,0))</f>
        <v>#REF!</v>
      </c>
      <c r="F361" s="22" t="e">
        <f>IF(U361="","",VLOOKUP(U361,#REF!,4,0))</f>
        <v>#REF!</v>
      </c>
      <c r="G361" s="22" t="e">
        <f>IF(V361="","",VLOOKUP(V361,#REF!,3,0))</f>
        <v>#REF!</v>
      </c>
      <c r="H361" s="22" t="e">
        <f t="shared" si="445"/>
        <v>#REF!</v>
      </c>
      <c r="I361" s="22" t="e">
        <f t="shared" si="449"/>
        <v>#REF!</v>
      </c>
      <c r="J361" s="22" t="e">
        <f t="shared" si="450"/>
        <v>#REF!</v>
      </c>
      <c r="K361" s="22" t="e">
        <f t="shared" si="451"/>
        <v>#REF!</v>
      </c>
      <c r="M361" s="22">
        <f t="shared" si="452"/>
        <v>12</v>
      </c>
      <c r="R361" s="22" t="str">
        <f t="shared" si="453"/>
        <v>3012</v>
      </c>
      <c r="S361" s="22" t="s">
        <v>41</v>
      </c>
      <c r="T361" s="30" t="s">
        <v>3533</v>
      </c>
      <c r="U361" s="30" t="s">
        <v>3263</v>
      </c>
      <c r="V361" s="30" t="s">
        <v>1414</v>
      </c>
      <c r="W361" s="30" t="s">
        <v>1421</v>
      </c>
      <c r="X361" s="30" t="s">
        <v>169</v>
      </c>
      <c r="Y361" s="31">
        <v>0.25</v>
      </c>
      <c r="Z361" s="30">
        <v>2</v>
      </c>
      <c r="AA361" s="30"/>
      <c r="AB361" s="30"/>
      <c r="AC361" s="30">
        <v>1</v>
      </c>
      <c r="AD361" s="30">
        <v>1</v>
      </c>
      <c r="AE361" s="30"/>
      <c r="AF361" s="30"/>
      <c r="AG361" s="30"/>
      <c r="AH361" s="30"/>
      <c r="AI361" s="30"/>
      <c r="AJ361" s="30"/>
      <c r="AK361" s="30"/>
      <c r="AL361" s="30"/>
      <c r="AM361" s="30" t="s">
        <v>170</v>
      </c>
      <c r="AN361" s="30" t="s">
        <v>165</v>
      </c>
      <c r="AO361" s="32">
        <f t="shared" si="471"/>
        <v>1</v>
      </c>
      <c r="AP361" s="32">
        <f t="shared" si="472"/>
        <v>1</v>
      </c>
      <c r="AQ361" s="32">
        <f t="shared" si="473"/>
        <v>0</v>
      </c>
      <c r="AR361" s="32">
        <f t="shared" si="474"/>
        <v>0</v>
      </c>
      <c r="AS361" s="33">
        <v>258.02499999999998</v>
      </c>
      <c r="AT361" s="34" t="s">
        <v>222</v>
      </c>
      <c r="AU361" s="34"/>
      <c r="AV361" s="34"/>
      <c r="AW361" s="34"/>
      <c r="AX361" s="34"/>
      <c r="AY361" s="34"/>
      <c r="AZ361" s="34"/>
      <c r="BA361" s="35">
        <f t="shared" si="475"/>
        <v>1</v>
      </c>
      <c r="BB361" s="35">
        <f t="shared" si="476"/>
        <v>2</v>
      </c>
      <c r="BC361" s="35">
        <f t="shared" si="477"/>
        <v>2</v>
      </c>
      <c r="BD361" s="35">
        <f t="shared" si="478"/>
        <v>2</v>
      </c>
      <c r="BE361" s="36">
        <v>1</v>
      </c>
      <c r="BF361" s="36">
        <v>1</v>
      </c>
      <c r="BG361" s="36">
        <v>0</v>
      </c>
      <c r="BH361" s="36"/>
      <c r="BI361" s="37">
        <f t="shared" si="446"/>
        <v>1</v>
      </c>
      <c r="BJ361" s="37">
        <f t="shared" ref="BJ361:BL361" si="489">BF361+BI361</f>
        <v>2</v>
      </c>
      <c r="BK361" s="37">
        <f t="shared" si="489"/>
        <v>2</v>
      </c>
      <c r="BL361" s="37">
        <f t="shared" si="489"/>
        <v>2</v>
      </c>
      <c r="BM361" s="38">
        <v>6.2500000000000003E-3</v>
      </c>
      <c r="BN361" s="38">
        <v>6.2500000000000003E-3</v>
      </c>
      <c r="BO361" s="38" t="s">
        <v>222</v>
      </c>
      <c r="BP361" s="38" t="s">
        <v>222</v>
      </c>
      <c r="BQ361" s="39">
        <v>6.2500000000000003E-3</v>
      </c>
      <c r="BR361" s="39">
        <v>6.2500000000000003E-3</v>
      </c>
      <c r="BS361" s="39" t="s">
        <v>222</v>
      </c>
      <c r="BT361" s="39" t="s">
        <v>222</v>
      </c>
      <c r="BU361" s="40">
        <v>1</v>
      </c>
      <c r="BV361" s="40">
        <v>1</v>
      </c>
      <c r="BW361" s="40" t="s">
        <v>222</v>
      </c>
      <c r="BX361" s="40" t="s">
        <v>222</v>
      </c>
      <c r="BY361" s="41">
        <v>6.2500000000000003E-3</v>
      </c>
      <c r="BZ361" s="41">
        <v>6.2500000000000003E-3</v>
      </c>
      <c r="CA361" s="41">
        <v>6.2500000000000003E-3</v>
      </c>
      <c r="CB361" s="41" t="s">
        <v>222</v>
      </c>
      <c r="CC361" s="42">
        <v>3.1250000000000002E-3</v>
      </c>
      <c r="CD361" s="42">
        <v>6.2500000000000003E-3</v>
      </c>
      <c r="CE361" s="42">
        <v>6.2500000000000003E-3</v>
      </c>
      <c r="CF361" s="42">
        <v>6.2500000000000003E-3</v>
      </c>
      <c r="CG361" s="43">
        <v>3.1250000000000002E-3</v>
      </c>
      <c r="CH361" s="43">
        <v>6.2500000000000003E-3</v>
      </c>
      <c r="CI361" s="43">
        <v>6.2500000000000003E-3</v>
      </c>
      <c r="CJ361" s="43" t="e">
        <f t="shared" si="455"/>
        <v>#REF!</v>
      </c>
      <c r="CP361" s="22" t="s">
        <v>1422</v>
      </c>
      <c r="CQ361" s="22" t="s">
        <v>1400</v>
      </c>
      <c r="CS361" s="22" t="s">
        <v>16</v>
      </c>
      <c r="CT361" s="22">
        <v>1</v>
      </c>
      <c r="CU361" s="22">
        <v>1</v>
      </c>
      <c r="CV361" s="22">
        <v>1</v>
      </c>
      <c r="CW361" s="22" t="s">
        <v>222</v>
      </c>
      <c r="CY361" s="22">
        <v>6.2500000000000003E-3</v>
      </c>
      <c r="CZ361" s="22">
        <v>6.2500000000000003E-3</v>
      </c>
      <c r="DA361" s="22">
        <v>6.2500000000000003E-3</v>
      </c>
      <c r="DB361" s="22" t="s">
        <v>222</v>
      </c>
      <c r="DC361" s="22" t="s">
        <v>16</v>
      </c>
      <c r="DD361" s="22">
        <v>6.2500000000000003E-3</v>
      </c>
      <c r="DE361" s="22">
        <v>6.2500000000000003E-3</v>
      </c>
      <c r="DF361" s="22">
        <v>6.2500000000000003E-3</v>
      </c>
      <c r="DG361" s="22">
        <v>6.2500000000000003E-3</v>
      </c>
      <c r="DI361" s="22">
        <v>3.9062500000000008E-5</v>
      </c>
      <c r="DJ361" s="22">
        <v>3.9062500000000008E-5</v>
      </c>
      <c r="DK361" s="22">
        <v>3.9062500000000008E-5</v>
      </c>
      <c r="DL361" s="22" t="e">
        <v>#VALUE!</v>
      </c>
      <c r="DN361" s="22">
        <v>1</v>
      </c>
      <c r="DO361" s="22">
        <v>1</v>
      </c>
      <c r="DP361" s="22">
        <v>1</v>
      </c>
      <c r="DQ361" s="22" t="s">
        <v>222</v>
      </c>
      <c r="EX361" s="30" t="s">
        <v>1610</v>
      </c>
      <c r="EY361" s="85" t="e">
        <f t="shared" si="456"/>
        <v>#REF!</v>
      </c>
      <c r="EZ361" s="85"/>
    </row>
    <row r="362" spans="1:156" x14ac:dyDescent="0.25">
      <c r="A362" s="22" t="str">
        <f t="shared" si="448"/>
        <v>3000414</v>
      </c>
      <c r="E362" s="22" t="e">
        <f>IF(T362="","",VLOOKUP(T362,#REF!,4,0))</f>
        <v>#REF!</v>
      </c>
      <c r="F362" s="22" t="e">
        <f>IF(U362="","",VLOOKUP(U362,#REF!,4,0))</f>
        <v>#REF!</v>
      </c>
      <c r="G362" s="22" t="e">
        <f>IF(V362="","",VLOOKUP(V362,#REF!,3,0))</f>
        <v>#REF!</v>
      </c>
      <c r="H362" s="22" t="e">
        <f t="shared" si="445"/>
        <v>#REF!</v>
      </c>
      <c r="I362" s="22" t="e">
        <f t="shared" si="449"/>
        <v>#REF!</v>
      </c>
      <c r="J362" s="22" t="e">
        <f t="shared" si="450"/>
        <v>#REF!</v>
      </c>
      <c r="K362" s="22" t="e">
        <f t="shared" si="451"/>
        <v>#REF!</v>
      </c>
      <c r="M362" s="22">
        <f t="shared" si="452"/>
        <v>13</v>
      </c>
      <c r="R362" s="22" t="str">
        <f t="shared" si="453"/>
        <v>3013</v>
      </c>
      <c r="S362" s="22" t="s">
        <v>41</v>
      </c>
      <c r="T362" s="30" t="s">
        <v>3533</v>
      </c>
      <c r="U362" s="30" t="s">
        <v>3263</v>
      </c>
      <c r="V362" s="30" t="s">
        <v>1414</v>
      </c>
      <c r="W362" s="30" t="s">
        <v>1423</v>
      </c>
      <c r="X362" s="30" t="s">
        <v>173</v>
      </c>
      <c r="Y362" s="31">
        <v>0.25</v>
      </c>
      <c r="Z362" s="30">
        <v>2</v>
      </c>
      <c r="AA362" s="30"/>
      <c r="AB362" s="30"/>
      <c r="AC362" s="30">
        <v>1</v>
      </c>
      <c r="AD362" s="30"/>
      <c r="AE362" s="30">
        <v>1</v>
      </c>
      <c r="AF362" s="30"/>
      <c r="AG362" s="30"/>
      <c r="AH362" s="30"/>
      <c r="AI362" s="30"/>
      <c r="AJ362" s="30"/>
      <c r="AK362" s="30"/>
      <c r="AL362" s="30"/>
      <c r="AM362" s="30" t="s">
        <v>174</v>
      </c>
      <c r="AN362" s="30" t="s">
        <v>175</v>
      </c>
      <c r="AO362" s="32">
        <f t="shared" si="471"/>
        <v>1</v>
      </c>
      <c r="AP362" s="32">
        <f t="shared" si="472"/>
        <v>1</v>
      </c>
      <c r="AQ362" s="32">
        <f t="shared" si="473"/>
        <v>0</v>
      </c>
      <c r="AR362" s="32">
        <f t="shared" si="474"/>
        <v>0</v>
      </c>
      <c r="AS362" s="33">
        <v>259.02499999999998</v>
      </c>
      <c r="AT362" s="34" t="s">
        <v>222</v>
      </c>
      <c r="AU362" s="34"/>
      <c r="AV362" s="34"/>
      <c r="AW362" s="34"/>
      <c r="AX362" s="34"/>
      <c r="AY362" s="34"/>
      <c r="AZ362" s="34"/>
      <c r="BA362" s="35">
        <f t="shared" si="475"/>
        <v>1</v>
      </c>
      <c r="BB362" s="35">
        <f t="shared" si="476"/>
        <v>2</v>
      </c>
      <c r="BC362" s="35">
        <f t="shared" si="477"/>
        <v>2</v>
      </c>
      <c r="BD362" s="35">
        <f t="shared" si="478"/>
        <v>2</v>
      </c>
      <c r="BE362" s="36">
        <v>1</v>
      </c>
      <c r="BF362" s="36">
        <v>1</v>
      </c>
      <c r="BG362" s="36">
        <v>0</v>
      </c>
      <c r="BH362" s="36"/>
      <c r="BI362" s="37">
        <f t="shared" si="446"/>
        <v>1</v>
      </c>
      <c r="BJ362" s="37">
        <f t="shared" ref="BJ362:BL362" si="490">BF362+BI362</f>
        <v>2</v>
      </c>
      <c r="BK362" s="37">
        <f t="shared" si="490"/>
        <v>2</v>
      </c>
      <c r="BL362" s="37">
        <f t="shared" si="490"/>
        <v>2</v>
      </c>
      <c r="BM362" s="38">
        <v>6.2500000000000003E-3</v>
      </c>
      <c r="BN362" s="38">
        <v>6.2500000000000003E-3</v>
      </c>
      <c r="BO362" s="38" t="s">
        <v>222</v>
      </c>
      <c r="BP362" s="38" t="s">
        <v>222</v>
      </c>
      <c r="BQ362" s="39">
        <v>6.2500000000000003E-3</v>
      </c>
      <c r="BR362" s="39">
        <v>6.2500000000000003E-3</v>
      </c>
      <c r="BS362" s="39" t="s">
        <v>222</v>
      </c>
      <c r="BT362" s="39" t="s">
        <v>222</v>
      </c>
      <c r="BU362" s="40">
        <v>1</v>
      </c>
      <c r="BV362" s="40">
        <v>1</v>
      </c>
      <c r="BW362" s="40" t="s">
        <v>222</v>
      </c>
      <c r="BX362" s="40" t="s">
        <v>222</v>
      </c>
      <c r="BY362" s="41">
        <v>6.2500000000000003E-3</v>
      </c>
      <c r="BZ362" s="41">
        <v>6.2500000000000003E-3</v>
      </c>
      <c r="CA362" s="41">
        <v>6.2500000000000003E-3</v>
      </c>
      <c r="CB362" s="41" t="s">
        <v>222</v>
      </c>
      <c r="CC362" s="42">
        <v>3.1250000000000002E-3</v>
      </c>
      <c r="CD362" s="42">
        <v>6.2500000000000003E-3</v>
      </c>
      <c r="CE362" s="42">
        <v>6.2500000000000003E-3</v>
      </c>
      <c r="CF362" s="42">
        <v>6.2500000000000003E-3</v>
      </c>
      <c r="CG362" s="43">
        <v>3.1250000000000002E-3</v>
      </c>
      <c r="CH362" s="43">
        <v>6.2500000000000003E-3</v>
      </c>
      <c r="CI362" s="43">
        <v>6.2500000000000003E-3</v>
      </c>
      <c r="CJ362" s="43" t="e">
        <f t="shared" si="455"/>
        <v>#REF!</v>
      </c>
      <c r="CP362" s="22" t="s">
        <v>1424</v>
      </c>
      <c r="CQ362" s="22" t="s">
        <v>1400</v>
      </c>
      <c r="CS362" s="22" t="s">
        <v>16</v>
      </c>
      <c r="CT362" s="22">
        <v>1</v>
      </c>
      <c r="CU362" s="22">
        <v>1</v>
      </c>
      <c r="CV362" s="22">
        <v>1</v>
      </c>
      <c r="CW362" s="22" t="s">
        <v>222</v>
      </c>
      <c r="CY362" s="22">
        <v>6.2500000000000003E-3</v>
      </c>
      <c r="CZ362" s="22">
        <v>6.2500000000000003E-3</v>
      </c>
      <c r="DA362" s="22">
        <v>6.2500000000000003E-3</v>
      </c>
      <c r="DB362" s="22" t="s">
        <v>222</v>
      </c>
      <c r="DC362" s="22" t="s">
        <v>16</v>
      </c>
      <c r="DD362" s="22">
        <v>6.2500000000000003E-3</v>
      </c>
      <c r="DE362" s="22">
        <v>6.2500000000000003E-3</v>
      </c>
      <c r="DF362" s="22">
        <v>6.2500000000000003E-3</v>
      </c>
      <c r="DG362" s="22">
        <v>6.2500000000000003E-3</v>
      </c>
      <c r="DI362" s="22">
        <v>3.9062500000000008E-5</v>
      </c>
      <c r="DJ362" s="22">
        <v>3.9062500000000008E-5</v>
      </c>
      <c r="DK362" s="22">
        <v>3.9062500000000008E-5</v>
      </c>
      <c r="DL362" s="22" t="e">
        <v>#VALUE!</v>
      </c>
      <c r="DN362" s="22">
        <v>1</v>
      </c>
      <c r="DO362" s="22">
        <v>1</v>
      </c>
      <c r="DP362" s="22">
        <v>1</v>
      </c>
      <c r="DQ362" s="22" t="s">
        <v>222</v>
      </c>
      <c r="EX362" s="30" t="s">
        <v>1617</v>
      </c>
      <c r="EY362" s="85" t="e">
        <f t="shared" si="456"/>
        <v>#REF!</v>
      </c>
      <c r="EZ362" s="85"/>
    </row>
    <row r="363" spans="1:156" x14ac:dyDescent="0.25">
      <c r="A363" s="22" t="str">
        <f t="shared" si="448"/>
        <v>3001111</v>
      </c>
      <c r="E363" s="22" t="e">
        <f>IF(T363="","",VLOOKUP(T363,#REF!,4,0))</f>
        <v>#REF!</v>
      </c>
      <c r="F363" s="22" t="e">
        <f>IF(U363="","",VLOOKUP(U363,#REF!,4,0))</f>
        <v>#REF!</v>
      </c>
      <c r="G363" s="22" t="e">
        <f>IF(V363="","",VLOOKUP(V363,#REF!,3,0))</f>
        <v>#REF!</v>
      </c>
      <c r="H363" s="22" t="e">
        <f t="shared" si="445"/>
        <v>#REF!</v>
      </c>
      <c r="I363" s="22" t="e">
        <f t="shared" si="449"/>
        <v>#REF!</v>
      </c>
      <c r="J363" s="22" t="e">
        <f t="shared" si="450"/>
        <v>#REF!</v>
      </c>
      <c r="K363" s="22" t="e">
        <f t="shared" si="451"/>
        <v>#REF!</v>
      </c>
      <c r="M363" s="22">
        <f t="shared" si="452"/>
        <v>14</v>
      </c>
      <c r="R363" s="22" t="str">
        <f t="shared" si="453"/>
        <v>3014</v>
      </c>
      <c r="S363" s="22" t="s">
        <v>41</v>
      </c>
      <c r="T363" s="30" t="s">
        <v>3534</v>
      </c>
      <c r="U363" s="30" t="s">
        <v>3264</v>
      </c>
      <c r="V363" s="30" t="s">
        <v>1425</v>
      </c>
      <c r="W363" s="30" t="s">
        <v>1426</v>
      </c>
      <c r="X363" s="30" t="s">
        <v>1427</v>
      </c>
      <c r="Y363" s="31">
        <v>0.1</v>
      </c>
      <c r="Z363" s="30">
        <v>4</v>
      </c>
      <c r="AA363" s="30"/>
      <c r="AB363" s="30"/>
      <c r="AC363" s="30">
        <v>1</v>
      </c>
      <c r="AD363" s="30"/>
      <c r="AE363" s="30"/>
      <c r="AF363" s="30">
        <v>1</v>
      </c>
      <c r="AG363" s="30"/>
      <c r="AH363" s="30"/>
      <c r="AI363" s="30">
        <v>1</v>
      </c>
      <c r="AJ363" s="30"/>
      <c r="AK363" s="30"/>
      <c r="AL363" s="30">
        <v>1</v>
      </c>
      <c r="AM363" s="30" t="s">
        <v>1428</v>
      </c>
      <c r="AN363" s="30" t="s">
        <v>1429</v>
      </c>
      <c r="AO363" s="32">
        <f t="shared" si="471"/>
        <v>1</v>
      </c>
      <c r="AP363" s="32">
        <f t="shared" si="472"/>
        <v>1</v>
      </c>
      <c r="AQ363" s="32">
        <f t="shared" si="473"/>
        <v>1</v>
      </c>
      <c r="AR363" s="32">
        <f t="shared" si="474"/>
        <v>1</v>
      </c>
      <c r="AS363" s="33">
        <v>260.02499999999998</v>
      </c>
      <c r="AT363" s="34" t="s">
        <v>222</v>
      </c>
      <c r="AU363" s="34"/>
      <c r="AV363" s="34"/>
      <c r="AW363" s="34"/>
      <c r="AX363" s="34"/>
      <c r="AY363" s="34"/>
      <c r="AZ363" s="34"/>
      <c r="BA363" s="35">
        <f t="shared" si="475"/>
        <v>1</v>
      </c>
      <c r="BB363" s="35">
        <f t="shared" si="476"/>
        <v>2</v>
      </c>
      <c r="BC363" s="35">
        <f t="shared" si="477"/>
        <v>3</v>
      </c>
      <c r="BD363" s="35">
        <f t="shared" si="478"/>
        <v>4</v>
      </c>
      <c r="BE363" s="36">
        <v>1</v>
      </c>
      <c r="BF363" s="36">
        <v>1</v>
      </c>
      <c r="BG363" s="36">
        <v>1</v>
      </c>
      <c r="BH363" s="36"/>
      <c r="BI363" s="37">
        <f t="shared" si="446"/>
        <v>1</v>
      </c>
      <c r="BJ363" s="37">
        <f t="shared" ref="BJ363:BL363" si="491">BF363+BI363</f>
        <v>2</v>
      </c>
      <c r="BK363" s="37">
        <f t="shared" si="491"/>
        <v>3</v>
      </c>
      <c r="BL363" s="37">
        <f t="shared" si="491"/>
        <v>3</v>
      </c>
      <c r="BM363" s="38">
        <v>5.8800000000000007E-3</v>
      </c>
      <c r="BN363" s="38">
        <v>5.8800000000000007E-3</v>
      </c>
      <c r="BO363" s="38">
        <v>5.8800000000000007E-3</v>
      </c>
      <c r="BP363" s="38">
        <v>5.8800000000000007E-3</v>
      </c>
      <c r="BQ363" s="39">
        <v>5.8800000000000007E-3</v>
      </c>
      <c r="BR363" s="39">
        <v>5.8800000000000007E-3</v>
      </c>
      <c r="BS363" s="39">
        <v>5.8800000000000007E-3</v>
      </c>
      <c r="BT363" s="39" t="s">
        <v>222</v>
      </c>
      <c r="BU363" s="40">
        <v>1</v>
      </c>
      <c r="BV363" s="40">
        <v>1</v>
      </c>
      <c r="BW363" s="40">
        <v>1</v>
      </c>
      <c r="BX363" s="40" t="s">
        <v>222</v>
      </c>
      <c r="BY363" s="41">
        <v>5.8800000000000007E-3</v>
      </c>
      <c r="BZ363" s="41">
        <v>5.8800000000000007E-3</v>
      </c>
      <c r="CA363" s="41">
        <v>5.8800000000000007E-3</v>
      </c>
      <c r="CB363" s="41" t="s">
        <v>222</v>
      </c>
      <c r="CC363" s="42">
        <v>1.4700000000000002E-3</v>
      </c>
      <c r="CD363" s="42">
        <v>2.9400000000000003E-3</v>
      </c>
      <c r="CE363" s="42">
        <v>4.4100000000000007E-3</v>
      </c>
      <c r="CF363" s="42">
        <v>5.8800000000000007E-3</v>
      </c>
      <c r="CG363" s="43">
        <v>1.4700000000000002E-3</v>
      </c>
      <c r="CH363" s="43">
        <v>2.9400000000000003E-3</v>
      </c>
      <c r="CI363" s="43">
        <v>4.4100000000000007E-3</v>
      </c>
      <c r="CJ363" s="43" t="e">
        <f t="shared" si="455"/>
        <v>#REF!</v>
      </c>
      <c r="CP363" s="22" t="s">
        <v>1430</v>
      </c>
      <c r="CQ363" s="22" t="s">
        <v>1430</v>
      </c>
      <c r="CS363" s="22" t="s">
        <v>16</v>
      </c>
      <c r="CT363" s="22">
        <v>1</v>
      </c>
      <c r="CU363" s="22">
        <v>1</v>
      </c>
      <c r="CV363" s="22">
        <v>1</v>
      </c>
      <c r="CW363" s="22" t="s">
        <v>222</v>
      </c>
      <c r="CY363" s="22">
        <v>5.8800000000000007E-3</v>
      </c>
      <c r="CZ363" s="22">
        <v>5.8800000000000007E-3</v>
      </c>
      <c r="DA363" s="22">
        <v>5.8800000000000007E-3</v>
      </c>
      <c r="DB363" s="22" t="s">
        <v>222</v>
      </c>
      <c r="DC363" s="22" t="s">
        <v>16</v>
      </c>
      <c r="DD363" s="22">
        <v>5.8800000000000007E-3</v>
      </c>
      <c r="DE363" s="22">
        <v>5.8800000000000007E-3</v>
      </c>
      <c r="DF363" s="22">
        <v>5.8800000000000007E-3</v>
      </c>
      <c r="DG363" s="22">
        <v>5.8800000000000007E-3</v>
      </c>
      <c r="DI363" s="22">
        <v>3.4574400000000006E-5</v>
      </c>
      <c r="DJ363" s="22">
        <v>3.4574400000000006E-5</v>
      </c>
      <c r="DK363" s="22">
        <v>3.4574400000000006E-5</v>
      </c>
      <c r="DL363" s="22" t="e">
        <v>#VALUE!</v>
      </c>
      <c r="DN363" s="22">
        <v>1</v>
      </c>
      <c r="DO363" s="22">
        <v>1</v>
      </c>
      <c r="DP363" s="22">
        <v>1</v>
      </c>
      <c r="DQ363" s="22" t="s">
        <v>222</v>
      </c>
      <c r="EX363" s="30" t="s">
        <v>1621</v>
      </c>
      <c r="EY363" s="85" t="e">
        <f t="shared" si="456"/>
        <v>#REF!</v>
      </c>
      <c r="EZ363" s="85"/>
    </row>
    <row r="364" spans="1:156" x14ac:dyDescent="0.25">
      <c r="A364" s="22" t="str">
        <f t="shared" si="448"/>
        <v>3001112</v>
      </c>
      <c r="E364" s="22" t="e">
        <f>IF(T364="","",VLOOKUP(T364,#REF!,4,0))</f>
        <v>#REF!</v>
      </c>
      <c r="F364" s="22" t="e">
        <f>IF(U364="","",VLOOKUP(U364,#REF!,4,0))</f>
        <v>#REF!</v>
      </c>
      <c r="G364" s="22" t="e">
        <f>IF(V364="","",VLOOKUP(V364,#REF!,3,0))</f>
        <v>#REF!</v>
      </c>
      <c r="H364" s="22" t="e">
        <f t="shared" si="445"/>
        <v>#REF!</v>
      </c>
      <c r="I364" s="22" t="e">
        <f t="shared" si="449"/>
        <v>#REF!</v>
      </c>
      <c r="J364" s="22" t="e">
        <f t="shared" si="450"/>
        <v>#REF!</v>
      </c>
      <c r="K364" s="22" t="e">
        <f t="shared" si="451"/>
        <v>#REF!</v>
      </c>
      <c r="M364" s="22">
        <f t="shared" si="452"/>
        <v>15</v>
      </c>
      <c r="R364" s="22" t="str">
        <f t="shared" si="453"/>
        <v>3015</v>
      </c>
      <c r="S364" s="22" t="s">
        <v>41</v>
      </c>
      <c r="T364" s="30" t="s">
        <v>3534</v>
      </c>
      <c r="U364" s="30" t="s">
        <v>3264</v>
      </c>
      <c r="V364" s="30" t="s">
        <v>1425</v>
      </c>
      <c r="W364" s="30" t="s">
        <v>1431</v>
      </c>
      <c r="X364" s="30" t="s">
        <v>1432</v>
      </c>
      <c r="Y364" s="31">
        <v>0.05</v>
      </c>
      <c r="Z364" s="30">
        <v>4</v>
      </c>
      <c r="AA364" s="30"/>
      <c r="AB364" s="30"/>
      <c r="AC364" s="30">
        <v>1</v>
      </c>
      <c r="AD364" s="30"/>
      <c r="AE364" s="30"/>
      <c r="AF364" s="30">
        <v>1</v>
      </c>
      <c r="AG364" s="30"/>
      <c r="AH364" s="30"/>
      <c r="AI364" s="30">
        <v>1</v>
      </c>
      <c r="AJ364" s="30"/>
      <c r="AK364" s="30"/>
      <c r="AL364" s="30">
        <v>1</v>
      </c>
      <c r="AM364" s="30" t="s">
        <v>1428</v>
      </c>
      <c r="AN364" s="30" t="s">
        <v>1433</v>
      </c>
      <c r="AO364" s="32">
        <f t="shared" si="471"/>
        <v>1</v>
      </c>
      <c r="AP364" s="32">
        <f t="shared" si="472"/>
        <v>1</v>
      </c>
      <c r="AQ364" s="32">
        <f t="shared" si="473"/>
        <v>1</v>
      </c>
      <c r="AR364" s="32">
        <f t="shared" si="474"/>
        <v>1</v>
      </c>
      <c r="AS364" s="33">
        <v>261.02499999999998</v>
      </c>
      <c r="AT364" s="34" t="s">
        <v>222</v>
      </c>
      <c r="AU364" s="34"/>
      <c r="AV364" s="34"/>
      <c r="AW364" s="34"/>
      <c r="AX364" s="34"/>
      <c r="AY364" s="34"/>
      <c r="AZ364" s="34"/>
      <c r="BA364" s="35">
        <f t="shared" si="475"/>
        <v>1</v>
      </c>
      <c r="BB364" s="35">
        <f t="shared" si="476"/>
        <v>2</v>
      </c>
      <c r="BC364" s="35">
        <f t="shared" si="477"/>
        <v>3</v>
      </c>
      <c r="BD364" s="35">
        <f t="shared" si="478"/>
        <v>4</v>
      </c>
      <c r="BE364" s="36">
        <v>1</v>
      </c>
      <c r="BF364" s="36">
        <v>1</v>
      </c>
      <c r="BG364" s="36">
        <v>1</v>
      </c>
      <c r="BH364" s="36"/>
      <c r="BI364" s="37">
        <f t="shared" si="446"/>
        <v>1</v>
      </c>
      <c r="BJ364" s="37">
        <f t="shared" ref="BJ364:BL364" si="492">BF364+BI364</f>
        <v>2</v>
      </c>
      <c r="BK364" s="37">
        <f t="shared" si="492"/>
        <v>3</v>
      </c>
      <c r="BL364" s="37">
        <f t="shared" si="492"/>
        <v>3</v>
      </c>
      <c r="BM364" s="38">
        <v>2.9400000000000003E-3</v>
      </c>
      <c r="BN364" s="38">
        <v>2.9400000000000003E-3</v>
      </c>
      <c r="BO364" s="38">
        <v>2.9400000000000003E-3</v>
      </c>
      <c r="BP364" s="38">
        <v>2.9400000000000003E-3</v>
      </c>
      <c r="BQ364" s="39">
        <v>2.9400000000000003E-3</v>
      </c>
      <c r="BR364" s="39">
        <v>2.9400000000000003E-3</v>
      </c>
      <c r="BS364" s="39">
        <v>2.9400000000000003E-3</v>
      </c>
      <c r="BT364" s="39" t="s">
        <v>222</v>
      </c>
      <c r="BU364" s="40">
        <v>1</v>
      </c>
      <c r="BV364" s="40">
        <v>1</v>
      </c>
      <c r="BW364" s="40">
        <v>1</v>
      </c>
      <c r="BX364" s="40" t="s">
        <v>222</v>
      </c>
      <c r="BY364" s="41">
        <v>2.9400000000000003E-3</v>
      </c>
      <c r="BZ364" s="41">
        <v>2.9400000000000003E-3</v>
      </c>
      <c r="CA364" s="41">
        <v>2.9400000000000003E-3</v>
      </c>
      <c r="CB364" s="41" t="s">
        <v>222</v>
      </c>
      <c r="CC364" s="42">
        <v>7.3500000000000008E-4</v>
      </c>
      <c r="CD364" s="42">
        <v>1.4700000000000002E-3</v>
      </c>
      <c r="CE364" s="42">
        <v>2.2050000000000004E-3</v>
      </c>
      <c r="CF364" s="42">
        <v>2.9400000000000003E-3</v>
      </c>
      <c r="CG364" s="43">
        <v>7.3500000000000008E-4</v>
      </c>
      <c r="CH364" s="43">
        <v>1.4700000000000002E-3</v>
      </c>
      <c r="CI364" s="43">
        <v>2.2050000000000004E-3</v>
      </c>
      <c r="CJ364" s="43" t="e">
        <f t="shared" si="455"/>
        <v>#REF!</v>
      </c>
      <c r="CP364" s="22" t="s">
        <v>1430</v>
      </c>
      <c r="CQ364" s="22" t="s">
        <v>1430</v>
      </c>
      <c r="CS364" s="22" t="s">
        <v>16</v>
      </c>
      <c r="CT364" s="22">
        <v>1</v>
      </c>
      <c r="CU364" s="22">
        <v>1</v>
      </c>
      <c r="CV364" s="22">
        <v>1</v>
      </c>
      <c r="CW364" s="22" t="s">
        <v>222</v>
      </c>
      <c r="CY364" s="22">
        <v>2.9400000000000003E-3</v>
      </c>
      <c r="CZ364" s="22">
        <v>2.9400000000000003E-3</v>
      </c>
      <c r="DA364" s="22">
        <v>2.9400000000000003E-3</v>
      </c>
      <c r="DB364" s="22" t="s">
        <v>222</v>
      </c>
      <c r="DC364" s="22" t="s">
        <v>16</v>
      </c>
      <c r="DD364" s="22">
        <v>2.9400000000000003E-3</v>
      </c>
      <c r="DE364" s="22">
        <v>2.9400000000000003E-3</v>
      </c>
      <c r="DF364" s="22">
        <v>2.9400000000000003E-3</v>
      </c>
      <c r="DG364" s="22">
        <v>2.9400000000000003E-3</v>
      </c>
      <c r="DI364" s="22">
        <v>8.6436000000000014E-6</v>
      </c>
      <c r="DJ364" s="22">
        <v>8.6436000000000014E-6</v>
      </c>
      <c r="DK364" s="22">
        <v>8.6436000000000014E-6</v>
      </c>
      <c r="DL364" s="22" t="e">
        <v>#VALUE!</v>
      </c>
      <c r="DN364" s="22">
        <v>1</v>
      </c>
      <c r="DO364" s="22">
        <v>1</v>
      </c>
      <c r="DP364" s="22">
        <v>1</v>
      </c>
      <c r="DQ364" s="22" t="s">
        <v>222</v>
      </c>
      <c r="EX364" s="30" t="s">
        <v>1624</v>
      </c>
      <c r="EY364" s="85" t="e">
        <f t="shared" si="456"/>
        <v>#REF!</v>
      </c>
      <c r="EZ364" s="85"/>
    </row>
    <row r="365" spans="1:156" x14ac:dyDescent="0.25">
      <c r="A365" s="22" t="str">
        <f t="shared" si="448"/>
        <v>3001113</v>
      </c>
      <c r="E365" s="22" t="e">
        <f>IF(T365="","",VLOOKUP(T365,#REF!,4,0))</f>
        <v>#REF!</v>
      </c>
      <c r="F365" s="22" t="e">
        <f>IF(U365="","",VLOOKUP(U365,#REF!,4,0))</f>
        <v>#REF!</v>
      </c>
      <c r="G365" s="22" t="e">
        <f>IF(V365="","",VLOOKUP(V365,#REF!,3,0))</f>
        <v>#REF!</v>
      </c>
      <c r="H365" s="22" t="e">
        <f t="shared" si="445"/>
        <v>#REF!</v>
      </c>
      <c r="I365" s="22" t="e">
        <f t="shared" si="449"/>
        <v>#REF!</v>
      </c>
      <c r="J365" s="22" t="e">
        <f t="shared" si="450"/>
        <v>#REF!</v>
      </c>
      <c r="K365" s="22" t="e">
        <f t="shared" si="451"/>
        <v>#REF!</v>
      </c>
      <c r="M365" s="22">
        <f t="shared" si="452"/>
        <v>16</v>
      </c>
      <c r="R365" s="22" t="str">
        <f t="shared" si="453"/>
        <v>3016</v>
      </c>
      <c r="S365" s="22" t="s">
        <v>41</v>
      </c>
      <c r="T365" s="30" t="s">
        <v>3534</v>
      </c>
      <c r="U365" s="30" t="s">
        <v>3264</v>
      </c>
      <c r="V365" s="30" t="s">
        <v>1425</v>
      </c>
      <c r="W365" s="30" t="s">
        <v>1434</v>
      </c>
      <c r="X365" s="30" t="s">
        <v>1435</v>
      </c>
      <c r="Y365" s="31">
        <v>0.08</v>
      </c>
      <c r="Z365" s="30">
        <v>4</v>
      </c>
      <c r="AA365" s="30"/>
      <c r="AB365" s="30"/>
      <c r="AC365" s="30">
        <v>1</v>
      </c>
      <c r="AD365" s="30"/>
      <c r="AE365" s="30"/>
      <c r="AF365" s="30">
        <v>1</v>
      </c>
      <c r="AG365" s="30"/>
      <c r="AH365" s="30"/>
      <c r="AI365" s="30">
        <v>1</v>
      </c>
      <c r="AJ365" s="30"/>
      <c r="AK365" s="30"/>
      <c r="AL365" s="30">
        <v>1</v>
      </c>
      <c r="AM365" s="30" t="s">
        <v>1428</v>
      </c>
      <c r="AN365" s="30" t="s">
        <v>1436</v>
      </c>
      <c r="AO365" s="32">
        <f t="shared" si="471"/>
        <v>1</v>
      </c>
      <c r="AP365" s="32">
        <f t="shared" si="472"/>
        <v>1</v>
      </c>
      <c r="AQ365" s="32">
        <f t="shared" si="473"/>
        <v>1</v>
      </c>
      <c r="AR365" s="32">
        <f t="shared" si="474"/>
        <v>1</v>
      </c>
      <c r="AS365" s="33">
        <v>262.02499999999998</v>
      </c>
      <c r="AT365" s="34" t="s">
        <v>222</v>
      </c>
      <c r="AU365" s="34"/>
      <c r="AV365" s="34"/>
      <c r="AW365" s="34"/>
      <c r="AX365" s="34"/>
      <c r="AY365" s="34"/>
      <c r="AZ365" s="34"/>
      <c r="BA365" s="35">
        <f t="shared" si="475"/>
        <v>1</v>
      </c>
      <c r="BB365" s="35">
        <f t="shared" si="476"/>
        <v>2</v>
      </c>
      <c r="BC365" s="35">
        <f t="shared" si="477"/>
        <v>3</v>
      </c>
      <c r="BD365" s="35">
        <f t="shared" si="478"/>
        <v>4</v>
      </c>
      <c r="BE365" s="36">
        <v>1</v>
      </c>
      <c r="BF365" s="36">
        <v>1</v>
      </c>
      <c r="BG365" s="36">
        <v>1</v>
      </c>
      <c r="BH365" s="36"/>
      <c r="BI365" s="37">
        <f t="shared" si="446"/>
        <v>1</v>
      </c>
      <c r="BJ365" s="37">
        <f t="shared" ref="BJ365:BL365" si="493">BF365+BI365</f>
        <v>2</v>
      </c>
      <c r="BK365" s="37">
        <f t="shared" si="493"/>
        <v>3</v>
      </c>
      <c r="BL365" s="37">
        <f t="shared" si="493"/>
        <v>3</v>
      </c>
      <c r="BM365" s="38">
        <v>4.7040000000000007E-3</v>
      </c>
      <c r="BN365" s="38">
        <v>4.7040000000000007E-3</v>
      </c>
      <c r="BO365" s="38">
        <v>4.7040000000000007E-3</v>
      </c>
      <c r="BP365" s="38">
        <v>4.7040000000000007E-3</v>
      </c>
      <c r="BQ365" s="39">
        <v>4.7040000000000007E-3</v>
      </c>
      <c r="BR365" s="39">
        <v>4.7040000000000007E-3</v>
      </c>
      <c r="BS365" s="39">
        <v>4.7040000000000007E-3</v>
      </c>
      <c r="BT365" s="39" t="s">
        <v>222</v>
      </c>
      <c r="BU365" s="40">
        <v>1</v>
      </c>
      <c r="BV365" s="40">
        <v>1</v>
      </c>
      <c r="BW365" s="40">
        <v>1</v>
      </c>
      <c r="BX365" s="40" t="s">
        <v>222</v>
      </c>
      <c r="BY365" s="41">
        <v>4.7040000000000007E-3</v>
      </c>
      <c r="BZ365" s="41">
        <v>4.7040000000000007E-3</v>
      </c>
      <c r="CA365" s="41">
        <v>4.7040000000000007E-3</v>
      </c>
      <c r="CB365" s="41" t="s">
        <v>222</v>
      </c>
      <c r="CC365" s="42">
        <v>1.1760000000000002E-3</v>
      </c>
      <c r="CD365" s="42">
        <v>2.3520000000000004E-3</v>
      </c>
      <c r="CE365" s="42">
        <v>3.5280000000000008E-3</v>
      </c>
      <c r="CF365" s="42">
        <v>4.7040000000000007E-3</v>
      </c>
      <c r="CG365" s="43">
        <v>1.1760000000000002E-3</v>
      </c>
      <c r="CH365" s="43">
        <v>2.3520000000000004E-3</v>
      </c>
      <c r="CI365" s="43">
        <v>3.5280000000000008E-3</v>
      </c>
      <c r="CJ365" s="43" t="e">
        <f t="shared" si="455"/>
        <v>#REF!</v>
      </c>
      <c r="CP365" s="22" t="s">
        <v>1430</v>
      </c>
      <c r="CQ365" s="22" t="s">
        <v>1430</v>
      </c>
      <c r="CS365" s="22" t="s">
        <v>16</v>
      </c>
      <c r="CT365" s="22">
        <v>1</v>
      </c>
      <c r="CU365" s="22">
        <v>1</v>
      </c>
      <c r="CV365" s="22">
        <v>1</v>
      </c>
      <c r="CW365" s="22" t="s">
        <v>222</v>
      </c>
      <c r="CY365" s="22">
        <v>4.7040000000000007E-3</v>
      </c>
      <c r="CZ365" s="22">
        <v>4.7040000000000007E-3</v>
      </c>
      <c r="DA365" s="22">
        <v>4.7040000000000007E-3</v>
      </c>
      <c r="DB365" s="22" t="s">
        <v>222</v>
      </c>
      <c r="DC365" s="22" t="s">
        <v>16</v>
      </c>
      <c r="DD365" s="22">
        <v>4.7040000000000007E-3</v>
      </c>
      <c r="DE365" s="22">
        <v>4.7040000000000007E-3</v>
      </c>
      <c r="DF365" s="22">
        <v>4.7040000000000007E-3</v>
      </c>
      <c r="DG365" s="22">
        <v>4.7040000000000007E-3</v>
      </c>
      <c r="DI365" s="22">
        <v>2.2127616000000005E-5</v>
      </c>
      <c r="DJ365" s="22">
        <v>2.2127616000000005E-5</v>
      </c>
      <c r="DK365" s="22">
        <v>2.2127616000000005E-5</v>
      </c>
      <c r="DL365" s="22" t="e">
        <v>#VALUE!</v>
      </c>
      <c r="DN365" s="22">
        <v>1</v>
      </c>
      <c r="DO365" s="22">
        <v>1</v>
      </c>
      <c r="DP365" s="22">
        <v>1</v>
      </c>
      <c r="DQ365" s="22" t="s">
        <v>222</v>
      </c>
      <c r="EX365" s="30" t="s">
        <v>1625</v>
      </c>
      <c r="EY365" s="85" t="e">
        <f t="shared" si="456"/>
        <v>#REF!</v>
      </c>
      <c r="EZ365" s="85"/>
    </row>
    <row r="366" spans="1:156" x14ac:dyDescent="0.25">
      <c r="A366" s="22" t="str">
        <f t="shared" si="448"/>
        <v>3001114</v>
      </c>
      <c r="E366" s="22" t="e">
        <f>IF(T366="","",VLOOKUP(T366,#REF!,4,0))</f>
        <v>#REF!</v>
      </c>
      <c r="F366" s="22" t="e">
        <f>IF(U366="","",VLOOKUP(U366,#REF!,4,0))</f>
        <v>#REF!</v>
      </c>
      <c r="G366" s="22" t="e">
        <f>IF(V366="","",VLOOKUP(V366,#REF!,3,0))</f>
        <v>#REF!</v>
      </c>
      <c r="H366" s="22" t="e">
        <f t="shared" si="445"/>
        <v>#REF!</v>
      </c>
      <c r="I366" s="22" t="e">
        <f t="shared" si="449"/>
        <v>#REF!</v>
      </c>
      <c r="J366" s="22" t="e">
        <f t="shared" si="450"/>
        <v>#REF!</v>
      </c>
      <c r="K366" s="22" t="e">
        <f t="shared" si="451"/>
        <v>#REF!</v>
      </c>
      <c r="M366" s="22">
        <f t="shared" si="452"/>
        <v>17</v>
      </c>
      <c r="R366" s="22" t="str">
        <f t="shared" si="453"/>
        <v>3017</v>
      </c>
      <c r="S366" s="22" t="s">
        <v>41</v>
      </c>
      <c r="T366" s="30" t="s">
        <v>3534</v>
      </c>
      <c r="U366" s="30" t="s">
        <v>3264</v>
      </c>
      <c r="V366" s="30" t="s">
        <v>1425</v>
      </c>
      <c r="W366" s="30" t="s">
        <v>1437</v>
      </c>
      <c r="X366" s="30" t="s">
        <v>1438</v>
      </c>
      <c r="Y366" s="31">
        <v>0.18</v>
      </c>
      <c r="Z366" s="30">
        <v>4</v>
      </c>
      <c r="AA366" s="30"/>
      <c r="AB366" s="30"/>
      <c r="AC366" s="30">
        <v>1</v>
      </c>
      <c r="AD366" s="30"/>
      <c r="AE366" s="30"/>
      <c r="AF366" s="30">
        <v>1</v>
      </c>
      <c r="AG366" s="30"/>
      <c r="AH366" s="30"/>
      <c r="AI366" s="30">
        <v>1</v>
      </c>
      <c r="AJ366" s="30"/>
      <c r="AK366" s="30"/>
      <c r="AL366" s="30">
        <v>1</v>
      </c>
      <c r="AM366" s="30" t="s">
        <v>1428</v>
      </c>
      <c r="AN366" s="30" t="s">
        <v>1439</v>
      </c>
      <c r="AO366" s="32">
        <f t="shared" si="471"/>
        <v>1</v>
      </c>
      <c r="AP366" s="32">
        <f t="shared" si="472"/>
        <v>1</v>
      </c>
      <c r="AQ366" s="32">
        <f t="shared" si="473"/>
        <v>1</v>
      </c>
      <c r="AR366" s="32">
        <f t="shared" si="474"/>
        <v>1</v>
      </c>
      <c r="AS366" s="33">
        <v>263.02499999999998</v>
      </c>
      <c r="AT366" s="34" t="s">
        <v>222</v>
      </c>
      <c r="AU366" s="34"/>
      <c r="AV366" s="34"/>
      <c r="AW366" s="34"/>
      <c r="AX366" s="34"/>
      <c r="AY366" s="34"/>
      <c r="AZ366" s="34"/>
      <c r="BA366" s="35">
        <f t="shared" si="475"/>
        <v>1</v>
      </c>
      <c r="BB366" s="35">
        <f t="shared" si="476"/>
        <v>2</v>
      </c>
      <c r="BC366" s="35">
        <f t="shared" si="477"/>
        <v>3</v>
      </c>
      <c r="BD366" s="35">
        <f t="shared" si="478"/>
        <v>4</v>
      </c>
      <c r="BE366" s="36">
        <v>1</v>
      </c>
      <c r="BF366" s="36">
        <v>1</v>
      </c>
      <c r="BG366" s="36">
        <v>1</v>
      </c>
      <c r="BH366" s="36"/>
      <c r="BI366" s="37">
        <f t="shared" si="446"/>
        <v>1</v>
      </c>
      <c r="BJ366" s="37">
        <f t="shared" ref="BJ366:BL366" si="494">BF366+BI366</f>
        <v>2</v>
      </c>
      <c r="BK366" s="37">
        <f t="shared" si="494"/>
        <v>3</v>
      </c>
      <c r="BL366" s="37">
        <f t="shared" si="494"/>
        <v>3</v>
      </c>
      <c r="BM366" s="38">
        <v>1.0584E-2</v>
      </c>
      <c r="BN366" s="38">
        <v>1.0584E-2</v>
      </c>
      <c r="BO366" s="38">
        <v>1.0584E-2</v>
      </c>
      <c r="BP366" s="38">
        <v>1.0584E-2</v>
      </c>
      <c r="BQ366" s="39">
        <v>1.0584E-2</v>
      </c>
      <c r="BR366" s="39">
        <v>1.0584E-2</v>
      </c>
      <c r="BS366" s="39">
        <v>1.0584E-2</v>
      </c>
      <c r="BT366" s="39" t="s">
        <v>222</v>
      </c>
      <c r="BU366" s="40">
        <v>1</v>
      </c>
      <c r="BV366" s="40">
        <v>1</v>
      </c>
      <c r="BW366" s="40">
        <v>1</v>
      </c>
      <c r="BX366" s="40" t="s">
        <v>222</v>
      </c>
      <c r="BY366" s="41">
        <v>1.0584E-2</v>
      </c>
      <c r="BZ366" s="41">
        <v>1.0584E-2</v>
      </c>
      <c r="CA366" s="41">
        <v>1.0584E-2</v>
      </c>
      <c r="CB366" s="41" t="s">
        <v>222</v>
      </c>
      <c r="CC366" s="42">
        <v>2.6459999999999999E-3</v>
      </c>
      <c r="CD366" s="42">
        <v>5.2919999999999998E-3</v>
      </c>
      <c r="CE366" s="42">
        <v>7.9380000000000006E-3</v>
      </c>
      <c r="CF366" s="42">
        <v>1.0584E-2</v>
      </c>
      <c r="CG366" s="43">
        <v>2.6459999999999999E-3</v>
      </c>
      <c r="CH366" s="43">
        <v>5.2919999999999998E-3</v>
      </c>
      <c r="CI366" s="43">
        <v>7.9380000000000006E-3</v>
      </c>
      <c r="CJ366" s="43" t="e">
        <f t="shared" si="455"/>
        <v>#REF!</v>
      </c>
      <c r="CP366" s="22" t="s">
        <v>1430</v>
      </c>
      <c r="CQ366" s="22" t="s">
        <v>1430</v>
      </c>
      <c r="CS366" s="22" t="s">
        <v>16</v>
      </c>
      <c r="CT366" s="22">
        <v>1</v>
      </c>
      <c r="CU366" s="22">
        <v>1</v>
      </c>
      <c r="CV366" s="22">
        <v>1</v>
      </c>
      <c r="CW366" s="22" t="s">
        <v>222</v>
      </c>
      <c r="CY366" s="22">
        <v>1.0584E-2</v>
      </c>
      <c r="CZ366" s="22">
        <v>1.0584E-2</v>
      </c>
      <c r="DA366" s="22">
        <v>1.0584E-2</v>
      </c>
      <c r="DB366" s="22" t="s">
        <v>222</v>
      </c>
      <c r="DC366" s="22" t="s">
        <v>16</v>
      </c>
      <c r="DD366" s="22">
        <v>1.0584E-2</v>
      </c>
      <c r="DE366" s="22">
        <v>1.0584E-2</v>
      </c>
      <c r="DF366" s="22">
        <v>1.0584E-2</v>
      </c>
      <c r="DG366" s="22">
        <v>1.0584E-2</v>
      </c>
      <c r="DI366" s="22">
        <v>1.12021056E-4</v>
      </c>
      <c r="DJ366" s="22">
        <v>1.12021056E-4</v>
      </c>
      <c r="DK366" s="22">
        <v>1.12021056E-4</v>
      </c>
      <c r="DL366" s="22" t="e">
        <v>#VALUE!</v>
      </c>
      <c r="DN366" s="22">
        <v>1</v>
      </c>
      <c r="DO366" s="22">
        <v>1</v>
      </c>
      <c r="DP366" s="22">
        <v>1</v>
      </c>
      <c r="DQ366" s="22" t="s">
        <v>222</v>
      </c>
      <c r="EX366" s="30" t="s">
        <v>1627</v>
      </c>
      <c r="EY366" s="85" t="e">
        <f t="shared" si="456"/>
        <v>#REF!</v>
      </c>
      <c r="EZ366" s="85"/>
    </row>
    <row r="367" spans="1:156" x14ac:dyDescent="0.25">
      <c r="A367" s="22" t="str">
        <f t="shared" si="448"/>
        <v>3001115</v>
      </c>
      <c r="E367" s="22" t="e">
        <f>IF(T367="","",VLOOKUP(T367,#REF!,4,0))</f>
        <v>#REF!</v>
      </c>
      <c r="F367" s="22" t="e">
        <f>IF(U367="","",VLOOKUP(U367,#REF!,4,0))</f>
        <v>#REF!</v>
      </c>
      <c r="G367" s="22" t="e">
        <f>IF(V367="","",VLOOKUP(V367,#REF!,3,0))</f>
        <v>#REF!</v>
      </c>
      <c r="H367" s="22" t="e">
        <f t="shared" si="445"/>
        <v>#REF!</v>
      </c>
      <c r="I367" s="22" t="e">
        <f t="shared" si="449"/>
        <v>#REF!</v>
      </c>
      <c r="J367" s="22" t="e">
        <f t="shared" si="450"/>
        <v>#REF!</v>
      </c>
      <c r="K367" s="22" t="e">
        <f t="shared" si="451"/>
        <v>#REF!</v>
      </c>
      <c r="M367" s="22">
        <f t="shared" si="452"/>
        <v>18</v>
      </c>
      <c r="R367" s="22" t="str">
        <f t="shared" si="453"/>
        <v>3018</v>
      </c>
      <c r="S367" s="22" t="s">
        <v>41</v>
      </c>
      <c r="T367" s="30" t="s">
        <v>3534</v>
      </c>
      <c r="U367" s="30" t="s">
        <v>3264</v>
      </c>
      <c r="V367" s="30" t="s">
        <v>1425</v>
      </c>
      <c r="W367" s="30" t="s">
        <v>1440</v>
      </c>
      <c r="X367" s="30" t="s">
        <v>1441</v>
      </c>
      <c r="Y367" s="31">
        <v>0.05</v>
      </c>
      <c r="Z367" s="30">
        <v>4</v>
      </c>
      <c r="AA367" s="30"/>
      <c r="AB367" s="30"/>
      <c r="AC367" s="30">
        <v>1</v>
      </c>
      <c r="AD367" s="30"/>
      <c r="AE367" s="30"/>
      <c r="AF367" s="30">
        <v>1</v>
      </c>
      <c r="AG367" s="30"/>
      <c r="AH367" s="30"/>
      <c r="AI367" s="30">
        <v>1</v>
      </c>
      <c r="AJ367" s="30"/>
      <c r="AK367" s="30"/>
      <c r="AL367" s="30">
        <v>1</v>
      </c>
      <c r="AM367" s="30" t="s">
        <v>1428</v>
      </c>
      <c r="AN367" s="30" t="s">
        <v>1442</v>
      </c>
      <c r="AO367" s="32">
        <f t="shared" si="471"/>
        <v>1</v>
      </c>
      <c r="AP367" s="32">
        <f t="shared" si="472"/>
        <v>1</v>
      </c>
      <c r="AQ367" s="32">
        <f t="shared" si="473"/>
        <v>1</v>
      </c>
      <c r="AR367" s="32">
        <f t="shared" si="474"/>
        <v>1</v>
      </c>
      <c r="AS367" s="33">
        <v>264.02499999999998</v>
      </c>
      <c r="AT367" s="34" t="s">
        <v>222</v>
      </c>
      <c r="AU367" s="34"/>
      <c r="AV367" s="34"/>
      <c r="AW367" s="34"/>
      <c r="AX367" s="34"/>
      <c r="AY367" s="34"/>
      <c r="AZ367" s="34"/>
      <c r="BA367" s="35">
        <f t="shared" si="475"/>
        <v>1</v>
      </c>
      <c r="BB367" s="35">
        <f t="shared" si="476"/>
        <v>2</v>
      </c>
      <c r="BC367" s="35">
        <f t="shared" si="477"/>
        <v>3</v>
      </c>
      <c r="BD367" s="35">
        <f t="shared" si="478"/>
        <v>4</v>
      </c>
      <c r="BE367" s="36">
        <v>1</v>
      </c>
      <c r="BF367" s="36">
        <v>1</v>
      </c>
      <c r="BG367" s="36">
        <v>1</v>
      </c>
      <c r="BH367" s="36"/>
      <c r="BI367" s="37">
        <f t="shared" si="446"/>
        <v>1</v>
      </c>
      <c r="BJ367" s="37">
        <f t="shared" ref="BJ367:BL367" si="495">BF367+BI367</f>
        <v>2</v>
      </c>
      <c r="BK367" s="37">
        <f t="shared" si="495"/>
        <v>3</v>
      </c>
      <c r="BL367" s="37">
        <f t="shared" si="495"/>
        <v>3</v>
      </c>
      <c r="BM367" s="38">
        <v>2.9400000000000003E-3</v>
      </c>
      <c r="BN367" s="38">
        <v>2.9400000000000003E-3</v>
      </c>
      <c r="BO367" s="38">
        <v>2.9400000000000003E-3</v>
      </c>
      <c r="BP367" s="38">
        <v>2.9400000000000003E-3</v>
      </c>
      <c r="BQ367" s="39">
        <v>2.9400000000000003E-3</v>
      </c>
      <c r="BR367" s="39">
        <v>2.9400000000000003E-3</v>
      </c>
      <c r="BS367" s="39">
        <v>2.9400000000000003E-3</v>
      </c>
      <c r="BT367" s="39" t="s">
        <v>222</v>
      </c>
      <c r="BU367" s="40">
        <v>1</v>
      </c>
      <c r="BV367" s="40">
        <v>1</v>
      </c>
      <c r="BW367" s="40">
        <v>1</v>
      </c>
      <c r="BX367" s="40" t="s">
        <v>222</v>
      </c>
      <c r="BY367" s="41">
        <v>2.9400000000000003E-3</v>
      </c>
      <c r="BZ367" s="41">
        <v>2.9400000000000003E-3</v>
      </c>
      <c r="CA367" s="41">
        <v>2.9400000000000003E-3</v>
      </c>
      <c r="CB367" s="41" t="s">
        <v>222</v>
      </c>
      <c r="CC367" s="42">
        <v>7.3500000000000008E-4</v>
      </c>
      <c r="CD367" s="42">
        <v>1.4700000000000002E-3</v>
      </c>
      <c r="CE367" s="42">
        <v>2.2050000000000004E-3</v>
      </c>
      <c r="CF367" s="42">
        <v>2.9400000000000003E-3</v>
      </c>
      <c r="CG367" s="43">
        <v>7.3500000000000008E-4</v>
      </c>
      <c r="CH367" s="43">
        <v>1.4700000000000002E-3</v>
      </c>
      <c r="CI367" s="43">
        <v>2.2050000000000004E-3</v>
      </c>
      <c r="CJ367" s="43" t="e">
        <f t="shared" si="455"/>
        <v>#REF!</v>
      </c>
      <c r="CP367" s="22" t="s">
        <v>1430</v>
      </c>
      <c r="CQ367" s="22" t="s">
        <v>1430</v>
      </c>
      <c r="CS367" s="22" t="s">
        <v>16</v>
      </c>
      <c r="CT367" s="22">
        <v>1</v>
      </c>
      <c r="CU367" s="22">
        <v>1</v>
      </c>
      <c r="CV367" s="22">
        <v>1</v>
      </c>
      <c r="CW367" s="22" t="s">
        <v>222</v>
      </c>
      <c r="CY367" s="22">
        <v>2.9400000000000003E-3</v>
      </c>
      <c r="CZ367" s="22">
        <v>2.9400000000000003E-3</v>
      </c>
      <c r="DA367" s="22">
        <v>2.9400000000000003E-3</v>
      </c>
      <c r="DB367" s="22" t="s">
        <v>222</v>
      </c>
      <c r="DC367" s="22" t="s">
        <v>16</v>
      </c>
      <c r="DD367" s="22">
        <v>2.9400000000000003E-3</v>
      </c>
      <c r="DE367" s="22">
        <v>2.9400000000000003E-3</v>
      </c>
      <c r="DF367" s="22">
        <v>2.9400000000000003E-3</v>
      </c>
      <c r="DG367" s="22">
        <v>2.9400000000000003E-3</v>
      </c>
      <c r="DI367" s="22">
        <v>8.6436000000000014E-6</v>
      </c>
      <c r="DJ367" s="22">
        <v>8.6436000000000014E-6</v>
      </c>
      <c r="DK367" s="22">
        <v>8.6436000000000014E-6</v>
      </c>
      <c r="DL367" s="22" t="e">
        <v>#VALUE!</v>
      </c>
      <c r="DN367" s="22">
        <v>1</v>
      </c>
      <c r="DO367" s="22">
        <v>1</v>
      </c>
      <c r="DP367" s="22">
        <v>1</v>
      </c>
      <c r="DQ367" s="22" t="s">
        <v>222</v>
      </c>
      <c r="EX367" s="30" t="s">
        <v>1630</v>
      </c>
      <c r="EY367" s="85" t="e">
        <f t="shared" si="456"/>
        <v>#REF!</v>
      </c>
      <c r="EZ367" s="85"/>
    </row>
    <row r="368" spans="1:156" x14ac:dyDescent="0.25">
      <c r="A368" s="22" t="str">
        <f t="shared" si="448"/>
        <v>3001116</v>
      </c>
      <c r="E368" s="22" t="e">
        <f>IF(T368="","",VLOOKUP(T368,#REF!,4,0))</f>
        <v>#REF!</v>
      </c>
      <c r="F368" s="22" t="e">
        <f>IF(U368="","",VLOOKUP(U368,#REF!,4,0))</f>
        <v>#REF!</v>
      </c>
      <c r="G368" s="22" t="e">
        <f>IF(V368="","",VLOOKUP(V368,#REF!,3,0))</f>
        <v>#REF!</v>
      </c>
      <c r="H368" s="22" t="e">
        <f t="shared" si="445"/>
        <v>#REF!</v>
      </c>
      <c r="I368" s="22" t="e">
        <f t="shared" si="449"/>
        <v>#REF!</v>
      </c>
      <c r="J368" s="22" t="e">
        <f t="shared" si="450"/>
        <v>#REF!</v>
      </c>
      <c r="K368" s="22" t="e">
        <f t="shared" si="451"/>
        <v>#REF!</v>
      </c>
      <c r="M368" s="22">
        <f t="shared" si="452"/>
        <v>19</v>
      </c>
      <c r="R368" s="22" t="str">
        <f t="shared" si="453"/>
        <v>3019</v>
      </c>
      <c r="S368" s="22" t="s">
        <v>41</v>
      </c>
      <c r="T368" s="30" t="s">
        <v>3534</v>
      </c>
      <c r="U368" s="30" t="s">
        <v>3264</v>
      </c>
      <c r="V368" s="30" t="s">
        <v>1425</v>
      </c>
      <c r="W368" s="30" t="s">
        <v>1443</v>
      </c>
      <c r="X368" s="30" t="s">
        <v>1444</v>
      </c>
      <c r="Y368" s="31">
        <v>0.2</v>
      </c>
      <c r="Z368" s="30">
        <v>4</v>
      </c>
      <c r="AA368" s="30"/>
      <c r="AB368" s="30"/>
      <c r="AC368" s="30">
        <v>1</v>
      </c>
      <c r="AD368" s="30"/>
      <c r="AE368" s="30"/>
      <c r="AF368" s="30">
        <v>1</v>
      </c>
      <c r="AG368" s="30"/>
      <c r="AH368" s="30"/>
      <c r="AI368" s="30">
        <v>1</v>
      </c>
      <c r="AJ368" s="30"/>
      <c r="AK368" s="30"/>
      <c r="AL368" s="30">
        <v>1</v>
      </c>
      <c r="AM368" s="30" t="s">
        <v>1428</v>
      </c>
      <c r="AN368" s="30" t="s">
        <v>1445</v>
      </c>
      <c r="AO368" s="32">
        <f t="shared" si="471"/>
        <v>1</v>
      </c>
      <c r="AP368" s="32">
        <f t="shared" si="472"/>
        <v>1</v>
      </c>
      <c r="AQ368" s="32">
        <f t="shared" si="473"/>
        <v>1</v>
      </c>
      <c r="AR368" s="32">
        <f t="shared" si="474"/>
        <v>1</v>
      </c>
      <c r="AS368" s="33">
        <v>265.02499999999998</v>
      </c>
      <c r="AT368" s="34" t="s">
        <v>222</v>
      </c>
      <c r="AU368" s="34"/>
      <c r="AV368" s="34"/>
      <c r="AW368" s="34"/>
      <c r="AX368" s="34"/>
      <c r="AY368" s="34"/>
      <c r="AZ368" s="34"/>
      <c r="BA368" s="35">
        <f t="shared" si="475"/>
        <v>1</v>
      </c>
      <c r="BB368" s="35">
        <f t="shared" si="476"/>
        <v>2</v>
      </c>
      <c r="BC368" s="35">
        <f t="shared" si="477"/>
        <v>3</v>
      </c>
      <c r="BD368" s="35">
        <f t="shared" si="478"/>
        <v>4</v>
      </c>
      <c r="BE368" s="36">
        <v>1</v>
      </c>
      <c r="BF368" s="36">
        <v>1</v>
      </c>
      <c r="BG368" s="36">
        <v>1</v>
      </c>
      <c r="BH368" s="36"/>
      <c r="BI368" s="37">
        <f t="shared" si="446"/>
        <v>1</v>
      </c>
      <c r="BJ368" s="37">
        <f t="shared" ref="BJ368:BL368" si="496">BF368+BI368</f>
        <v>2</v>
      </c>
      <c r="BK368" s="37">
        <f t="shared" si="496"/>
        <v>3</v>
      </c>
      <c r="BL368" s="37">
        <f t="shared" si="496"/>
        <v>3</v>
      </c>
      <c r="BM368" s="38">
        <v>1.1760000000000001E-2</v>
      </c>
      <c r="BN368" s="38">
        <v>1.1760000000000001E-2</v>
      </c>
      <c r="BO368" s="38">
        <v>1.1760000000000001E-2</v>
      </c>
      <c r="BP368" s="38">
        <v>1.1760000000000001E-2</v>
      </c>
      <c r="BQ368" s="39">
        <v>1.1760000000000001E-2</v>
      </c>
      <c r="BR368" s="39">
        <v>1.1760000000000001E-2</v>
      </c>
      <c r="BS368" s="39">
        <v>1.1760000000000001E-2</v>
      </c>
      <c r="BT368" s="39" t="s">
        <v>222</v>
      </c>
      <c r="BU368" s="40">
        <v>1</v>
      </c>
      <c r="BV368" s="40">
        <v>1</v>
      </c>
      <c r="BW368" s="40">
        <v>1</v>
      </c>
      <c r="BX368" s="40" t="s">
        <v>222</v>
      </c>
      <c r="BY368" s="41">
        <v>1.1760000000000001E-2</v>
      </c>
      <c r="BZ368" s="41">
        <v>1.1760000000000001E-2</v>
      </c>
      <c r="CA368" s="41">
        <v>1.1760000000000001E-2</v>
      </c>
      <c r="CB368" s="41" t="s">
        <v>222</v>
      </c>
      <c r="CC368" s="42">
        <v>2.9400000000000003E-3</v>
      </c>
      <c r="CD368" s="42">
        <v>5.8800000000000007E-3</v>
      </c>
      <c r="CE368" s="42">
        <v>8.8200000000000014E-3</v>
      </c>
      <c r="CF368" s="42">
        <v>1.1760000000000001E-2</v>
      </c>
      <c r="CG368" s="43">
        <v>2.9400000000000003E-3</v>
      </c>
      <c r="CH368" s="43">
        <v>5.8800000000000007E-3</v>
      </c>
      <c r="CI368" s="43">
        <v>8.8200000000000014E-3</v>
      </c>
      <c r="CJ368" s="43" t="e">
        <f t="shared" si="455"/>
        <v>#REF!</v>
      </c>
      <c r="CP368" s="22" t="s">
        <v>1430</v>
      </c>
      <c r="CQ368" s="22" t="s">
        <v>1430</v>
      </c>
      <c r="CS368" s="22" t="s">
        <v>16</v>
      </c>
      <c r="CT368" s="22">
        <v>1</v>
      </c>
      <c r="CU368" s="22">
        <v>1</v>
      </c>
      <c r="CV368" s="22">
        <v>1</v>
      </c>
      <c r="CW368" s="22" t="s">
        <v>222</v>
      </c>
      <c r="CY368" s="22">
        <v>1.1760000000000001E-2</v>
      </c>
      <c r="CZ368" s="22">
        <v>1.1760000000000001E-2</v>
      </c>
      <c r="DA368" s="22">
        <v>1.1760000000000001E-2</v>
      </c>
      <c r="DB368" s="22" t="s">
        <v>222</v>
      </c>
      <c r="DC368" s="22" t="s">
        <v>16</v>
      </c>
      <c r="DD368" s="22">
        <v>1.1760000000000001E-2</v>
      </c>
      <c r="DE368" s="22">
        <v>1.1760000000000001E-2</v>
      </c>
      <c r="DF368" s="22">
        <v>1.1760000000000001E-2</v>
      </c>
      <c r="DG368" s="22">
        <v>1.1760000000000001E-2</v>
      </c>
      <c r="DI368" s="22">
        <v>1.3829760000000002E-4</v>
      </c>
      <c r="DJ368" s="22">
        <v>1.3829760000000002E-4</v>
      </c>
      <c r="DK368" s="22">
        <v>1.3829760000000002E-4</v>
      </c>
      <c r="DL368" s="22" t="e">
        <v>#VALUE!</v>
      </c>
      <c r="DN368" s="22">
        <v>1</v>
      </c>
      <c r="DO368" s="22">
        <v>1</v>
      </c>
      <c r="DP368" s="22">
        <v>1</v>
      </c>
      <c r="DQ368" s="22" t="s">
        <v>222</v>
      </c>
      <c r="EX368" s="30" t="s">
        <v>1634</v>
      </c>
      <c r="EY368" s="85" t="e">
        <f t="shared" si="456"/>
        <v>#REF!</v>
      </c>
      <c r="EZ368" s="85"/>
    </row>
    <row r="369" spans="1:156" x14ac:dyDescent="0.25">
      <c r="A369" s="22" t="str">
        <f t="shared" si="448"/>
        <v>3001117</v>
      </c>
      <c r="E369" s="22" t="e">
        <f>IF(T369="","",VLOOKUP(T369,#REF!,4,0))</f>
        <v>#REF!</v>
      </c>
      <c r="F369" s="22" t="e">
        <f>IF(U369="","",VLOOKUP(U369,#REF!,4,0))</f>
        <v>#REF!</v>
      </c>
      <c r="G369" s="22" t="e">
        <f>IF(V369="","",VLOOKUP(V369,#REF!,3,0))</f>
        <v>#REF!</v>
      </c>
      <c r="H369" s="22" t="e">
        <f t="shared" si="445"/>
        <v>#REF!</v>
      </c>
      <c r="I369" s="22" t="e">
        <f t="shared" si="449"/>
        <v>#REF!</v>
      </c>
      <c r="J369" s="22" t="e">
        <f t="shared" si="450"/>
        <v>#REF!</v>
      </c>
      <c r="K369" s="22" t="e">
        <f t="shared" si="451"/>
        <v>#REF!</v>
      </c>
      <c r="M369" s="22">
        <f t="shared" si="452"/>
        <v>20</v>
      </c>
      <c r="R369" s="22" t="str">
        <f t="shared" si="453"/>
        <v>3020</v>
      </c>
      <c r="S369" s="22" t="s">
        <v>41</v>
      </c>
      <c r="T369" s="30" t="s">
        <v>3534</v>
      </c>
      <c r="U369" s="30" t="s">
        <v>3264</v>
      </c>
      <c r="V369" s="30" t="s">
        <v>1425</v>
      </c>
      <c r="W369" s="30" t="s">
        <v>1446</v>
      </c>
      <c r="X369" s="30" t="s">
        <v>1447</v>
      </c>
      <c r="Y369" s="31">
        <v>0.13</v>
      </c>
      <c r="Z369" s="30">
        <v>4</v>
      </c>
      <c r="AA369" s="30"/>
      <c r="AB369" s="30"/>
      <c r="AC369" s="30">
        <v>1</v>
      </c>
      <c r="AD369" s="30"/>
      <c r="AE369" s="30"/>
      <c r="AF369" s="30">
        <v>1</v>
      </c>
      <c r="AG369" s="30"/>
      <c r="AH369" s="30"/>
      <c r="AI369" s="30">
        <v>1</v>
      </c>
      <c r="AJ369" s="30"/>
      <c r="AK369" s="30"/>
      <c r="AL369" s="30">
        <v>1</v>
      </c>
      <c r="AM369" s="30" t="s">
        <v>1428</v>
      </c>
      <c r="AN369" s="30" t="s">
        <v>1448</v>
      </c>
      <c r="AO369" s="32">
        <f t="shared" si="471"/>
        <v>1</v>
      </c>
      <c r="AP369" s="32">
        <f t="shared" si="472"/>
        <v>1</v>
      </c>
      <c r="AQ369" s="32">
        <f t="shared" si="473"/>
        <v>1</v>
      </c>
      <c r="AR369" s="32">
        <f t="shared" si="474"/>
        <v>1</v>
      </c>
      <c r="AS369" s="33">
        <v>266.02499999999998</v>
      </c>
      <c r="AT369" s="34" t="s">
        <v>222</v>
      </c>
      <c r="AU369" s="34"/>
      <c r="AV369" s="34"/>
      <c r="AW369" s="34"/>
      <c r="AX369" s="34"/>
      <c r="AY369" s="34"/>
      <c r="AZ369" s="34"/>
      <c r="BA369" s="35">
        <f t="shared" si="475"/>
        <v>1</v>
      </c>
      <c r="BB369" s="35">
        <f t="shared" si="476"/>
        <v>2</v>
      </c>
      <c r="BC369" s="35">
        <f t="shared" si="477"/>
        <v>3</v>
      </c>
      <c r="BD369" s="35">
        <f t="shared" si="478"/>
        <v>4</v>
      </c>
      <c r="BE369" s="36">
        <v>1</v>
      </c>
      <c r="BF369" s="36">
        <v>1</v>
      </c>
      <c r="BG369" s="36">
        <v>1</v>
      </c>
      <c r="BH369" s="36"/>
      <c r="BI369" s="37">
        <f t="shared" si="446"/>
        <v>1</v>
      </c>
      <c r="BJ369" s="37">
        <f t="shared" ref="BJ369:BL369" si="497">BF369+BI369</f>
        <v>2</v>
      </c>
      <c r="BK369" s="37">
        <f t="shared" si="497"/>
        <v>3</v>
      </c>
      <c r="BL369" s="37">
        <f t="shared" si="497"/>
        <v>3</v>
      </c>
      <c r="BM369" s="38">
        <v>7.6440000000000006E-3</v>
      </c>
      <c r="BN369" s="38">
        <v>7.6440000000000006E-3</v>
      </c>
      <c r="BO369" s="38">
        <v>7.6440000000000006E-3</v>
      </c>
      <c r="BP369" s="38">
        <v>7.6440000000000006E-3</v>
      </c>
      <c r="BQ369" s="39">
        <v>7.6440000000000006E-3</v>
      </c>
      <c r="BR369" s="39">
        <v>7.6440000000000006E-3</v>
      </c>
      <c r="BS369" s="39">
        <v>7.6440000000000006E-3</v>
      </c>
      <c r="BT369" s="39" t="s">
        <v>222</v>
      </c>
      <c r="BU369" s="40">
        <v>1</v>
      </c>
      <c r="BV369" s="40">
        <v>1</v>
      </c>
      <c r="BW369" s="40">
        <v>1</v>
      </c>
      <c r="BX369" s="40" t="s">
        <v>222</v>
      </c>
      <c r="BY369" s="41">
        <v>7.6440000000000006E-3</v>
      </c>
      <c r="BZ369" s="41">
        <v>7.6440000000000006E-3</v>
      </c>
      <c r="CA369" s="41">
        <v>7.6440000000000006E-3</v>
      </c>
      <c r="CB369" s="41" t="s">
        <v>222</v>
      </c>
      <c r="CC369" s="42">
        <v>1.9110000000000002E-3</v>
      </c>
      <c r="CD369" s="42">
        <v>3.8220000000000003E-3</v>
      </c>
      <c r="CE369" s="42">
        <v>5.7330000000000002E-3</v>
      </c>
      <c r="CF369" s="42">
        <v>7.6440000000000006E-3</v>
      </c>
      <c r="CG369" s="43">
        <v>1.9110000000000002E-3</v>
      </c>
      <c r="CH369" s="43">
        <v>3.8220000000000003E-3</v>
      </c>
      <c r="CI369" s="43">
        <v>5.7330000000000002E-3</v>
      </c>
      <c r="CJ369" s="43" t="e">
        <f t="shared" si="455"/>
        <v>#REF!</v>
      </c>
      <c r="CP369" s="22" t="s">
        <v>1430</v>
      </c>
      <c r="CQ369" s="22" t="s">
        <v>1430</v>
      </c>
      <c r="CS369" s="22" t="s">
        <v>16</v>
      </c>
      <c r="CT369" s="22">
        <v>1</v>
      </c>
      <c r="CU369" s="22">
        <v>1</v>
      </c>
      <c r="CV369" s="22">
        <v>1</v>
      </c>
      <c r="CW369" s="22" t="s">
        <v>222</v>
      </c>
      <c r="CY369" s="22">
        <v>7.6440000000000006E-3</v>
      </c>
      <c r="CZ369" s="22">
        <v>7.6440000000000006E-3</v>
      </c>
      <c r="DA369" s="22">
        <v>7.6440000000000006E-3</v>
      </c>
      <c r="DB369" s="22" t="s">
        <v>222</v>
      </c>
      <c r="DC369" s="22" t="s">
        <v>16</v>
      </c>
      <c r="DD369" s="22">
        <v>7.6440000000000006E-3</v>
      </c>
      <c r="DE369" s="22">
        <v>7.6440000000000006E-3</v>
      </c>
      <c r="DF369" s="22">
        <v>7.6440000000000006E-3</v>
      </c>
      <c r="DG369" s="22">
        <v>7.6440000000000006E-3</v>
      </c>
      <c r="DI369" s="22">
        <v>5.8430736000000008E-5</v>
      </c>
      <c r="DJ369" s="22">
        <v>5.8430736000000008E-5</v>
      </c>
      <c r="DK369" s="22">
        <v>5.8430736000000008E-5</v>
      </c>
      <c r="DL369" s="22" t="e">
        <v>#VALUE!</v>
      </c>
      <c r="DN369" s="22">
        <v>1</v>
      </c>
      <c r="DO369" s="22">
        <v>1</v>
      </c>
      <c r="DP369" s="22">
        <v>1</v>
      </c>
      <c r="DQ369" s="22" t="s">
        <v>222</v>
      </c>
      <c r="EX369" s="30" t="s">
        <v>1639</v>
      </c>
      <c r="EY369" s="85" t="e">
        <f t="shared" si="456"/>
        <v>#REF!</v>
      </c>
      <c r="EZ369" s="85"/>
    </row>
    <row r="370" spans="1:156" x14ac:dyDescent="0.25">
      <c r="A370" s="22" t="str">
        <f t="shared" si="448"/>
        <v>3001118</v>
      </c>
      <c r="E370" s="22" t="e">
        <f>IF(T370="","",VLOOKUP(T370,#REF!,4,0))</f>
        <v>#REF!</v>
      </c>
      <c r="F370" s="22" t="e">
        <f>IF(U370="","",VLOOKUP(U370,#REF!,4,0))</f>
        <v>#REF!</v>
      </c>
      <c r="G370" s="22" t="e">
        <f>IF(V370="","",VLOOKUP(V370,#REF!,3,0))</f>
        <v>#REF!</v>
      </c>
      <c r="H370" s="22" t="e">
        <f t="shared" si="445"/>
        <v>#REF!</v>
      </c>
      <c r="I370" s="22" t="e">
        <f t="shared" si="449"/>
        <v>#REF!</v>
      </c>
      <c r="J370" s="22" t="e">
        <f t="shared" si="450"/>
        <v>#REF!</v>
      </c>
      <c r="K370" s="22" t="e">
        <f t="shared" si="451"/>
        <v>#REF!</v>
      </c>
      <c r="M370" s="22">
        <f t="shared" si="452"/>
        <v>21</v>
      </c>
      <c r="R370" s="22" t="str">
        <f t="shared" si="453"/>
        <v>3021</v>
      </c>
      <c r="S370" s="22" t="s">
        <v>41</v>
      </c>
      <c r="T370" s="30" t="s">
        <v>3534</v>
      </c>
      <c r="U370" s="30" t="s">
        <v>3264</v>
      </c>
      <c r="V370" s="30" t="s">
        <v>1425</v>
      </c>
      <c r="W370" s="30" t="s">
        <v>1449</v>
      </c>
      <c r="X370" s="30" t="s">
        <v>1450</v>
      </c>
      <c r="Y370" s="31">
        <v>0.1</v>
      </c>
      <c r="Z370" s="30">
        <v>4</v>
      </c>
      <c r="AA370" s="30"/>
      <c r="AB370" s="30"/>
      <c r="AC370" s="30">
        <v>1</v>
      </c>
      <c r="AD370" s="30"/>
      <c r="AE370" s="30"/>
      <c r="AF370" s="30">
        <v>1</v>
      </c>
      <c r="AG370" s="30"/>
      <c r="AH370" s="30"/>
      <c r="AI370" s="30">
        <v>1</v>
      </c>
      <c r="AJ370" s="30"/>
      <c r="AK370" s="30"/>
      <c r="AL370" s="30">
        <v>1</v>
      </c>
      <c r="AM370" s="30" t="s">
        <v>1428</v>
      </c>
      <c r="AN370" s="30" t="s">
        <v>1451</v>
      </c>
      <c r="AO370" s="32">
        <f t="shared" si="471"/>
        <v>1</v>
      </c>
      <c r="AP370" s="32">
        <f t="shared" si="472"/>
        <v>1</v>
      </c>
      <c r="AQ370" s="32">
        <f t="shared" si="473"/>
        <v>1</v>
      </c>
      <c r="AR370" s="32">
        <f t="shared" si="474"/>
        <v>1</v>
      </c>
      <c r="AS370" s="33">
        <v>267.02499999999998</v>
      </c>
      <c r="AT370" s="34" t="s">
        <v>222</v>
      </c>
      <c r="AU370" s="34"/>
      <c r="AV370" s="34"/>
      <c r="AW370" s="34"/>
      <c r="AX370" s="34"/>
      <c r="AY370" s="34"/>
      <c r="AZ370" s="34"/>
      <c r="BA370" s="35">
        <f t="shared" si="475"/>
        <v>1</v>
      </c>
      <c r="BB370" s="35">
        <f t="shared" si="476"/>
        <v>2</v>
      </c>
      <c r="BC370" s="35">
        <f t="shared" si="477"/>
        <v>3</v>
      </c>
      <c r="BD370" s="35">
        <f t="shared" si="478"/>
        <v>4</v>
      </c>
      <c r="BE370" s="36">
        <v>1</v>
      </c>
      <c r="BF370" s="36">
        <v>1</v>
      </c>
      <c r="BG370" s="36">
        <v>1</v>
      </c>
      <c r="BH370" s="36"/>
      <c r="BI370" s="37">
        <f t="shared" si="446"/>
        <v>1</v>
      </c>
      <c r="BJ370" s="37">
        <f t="shared" ref="BJ370:BL370" si="498">BF370+BI370</f>
        <v>2</v>
      </c>
      <c r="BK370" s="37">
        <f t="shared" si="498"/>
        <v>3</v>
      </c>
      <c r="BL370" s="37">
        <f t="shared" si="498"/>
        <v>3</v>
      </c>
      <c r="BM370" s="38">
        <v>5.8800000000000007E-3</v>
      </c>
      <c r="BN370" s="38">
        <v>5.8800000000000007E-3</v>
      </c>
      <c r="BO370" s="38">
        <v>5.8800000000000007E-3</v>
      </c>
      <c r="BP370" s="38">
        <v>5.8800000000000007E-3</v>
      </c>
      <c r="BQ370" s="39">
        <v>5.8800000000000007E-3</v>
      </c>
      <c r="BR370" s="39">
        <v>5.8800000000000007E-3</v>
      </c>
      <c r="BS370" s="39">
        <v>5.8800000000000007E-3</v>
      </c>
      <c r="BT370" s="39" t="s">
        <v>222</v>
      </c>
      <c r="BU370" s="40">
        <v>1</v>
      </c>
      <c r="BV370" s="40">
        <v>1</v>
      </c>
      <c r="BW370" s="40">
        <v>1</v>
      </c>
      <c r="BX370" s="40" t="s">
        <v>222</v>
      </c>
      <c r="BY370" s="41">
        <v>5.8800000000000007E-3</v>
      </c>
      <c r="BZ370" s="41">
        <v>5.8800000000000007E-3</v>
      </c>
      <c r="CA370" s="41">
        <v>5.8800000000000007E-3</v>
      </c>
      <c r="CB370" s="41" t="s">
        <v>222</v>
      </c>
      <c r="CC370" s="42">
        <v>1.4700000000000002E-3</v>
      </c>
      <c r="CD370" s="42">
        <v>2.9400000000000003E-3</v>
      </c>
      <c r="CE370" s="42">
        <v>4.4100000000000007E-3</v>
      </c>
      <c r="CF370" s="42">
        <v>5.8800000000000007E-3</v>
      </c>
      <c r="CG370" s="43">
        <v>1.4700000000000002E-3</v>
      </c>
      <c r="CH370" s="43">
        <v>2.9400000000000003E-3</v>
      </c>
      <c r="CI370" s="43">
        <v>4.4100000000000007E-3</v>
      </c>
      <c r="CJ370" s="43" t="e">
        <f t="shared" si="455"/>
        <v>#REF!</v>
      </c>
      <c r="CP370" s="22" t="s">
        <v>1430</v>
      </c>
      <c r="CQ370" s="22" t="s">
        <v>1430</v>
      </c>
      <c r="CS370" s="22" t="s">
        <v>16</v>
      </c>
      <c r="CT370" s="22">
        <v>1</v>
      </c>
      <c r="CU370" s="22">
        <v>1</v>
      </c>
      <c r="CV370" s="22">
        <v>1</v>
      </c>
      <c r="CW370" s="22" t="s">
        <v>222</v>
      </c>
      <c r="CY370" s="22">
        <v>5.8800000000000007E-3</v>
      </c>
      <c r="CZ370" s="22">
        <v>5.8800000000000007E-3</v>
      </c>
      <c r="DA370" s="22">
        <v>5.8800000000000007E-3</v>
      </c>
      <c r="DB370" s="22" t="s">
        <v>222</v>
      </c>
      <c r="DC370" s="22" t="s">
        <v>16</v>
      </c>
      <c r="DD370" s="22">
        <v>5.8800000000000007E-3</v>
      </c>
      <c r="DE370" s="22">
        <v>5.8800000000000007E-3</v>
      </c>
      <c r="DF370" s="22">
        <v>5.8800000000000007E-3</v>
      </c>
      <c r="DG370" s="22">
        <v>5.8800000000000007E-3</v>
      </c>
      <c r="DI370" s="22">
        <v>3.4574400000000006E-5</v>
      </c>
      <c r="DJ370" s="22">
        <v>3.4574400000000006E-5</v>
      </c>
      <c r="DK370" s="22">
        <v>3.4574400000000006E-5</v>
      </c>
      <c r="DL370" s="22" t="e">
        <v>#VALUE!</v>
      </c>
      <c r="DN370" s="22">
        <v>1</v>
      </c>
      <c r="DO370" s="22">
        <v>1</v>
      </c>
      <c r="DP370" s="22">
        <v>1</v>
      </c>
      <c r="DQ370" s="22" t="s">
        <v>222</v>
      </c>
      <c r="EX370" s="30" t="s">
        <v>1643</v>
      </c>
      <c r="EY370" s="85" t="e">
        <f t="shared" si="456"/>
        <v>#REF!</v>
      </c>
      <c r="EZ370" s="85"/>
    </row>
    <row r="371" spans="1:156" x14ac:dyDescent="0.25">
      <c r="A371" s="22" t="str">
        <f t="shared" si="448"/>
        <v>3001119</v>
      </c>
      <c r="E371" s="22" t="e">
        <f>IF(T371="","",VLOOKUP(T371,#REF!,4,0))</f>
        <v>#REF!</v>
      </c>
      <c r="F371" s="22" t="e">
        <f>IF(U371="","",VLOOKUP(U371,#REF!,4,0))</f>
        <v>#REF!</v>
      </c>
      <c r="G371" s="22" t="e">
        <f>IF(V371="","",VLOOKUP(V371,#REF!,3,0))</f>
        <v>#REF!</v>
      </c>
      <c r="H371" s="22" t="e">
        <f t="shared" si="445"/>
        <v>#REF!</v>
      </c>
      <c r="I371" s="22" t="e">
        <f t="shared" si="449"/>
        <v>#REF!</v>
      </c>
      <c r="J371" s="22" t="e">
        <f t="shared" si="450"/>
        <v>#REF!</v>
      </c>
      <c r="K371" s="22" t="e">
        <f t="shared" si="451"/>
        <v>#REF!</v>
      </c>
      <c r="M371" s="22">
        <f t="shared" si="452"/>
        <v>22</v>
      </c>
      <c r="R371" s="22" t="str">
        <f t="shared" si="453"/>
        <v>3022</v>
      </c>
      <c r="S371" s="22" t="s">
        <v>41</v>
      </c>
      <c r="T371" s="30" t="s">
        <v>3534</v>
      </c>
      <c r="U371" s="30" t="s">
        <v>3264</v>
      </c>
      <c r="V371" s="30" t="s">
        <v>1425</v>
      </c>
      <c r="W371" s="30" t="s">
        <v>1452</v>
      </c>
      <c r="X371" s="30" t="s">
        <v>1453</v>
      </c>
      <c r="Y371" s="31">
        <v>0.1</v>
      </c>
      <c r="Z371" s="30">
        <v>4</v>
      </c>
      <c r="AA371" s="30"/>
      <c r="AB371" s="30"/>
      <c r="AC371" s="30">
        <v>1</v>
      </c>
      <c r="AD371" s="30"/>
      <c r="AE371" s="30"/>
      <c r="AF371" s="30">
        <v>1</v>
      </c>
      <c r="AG371" s="30"/>
      <c r="AH371" s="30"/>
      <c r="AI371" s="30">
        <v>1</v>
      </c>
      <c r="AJ371" s="30"/>
      <c r="AK371" s="30"/>
      <c r="AL371" s="30">
        <v>1</v>
      </c>
      <c r="AM371" s="30" t="s">
        <v>1428</v>
      </c>
      <c r="AN371" s="30" t="s">
        <v>1454</v>
      </c>
      <c r="AO371" s="32">
        <f t="shared" si="471"/>
        <v>1</v>
      </c>
      <c r="AP371" s="32">
        <f t="shared" si="472"/>
        <v>1</v>
      </c>
      <c r="AQ371" s="32">
        <f t="shared" si="473"/>
        <v>1</v>
      </c>
      <c r="AR371" s="32">
        <f t="shared" si="474"/>
        <v>1</v>
      </c>
      <c r="AS371" s="33">
        <v>268.02499999999998</v>
      </c>
      <c r="AT371" s="34" t="s">
        <v>222</v>
      </c>
      <c r="AU371" s="34"/>
      <c r="AV371" s="34"/>
      <c r="AW371" s="34"/>
      <c r="AX371" s="34"/>
      <c r="AY371" s="34"/>
      <c r="AZ371" s="34"/>
      <c r="BA371" s="35">
        <f t="shared" si="475"/>
        <v>1</v>
      </c>
      <c r="BB371" s="35">
        <f t="shared" si="476"/>
        <v>2</v>
      </c>
      <c r="BC371" s="35">
        <f t="shared" si="477"/>
        <v>3</v>
      </c>
      <c r="BD371" s="35">
        <f t="shared" si="478"/>
        <v>4</v>
      </c>
      <c r="BE371" s="36">
        <v>1</v>
      </c>
      <c r="BF371" s="36">
        <v>1</v>
      </c>
      <c r="BG371" s="36">
        <v>1</v>
      </c>
      <c r="BH371" s="36"/>
      <c r="BI371" s="37">
        <f t="shared" si="446"/>
        <v>1</v>
      </c>
      <c r="BJ371" s="37">
        <f t="shared" ref="BJ371:BL371" si="499">BF371+BI371</f>
        <v>2</v>
      </c>
      <c r="BK371" s="37">
        <f t="shared" si="499"/>
        <v>3</v>
      </c>
      <c r="BL371" s="37">
        <f t="shared" si="499"/>
        <v>3</v>
      </c>
      <c r="BM371" s="38">
        <v>5.8800000000000007E-3</v>
      </c>
      <c r="BN371" s="38">
        <v>5.8800000000000007E-3</v>
      </c>
      <c r="BO371" s="38">
        <v>5.8800000000000007E-3</v>
      </c>
      <c r="BP371" s="38">
        <v>5.8800000000000007E-3</v>
      </c>
      <c r="BQ371" s="39">
        <v>5.8800000000000007E-3</v>
      </c>
      <c r="BR371" s="39">
        <v>5.8800000000000007E-3</v>
      </c>
      <c r="BS371" s="39">
        <v>5.8800000000000007E-3</v>
      </c>
      <c r="BT371" s="39" t="s">
        <v>222</v>
      </c>
      <c r="BU371" s="40">
        <v>1</v>
      </c>
      <c r="BV371" s="40">
        <v>1</v>
      </c>
      <c r="BW371" s="40">
        <v>1</v>
      </c>
      <c r="BX371" s="40" t="s">
        <v>222</v>
      </c>
      <c r="BY371" s="41">
        <v>5.8800000000000007E-3</v>
      </c>
      <c r="BZ371" s="41">
        <v>5.8800000000000007E-3</v>
      </c>
      <c r="CA371" s="41">
        <v>5.8800000000000007E-3</v>
      </c>
      <c r="CB371" s="41" t="s">
        <v>222</v>
      </c>
      <c r="CC371" s="42">
        <v>1.4700000000000002E-3</v>
      </c>
      <c r="CD371" s="42">
        <v>2.9400000000000003E-3</v>
      </c>
      <c r="CE371" s="42">
        <v>4.4100000000000007E-3</v>
      </c>
      <c r="CF371" s="42">
        <v>5.8800000000000007E-3</v>
      </c>
      <c r="CG371" s="43">
        <v>1.4700000000000002E-3</v>
      </c>
      <c r="CH371" s="43">
        <v>2.9400000000000003E-3</v>
      </c>
      <c r="CI371" s="43">
        <v>4.4100000000000007E-3</v>
      </c>
      <c r="CJ371" s="43" t="e">
        <f t="shared" si="455"/>
        <v>#REF!</v>
      </c>
      <c r="CP371" s="22" t="s">
        <v>1430</v>
      </c>
      <c r="CQ371" s="22" t="s">
        <v>1430</v>
      </c>
      <c r="CS371" s="22" t="s">
        <v>16</v>
      </c>
      <c r="CT371" s="22">
        <v>1</v>
      </c>
      <c r="CU371" s="22">
        <v>1</v>
      </c>
      <c r="CV371" s="22">
        <v>1</v>
      </c>
      <c r="CW371" s="22" t="s">
        <v>222</v>
      </c>
      <c r="CY371" s="22">
        <v>5.8800000000000007E-3</v>
      </c>
      <c r="CZ371" s="22">
        <v>5.8800000000000007E-3</v>
      </c>
      <c r="DA371" s="22">
        <v>5.8800000000000007E-3</v>
      </c>
      <c r="DB371" s="22" t="s">
        <v>222</v>
      </c>
      <c r="DC371" s="22" t="s">
        <v>16</v>
      </c>
      <c r="DD371" s="22">
        <v>5.8800000000000007E-3</v>
      </c>
      <c r="DE371" s="22">
        <v>5.8800000000000007E-3</v>
      </c>
      <c r="DF371" s="22">
        <v>5.8800000000000007E-3</v>
      </c>
      <c r="DG371" s="22">
        <v>5.8800000000000007E-3</v>
      </c>
      <c r="DI371" s="22">
        <v>3.4574400000000006E-5</v>
      </c>
      <c r="DJ371" s="22">
        <v>3.4574400000000006E-5</v>
      </c>
      <c r="DK371" s="22">
        <v>3.4574400000000006E-5</v>
      </c>
      <c r="DL371" s="22" t="e">
        <v>#VALUE!</v>
      </c>
      <c r="DN371" s="22">
        <v>1</v>
      </c>
      <c r="DO371" s="22">
        <v>1</v>
      </c>
      <c r="DP371" s="22">
        <v>1</v>
      </c>
      <c r="DQ371" s="22" t="s">
        <v>222</v>
      </c>
      <c r="EX371" s="30" t="s">
        <v>1649</v>
      </c>
      <c r="EY371" s="85" t="e">
        <f t="shared" si="456"/>
        <v>#REF!</v>
      </c>
      <c r="EZ371" s="85"/>
    </row>
    <row r="372" spans="1:156" x14ac:dyDescent="0.25">
      <c r="A372" s="22" t="str">
        <f t="shared" si="448"/>
        <v>30011110</v>
      </c>
      <c r="E372" s="22" t="e">
        <f>IF(T372="","",VLOOKUP(T372,#REF!,4,0))</f>
        <v>#REF!</v>
      </c>
      <c r="F372" s="22" t="e">
        <f>IF(U372="","",VLOOKUP(U372,#REF!,4,0))</f>
        <v>#REF!</v>
      </c>
      <c r="G372" s="22" t="e">
        <f>IF(V372="","",VLOOKUP(V372,#REF!,3,0))</f>
        <v>#REF!</v>
      </c>
      <c r="H372" s="22" t="e">
        <f t="shared" si="445"/>
        <v>#REF!</v>
      </c>
      <c r="I372" s="22" t="e">
        <f t="shared" si="449"/>
        <v>#REF!</v>
      </c>
      <c r="J372" s="22" t="e">
        <f t="shared" si="450"/>
        <v>#REF!</v>
      </c>
      <c r="K372" s="22" t="e">
        <f t="shared" si="451"/>
        <v>#REF!</v>
      </c>
      <c r="M372" s="22">
        <f t="shared" si="452"/>
        <v>23</v>
      </c>
      <c r="R372" s="22" t="str">
        <f t="shared" si="453"/>
        <v>3023</v>
      </c>
      <c r="S372" s="22" t="s">
        <v>41</v>
      </c>
      <c r="T372" s="30" t="s">
        <v>3534</v>
      </c>
      <c r="U372" s="30" t="s">
        <v>3264</v>
      </c>
      <c r="V372" s="30" t="s">
        <v>1425</v>
      </c>
      <c r="W372" s="30" t="s">
        <v>1455</v>
      </c>
      <c r="X372" s="30" t="s">
        <v>1456</v>
      </c>
      <c r="Y372" s="31">
        <v>0.01</v>
      </c>
      <c r="Z372" s="30">
        <v>20</v>
      </c>
      <c r="AA372" s="30"/>
      <c r="AB372" s="30"/>
      <c r="AC372" s="30"/>
      <c r="AD372" s="30"/>
      <c r="AE372" s="30"/>
      <c r="AF372" s="30">
        <v>10</v>
      </c>
      <c r="AG372" s="30"/>
      <c r="AH372" s="30"/>
      <c r="AI372" s="30">
        <v>5</v>
      </c>
      <c r="AJ372" s="30"/>
      <c r="AK372" s="30"/>
      <c r="AL372" s="30">
        <v>5</v>
      </c>
      <c r="AM372" s="30" t="s">
        <v>1457</v>
      </c>
      <c r="AN372" s="30" t="s">
        <v>1458</v>
      </c>
      <c r="AO372" s="32">
        <f t="shared" si="471"/>
        <v>0</v>
      </c>
      <c r="AP372" s="32">
        <f t="shared" si="472"/>
        <v>10</v>
      </c>
      <c r="AQ372" s="32">
        <f t="shared" si="473"/>
        <v>5</v>
      </c>
      <c r="AR372" s="32">
        <f t="shared" si="474"/>
        <v>5</v>
      </c>
      <c r="AS372" s="33">
        <v>269.02499999999998</v>
      </c>
      <c r="AT372" s="34" t="s">
        <v>222</v>
      </c>
      <c r="AU372" s="34"/>
      <c r="AV372" s="34"/>
      <c r="AW372" s="34"/>
      <c r="AX372" s="34"/>
      <c r="AY372" s="34"/>
      <c r="AZ372" s="34"/>
      <c r="BA372" s="35">
        <f t="shared" si="475"/>
        <v>0</v>
      </c>
      <c r="BB372" s="35">
        <f t="shared" si="476"/>
        <v>10</v>
      </c>
      <c r="BC372" s="35">
        <f t="shared" si="477"/>
        <v>15</v>
      </c>
      <c r="BD372" s="35">
        <f t="shared" si="478"/>
        <v>20</v>
      </c>
      <c r="BE372" s="36">
        <v>0</v>
      </c>
      <c r="BF372" s="36">
        <v>11</v>
      </c>
      <c r="BG372" s="36">
        <v>4</v>
      </c>
      <c r="BH372" s="36"/>
      <c r="BI372" s="37">
        <f t="shared" si="446"/>
        <v>0</v>
      </c>
      <c r="BJ372" s="37">
        <f t="shared" ref="BJ372:BL372" si="500">BF372+BI372</f>
        <v>11</v>
      </c>
      <c r="BK372" s="37">
        <f t="shared" si="500"/>
        <v>15</v>
      </c>
      <c r="BL372" s="37">
        <f t="shared" si="500"/>
        <v>15</v>
      </c>
      <c r="BM372" s="38" t="s">
        <v>222</v>
      </c>
      <c r="BN372" s="38">
        <v>5.8800000000000009E-4</v>
      </c>
      <c r="BO372" s="38">
        <v>5.8800000000000009E-4</v>
      </c>
      <c r="BP372" s="38">
        <v>5.8800000000000009E-4</v>
      </c>
      <c r="BQ372" s="39" t="s">
        <v>222</v>
      </c>
      <c r="BR372" s="39">
        <v>5.8800000000000009E-4</v>
      </c>
      <c r="BS372" s="39">
        <v>4.704000000000001E-4</v>
      </c>
      <c r="BT372" s="39" t="s">
        <v>222</v>
      </c>
      <c r="BU372" s="40" t="s">
        <v>222</v>
      </c>
      <c r="BV372" s="40">
        <v>1</v>
      </c>
      <c r="BW372" s="40">
        <v>0.8</v>
      </c>
      <c r="BX372" s="40" t="s">
        <v>222</v>
      </c>
      <c r="BY372" s="41" t="s">
        <v>222</v>
      </c>
      <c r="BZ372" s="41">
        <v>5.8800000000000009E-4</v>
      </c>
      <c r="CA372" s="41">
        <v>5.8800000000000009E-4</v>
      </c>
      <c r="CB372" s="41" t="s">
        <v>222</v>
      </c>
      <c r="CC372" s="42" t="s">
        <v>222</v>
      </c>
      <c r="CD372" s="42">
        <v>2.9400000000000004E-4</v>
      </c>
      <c r="CE372" s="42">
        <v>4.4100000000000009E-4</v>
      </c>
      <c r="CF372" s="42">
        <v>5.8800000000000009E-4</v>
      </c>
      <c r="CG372" s="43" t="s">
        <v>222</v>
      </c>
      <c r="CH372" s="43">
        <v>3.2340000000000005E-4</v>
      </c>
      <c r="CI372" s="43">
        <v>4.4100000000000009E-4</v>
      </c>
      <c r="CJ372" s="43" t="e">
        <f t="shared" si="455"/>
        <v>#REF!</v>
      </c>
      <c r="CP372" s="22" t="s">
        <v>1459</v>
      </c>
      <c r="CQ372" s="22" t="s">
        <v>1460</v>
      </c>
      <c r="CS372" s="22" t="s">
        <v>16</v>
      </c>
      <c r="CT372" s="22" t="s">
        <v>222</v>
      </c>
      <c r="CU372" s="22">
        <v>1</v>
      </c>
      <c r="CV372" s="22">
        <v>1</v>
      </c>
      <c r="CW372" s="22" t="s">
        <v>222</v>
      </c>
      <c r="CY372" s="22" t="s">
        <v>222</v>
      </c>
      <c r="CZ372" s="22">
        <v>5.8800000000000009E-4</v>
      </c>
      <c r="DA372" s="22">
        <v>5.8800000000000009E-4</v>
      </c>
      <c r="DB372" s="22" t="s">
        <v>222</v>
      </c>
      <c r="DC372" s="22" t="s">
        <v>16</v>
      </c>
      <c r="DD372" s="22" t="s">
        <v>222</v>
      </c>
      <c r="DE372" s="22">
        <v>5.8800000000000009E-4</v>
      </c>
      <c r="DF372" s="22">
        <v>5.8800000000000009E-4</v>
      </c>
      <c r="DG372" s="22">
        <v>5.8800000000000009E-4</v>
      </c>
      <c r="DI372" s="22" t="e">
        <v>#VALUE!</v>
      </c>
      <c r="DJ372" s="22">
        <v>3.4574400000000008E-7</v>
      </c>
      <c r="DK372" s="22">
        <v>3.4574400000000008E-7</v>
      </c>
      <c r="DL372" s="22" t="e">
        <v>#VALUE!</v>
      </c>
      <c r="DN372" s="22">
        <v>0</v>
      </c>
      <c r="DO372" s="22">
        <v>1</v>
      </c>
      <c r="DP372" s="22">
        <v>1</v>
      </c>
      <c r="DQ372" s="22" t="s">
        <v>222</v>
      </c>
      <c r="EX372" s="30" t="s">
        <v>1654</v>
      </c>
      <c r="EY372" s="85" t="e">
        <f t="shared" si="456"/>
        <v>#REF!</v>
      </c>
      <c r="EZ372" s="85"/>
    </row>
    <row r="373" spans="1:156" x14ac:dyDescent="0.25">
      <c r="A373" s="22" t="str">
        <f t="shared" si="448"/>
        <v>3001121</v>
      </c>
      <c r="E373" s="22" t="e">
        <f>IF(T373="","",VLOOKUP(T373,#REF!,4,0))</f>
        <v>#REF!</v>
      </c>
      <c r="F373" s="22" t="e">
        <f>IF(U373="","",VLOOKUP(U373,#REF!,4,0))</f>
        <v>#REF!</v>
      </c>
      <c r="G373" s="22" t="e">
        <f>IF(V373="","",VLOOKUP(V373,#REF!,3,0))</f>
        <v>#REF!</v>
      </c>
      <c r="H373" s="22" t="e">
        <f t="shared" si="445"/>
        <v>#REF!</v>
      </c>
      <c r="I373" s="22" t="e">
        <f t="shared" si="449"/>
        <v>#REF!</v>
      </c>
      <c r="J373" s="22" t="e">
        <f t="shared" si="450"/>
        <v>#REF!</v>
      </c>
      <c r="K373" s="22" t="e">
        <f t="shared" si="451"/>
        <v>#REF!</v>
      </c>
      <c r="M373" s="22">
        <f t="shared" si="452"/>
        <v>24</v>
      </c>
      <c r="R373" s="22" t="str">
        <f t="shared" si="453"/>
        <v>3024</v>
      </c>
      <c r="S373" s="22" t="s">
        <v>41</v>
      </c>
      <c r="T373" s="30" t="s">
        <v>3534</v>
      </c>
      <c r="U373" s="30" t="s">
        <v>3264</v>
      </c>
      <c r="V373" s="30" t="s">
        <v>1461</v>
      </c>
      <c r="W373" s="30" t="s">
        <v>1462</v>
      </c>
      <c r="X373" s="30" t="s">
        <v>1463</v>
      </c>
      <c r="Y373" s="31">
        <v>0.8</v>
      </c>
      <c r="Z373" s="30">
        <v>4</v>
      </c>
      <c r="AA373" s="30"/>
      <c r="AB373" s="30"/>
      <c r="AC373" s="30">
        <v>1</v>
      </c>
      <c r="AD373" s="30"/>
      <c r="AE373" s="30"/>
      <c r="AF373" s="30">
        <v>1</v>
      </c>
      <c r="AG373" s="30"/>
      <c r="AH373" s="30"/>
      <c r="AI373" s="30">
        <v>1</v>
      </c>
      <c r="AJ373" s="30"/>
      <c r="AK373" s="30"/>
      <c r="AL373" s="30">
        <v>1</v>
      </c>
      <c r="AM373" s="30" t="s">
        <v>1464</v>
      </c>
      <c r="AN373" s="30" t="s">
        <v>1458</v>
      </c>
      <c r="AO373" s="32">
        <f t="shared" si="471"/>
        <v>1</v>
      </c>
      <c r="AP373" s="32">
        <f t="shared" si="472"/>
        <v>1</v>
      </c>
      <c r="AQ373" s="32">
        <f t="shared" si="473"/>
        <v>1</v>
      </c>
      <c r="AR373" s="32">
        <f t="shared" si="474"/>
        <v>1</v>
      </c>
      <c r="AS373" s="33">
        <v>270.02499999999998</v>
      </c>
      <c r="AT373" s="34" t="s">
        <v>222</v>
      </c>
      <c r="AU373" s="34"/>
      <c r="AV373" s="34"/>
      <c r="AW373" s="34"/>
      <c r="AX373" s="34"/>
      <c r="AY373" s="34"/>
      <c r="AZ373" s="34"/>
      <c r="BA373" s="35">
        <f t="shared" si="475"/>
        <v>1</v>
      </c>
      <c r="BB373" s="35">
        <f t="shared" si="476"/>
        <v>2</v>
      </c>
      <c r="BC373" s="35">
        <f t="shared" si="477"/>
        <v>3</v>
      </c>
      <c r="BD373" s="35">
        <f t="shared" si="478"/>
        <v>4</v>
      </c>
      <c r="BE373" s="36">
        <v>1</v>
      </c>
      <c r="BF373" s="36">
        <v>1</v>
      </c>
      <c r="BG373" s="36">
        <v>1</v>
      </c>
      <c r="BH373" s="36"/>
      <c r="BI373" s="37">
        <f t="shared" si="446"/>
        <v>1</v>
      </c>
      <c r="BJ373" s="37">
        <f t="shared" ref="BJ373:BL373" si="501">BF373+BI373</f>
        <v>2</v>
      </c>
      <c r="BK373" s="37">
        <f t="shared" si="501"/>
        <v>3</v>
      </c>
      <c r="BL373" s="37">
        <f t="shared" si="501"/>
        <v>3</v>
      </c>
      <c r="BM373" s="38">
        <v>4.0319999999999995E-2</v>
      </c>
      <c r="BN373" s="38">
        <v>4.0319999999999995E-2</v>
      </c>
      <c r="BO373" s="38">
        <v>4.0319999999999995E-2</v>
      </c>
      <c r="BP373" s="38">
        <v>4.0319999999999995E-2</v>
      </c>
      <c r="BQ373" s="39">
        <v>4.0319999999999995E-2</v>
      </c>
      <c r="BR373" s="39">
        <v>4.0319999999999995E-2</v>
      </c>
      <c r="BS373" s="39">
        <v>4.0319999999999995E-2</v>
      </c>
      <c r="BT373" s="39" t="s">
        <v>222</v>
      </c>
      <c r="BU373" s="40">
        <v>1</v>
      </c>
      <c r="BV373" s="40">
        <v>1</v>
      </c>
      <c r="BW373" s="40">
        <v>1</v>
      </c>
      <c r="BX373" s="40" t="s">
        <v>222</v>
      </c>
      <c r="BY373" s="41">
        <v>4.0319999999999995E-2</v>
      </c>
      <c r="BZ373" s="41">
        <v>4.0319999999999995E-2</v>
      </c>
      <c r="CA373" s="41">
        <v>4.0319999999999995E-2</v>
      </c>
      <c r="CB373" s="41" t="s">
        <v>222</v>
      </c>
      <c r="CC373" s="42">
        <v>1.0079999999999999E-2</v>
      </c>
      <c r="CD373" s="42">
        <v>2.0159999999999997E-2</v>
      </c>
      <c r="CE373" s="42">
        <v>3.0239999999999996E-2</v>
      </c>
      <c r="CF373" s="42">
        <v>4.0319999999999995E-2</v>
      </c>
      <c r="CG373" s="43">
        <v>1.0079999999999999E-2</v>
      </c>
      <c r="CH373" s="43">
        <v>2.0159999999999997E-2</v>
      </c>
      <c r="CI373" s="43">
        <v>3.0239999999999996E-2</v>
      </c>
      <c r="CJ373" s="43" t="e">
        <f t="shared" si="455"/>
        <v>#REF!</v>
      </c>
      <c r="CP373" s="22" t="s">
        <v>1465</v>
      </c>
      <c r="CQ373" s="22" t="s">
        <v>1466</v>
      </c>
      <c r="CS373" s="22" t="s">
        <v>16</v>
      </c>
      <c r="CT373" s="22">
        <v>1</v>
      </c>
      <c r="CU373" s="22">
        <v>1</v>
      </c>
      <c r="CV373" s="22">
        <v>1</v>
      </c>
      <c r="CW373" s="22" t="s">
        <v>222</v>
      </c>
      <c r="CY373" s="22">
        <v>4.0319999999999995E-2</v>
      </c>
      <c r="CZ373" s="22">
        <v>4.0319999999999995E-2</v>
      </c>
      <c r="DA373" s="22">
        <v>4.0319999999999995E-2</v>
      </c>
      <c r="DB373" s="22" t="s">
        <v>222</v>
      </c>
      <c r="DC373" s="22" t="s">
        <v>16</v>
      </c>
      <c r="DD373" s="22">
        <v>4.0319999999999995E-2</v>
      </c>
      <c r="DE373" s="22">
        <v>4.0319999999999995E-2</v>
      </c>
      <c r="DF373" s="22">
        <v>4.0319999999999995E-2</v>
      </c>
      <c r="DG373" s="22">
        <v>4.0319999999999995E-2</v>
      </c>
      <c r="DI373" s="22">
        <v>1.6257023999999996E-3</v>
      </c>
      <c r="DJ373" s="22">
        <v>1.6257023999999996E-3</v>
      </c>
      <c r="DK373" s="22">
        <v>1.6257023999999996E-3</v>
      </c>
      <c r="DL373" s="22" t="e">
        <v>#VALUE!</v>
      </c>
      <c r="DN373" s="22">
        <v>1</v>
      </c>
      <c r="DO373" s="22">
        <v>1</v>
      </c>
      <c r="DP373" s="22">
        <v>1</v>
      </c>
      <c r="DQ373" s="22" t="s">
        <v>222</v>
      </c>
      <c r="EX373" s="30" t="s">
        <v>1659</v>
      </c>
      <c r="EY373" s="85" t="e">
        <f t="shared" si="456"/>
        <v>#REF!</v>
      </c>
      <c r="EZ373" s="85"/>
    </row>
    <row r="374" spans="1:156" x14ac:dyDescent="0.25">
      <c r="A374" s="22" t="str">
        <f t="shared" si="448"/>
        <v>3001122</v>
      </c>
      <c r="E374" s="22" t="e">
        <f>IF(T374="","",VLOOKUP(T374,#REF!,4,0))</f>
        <v>#REF!</v>
      </c>
      <c r="F374" s="22" t="e">
        <f>IF(U374="","",VLOOKUP(U374,#REF!,4,0))</f>
        <v>#REF!</v>
      </c>
      <c r="G374" s="22" t="e">
        <f>IF(V374="","",VLOOKUP(V374,#REF!,3,0))</f>
        <v>#REF!</v>
      </c>
      <c r="H374" s="22" t="e">
        <f t="shared" si="445"/>
        <v>#REF!</v>
      </c>
      <c r="I374" s="22" t="e">
        <f t="shared" si="449"/>
        <v>#REF!</v>
      </c>
      <c r="J374" s="22" t="e">
        <f t="shared" si="450"/>
        <v>#REF!</v>
      </c>
      <c r="K374" s="22" t="e">
        <f t="shared" si="451"/>
        <v>#REF!</v>
      </c>
      <c r="M374" s="22">
        <f t="shared" si="452"/>
        <v>25</v>
      </c>
      <c r="R374" s="22" t="str">
        <f t="shared" si="453"/>
        <v>3025</v>
      </c>
      <c r="S374" s="22" t="s">
        <v>41</v>
      </c>
      <c r="T374" s="30" t="s">
        <v>3534</v>
      </c>
      <c r="U374" s="30" t="s">
        <v>3264</v>
      </c>
      <c r="V374" s="30" t="s">
        <v>1461</v>
      </c>
      <c r="W374" s="30" t="s">
        <v>1467</v>
      </c>
      <c r="X374" s="30" t="s">
        <v>1468</v>
      </c>
      <c r="Y374" s="31">
        <v>0.2</v>
      </c>
      <c r="Z374" s="30">
        <v>1</v>
      </c>
      <c r="AA374" s="30"/>
      <c r="AB374" s="30"/>
      <c r="AC374" s="30">
        <v>0.25</v>
      </c>
      <c r="AD374" s="30"/>
      <c r="AE374" s="30"/>
      <c r="AF374" s="30">
        <v>0.25</v>
      </c>
      <c r="AG374" s="30"/>
      <c r="AH374" s="30"/>
      <c r="AI374" s="30">
        <v>0.25</v>
      </c>
      <c r="AJ374" s="30"/>
      <c r="AK374" s="30"/>
      <c r="AL374" s="30">
        <v>0.25</v>
      </c>
      <c r="AM374" s="30" t="s">
        <v>1469</v>
      </c>
      <c r="AN374" s="30" t="s">
        <v>1458</v>
      </c>
      <c r="AO374" s="32">
        <f t="shared" si="471"/>
        <v>0.25</v>
      </c>
      <c r="AP374" s="32">
        <f t="shared" si="472"/>
        <v>0.25</v>
      </c>
      <c r="AQ374" s="32">
        <f t="shared" si="473"/>
        <v>0.25</v>
      </c>
      <c r="AR374" s="32">
        <f t="shared" si="474"/>
        <v>0.25</v>
      </c>
      <c r="AS374" s="33">
        <v>271.02499999999998</v>
      </c>
      <c r="AT374" s="34" t="s">
        <v>222</v>
      </c>
      <c r="AU374" s="34"/>
      <c r="AV374" s="34"/>
      <c r="AW374" s="34"/>
      <c r="AX374" s="34"/>
      <c r="AY374" s="34"/>
      <c r="AZ374" s="34"/>
      <c r="BA374" s="35">
        <f t="shared" si="475"/>
        <v>0.25</v>
      </c>
      <c r="BB374" s="35">
        <f t="shared" si="476"/>
        <v>0.5</v>
      </c>
      <c r="BC374" s="35">
        <f t="shared" si="477"/>
        <v>0.75</v>
      </c>
      <c r="BD374" s="35">
        <f t="shared" si="478"/>
        <v>1</v>
      </c>
      <c r="BE374" s="36">
        <v>0.25</v>
      </c>
      <c r="BF374" s="36">
        <v>0.1</v>
      </c>
      <c r="BG374" s="36">
        <v>0.4</v>
      </c>
      <c r="BH374" s="36"/>
      <c r="BI374" s="37">
        <f t="shared" si="446"/>
        <v>0.25</v>
      </c>
      <c r="BJ374" s="37">
        <f t="shared" ref="BJ374:BL374" si="502">BF374+BI374</f>
        <v>0.35</v>
      </c>
      <c r="BK374" s="37">
        <f t="shared" si="502"/>
        <v>0.75</v>
      </c>
      <c r="BL374" s="37">
        <f t="shared" si="502"/>
        <v>0.75</v>
      </c>
      <c r="BM374" s="38">
        <v>1.0079999999999999E-2</v>
      </c>
      <c r="BN374" s="38">
        <v>1.0079999999999999E-2</v>
      </c>
      <c r="BO374" s="38">
        <v>1.0079999999999999E-2</v>
      </c>
      <c r="BP374" s="38">
        <v>1.0079999999999999E-2</v>
      </c>
      <c r="BQ374" s="39">
        <v>1.0079999999999999E-2</v>
      </c>
      <c r="BR374" s="39">
        <v>4.032E-3</v>
      </c>
      <c r="BS374" s="39">
        <v>1.0079999999999999E-2</v>
      </c>
      <c r="BT374" s="39" t="s">
        <v>222</v>
      </c>
      <c r="BU374" s="40">
        <v>1</v>
      </c>
      <c r="BV374" s="40">
        <v>0.4</v>
      </c>
      <c r="BW374" s="40">
        <v>1</v>
      </c>
      <c r="BX374" s="40" t="s">
        <v>222</v>
      </c>
      <c r="BY374" s="41">
        <v>1.0079999999999999E-2</v>
      </c>
      <c r="BZ374" s="41">
        <v>7.0559999999999989E-3</v>
      </c>
      <c r="CA374" s="41">
        <v>1.0079999999999999E-2</v>
      </c>
      <c r="CB374" s="41" t="s">
        <v>222</v>
      </c>
      <c r="CC374" s="42">
        <v>2.5199999999999997E-3</v>
      </c>
      <c r="CD374" s="42">
        <v>5.0399999999999993E-3</v>
      </c>
      <c r="CE374" s="42">
        <v>7.559999999999999E-3</v>
      </c>
      <c r="CF374" s="42">
        <v>1.0079999999999999E-2</v>
      </c>
      <c r="CG374" s="43">
        <v>2.5199999999999997E-3</v>
      </c>
      <c r="CH374" s="43">
        <v>3.5279999999999995E-3</v>
      </c>
      <c r="CI374" s="43">
        <v>7.559999999999999E-3</v>
      </c>
      <c r="CJ374" s="43" t="e">
        <f t="shared" si="455"/>
        <v>#REF!</v>
      </c>
      <c r="CP374" s="22" t="s">
        <v>1470</v>
      </c>
      <c r="CQ374" s="22" t="s">
        <v>1471</v>
      </c>
      <c r="CS374" s="22" t="s">
        <v>16</v>
      </c>
      <c r="CT374" s="22">
        <v>1</v>
      </c>
      <c r="CU374" s="22">
        <v>0.7</v>
      </c>
      <c r="CV374" s="22">
        <v>1</v>
      </c>
      <c r="CW374" s="22" t="s">
        <v>222</v>
      </c>
      <c r="CY374" s="22">
        <v>1.0079999999999999E-2</v>
      </c>
      <c r="CZ374" s="22">
        <v>7.0559999999999989E-3</v>
      </c>
      <c r="DA374" s="22">
        <v>1.0079999999999999E-2</v>
      </c>
      <c r="DB374" s="22" t="s">
        <v>222</v>
      </c>
      <c r="DC374" s="22" t="s">
        <v>16</v>
      </c>
      <c r="DD374" s="22">
        <v>1.0079999999999999E-2</v>
      </c>
      <c r="DE374" s="22">
        <v>1.0079999999999999E-2</v>
      </c>
      <c r="DF374" s="22">
        <v>1.0079999999999999E-2</v>
      </c>
      <c r="DG374" s="22">
        <v>1.0079999999999999E-2</v>
      </c>
      <c r="DI374" s="22">
        <v>1.0160639999999998E-4</v>
      </c>
      <c r="DJ374" s="22">
        <v>7.1124479999999985E-5</v>
      </c>
      <c r="DK374" s="22">
        <v>1.0160639999999998E-4</v>
      </c>
      <c r="DL374" s="22" t="e">
        <v>#VALUE!</v>
      </c>
      <c r="DN374" s="22">
        <v>1</v>
      </c>
      <c r="DO374" s="22">
        <v>0.7</v>
      </c>
      <c r="DP374" s="22">
        <v>1</v>
      </c>
      <c r="DQ374" s="22" t="s">
        <v>222</v>
      </c>
      <c r="EX374" s="30" t="s">
        <v>1663</v>
      </c>
      <c r="EY374" s="85" t="e">
        <f t="shared" si="456"/>
        <v>#REF!</v>
      </c>
      <c r="EZ374" s="85"/>
    </row>
    <row r="375" spans="1:156" x14ac:dyDescent="0.25">
      <c r="A375" s="22" t="str">
        <f t="shared" si="448"/>
        <v>3001131</v>
      </c>
      <c r="E375" s="22" t="e">
        <f>IF(T375="","",VLOOKUP(T375,#REF!,4,0))</f>
        <v>#REF!</v>
      </c>
      <c r="F375" s="22" t="e">
        <f>IF(U375="","",VLOOKUP(U375,#REF!,4,0))</f>
        <v>#REF!</v>
      </c>
      <c r="G375" s="22" t="e">
        <f>IF(V375="","",VLOOKUP(V375,#REF!,3,0))</f>
        <v>#REF!</v>
      </c>
      <c r="H375" s="22" t="e">
        <f t="shared" si="445"/>
        <v>#REF!</v>
      </c>
      <c r="I375" s="22" t="e">
        <f t="shared" si="449"/>
        <v>#REF!</v>
      </c>
      <c r="J375" s="22" t="e">
        <f t="shared" si="450"/>
        <v>#REF!</v>
      </c>
      <c r="K375" s="22" t="e">
        <f t="shared" si="451"/>
        <v>#REF!</v>
      </c>
      <c r="M375" s="22">
        <f t="shared" si="452"/>
        <v>26</v>
      </c>
      <c r="R375" s="22" t="str">
        <f t="shared" si="453"/>
        <v>3026</v>
      </c>
      <c r="S375" s="22" t="s">
        <v>41</v>
      </c>
      <c r="T375" s="30" t="s">
        <v>3534</v>
      </c>
      <c r="U375" s="30" t="s">
        <v>3264</v>
      </c>
      <c r="V375" s="30" t="s">
        <v>1472</v>
      </c>
      <c r="W375" s="30" t="s">
        <v>1473</v>
      </c>
      <c r="X375" s="30" t="s">
        <v>1474</v>
      </c>
      <c r="Y375" s="31">
        <v>0.1</v>
      </c>
      <c r="Z375" s="30">
        <v>15</v>
      </c>
      <c r="AA375" s="30"/>
      <c r="AB375" s="30"/>
      <c r="AC375" s="30"/>
      <c r="AD375" s="30"/>
      <c r="AE375" s="30"/>
      <c r="AF375" s="30">
        <v>15</v>
      </c>
      <c r="AG375" s="30"/>
      <c r="AH375" s="30"/>
      <c r="AI375" s="30"/>
      <c r="AJ375" s="30"/>
      <c r="AK375" s="30"/>
      <c r="AL375" s="30"/>
      <c r="AM375" s="30" t="s">
        <v>1475</v>
      </c>
      <c r="AN375" s="30" t="s">
        <v>1458</v>
      </c>
      <c r="AO375" s="32">
        <f t="shared" si="471"/>
        <v>0</v>
      </c>
      <c r="AP375" s="32">
        <f t="shared" si="472"/>
        <v>15</v>
      </c>
      <c r="AQ375" s="32">
        <f t="shared" si="473"/>
        <v>0</v>
      </c>
      <c r="AR375" s="32">
        <f t="shared" si="474"/>
        <v>0</v>
      </c>
      <c r="AS375" s="33">
        <v>272.02499999999998</v>
      </c>
      <c r="AT375" s="34" t="s">
        <v>222</v>
      </c>
      <c r="AU375" s="34"/>
      <c r="AV375" s="34"/>
      <c r="AW375" s="34"/>
      <c r="AX375" s="34"/>
      <c r="AY375" s="34"/>
      <c r="AZ375" s="34"/>
      <c r="BA375" s="35">
        <f t="shared" si="475"/>
        <v>0</v>
      </c>
      <c r="BB375" s="35">
        <f t="shared" si="476"/>
        <v>15</v>
      </c>
      <c r="BC375" s="35">
        <f t="shared" si="477"/>
        <v>15</v>
      </c>
      <c r="BD375" s="35">
        <f t="shared" si="478"/>
        <v>15</v>
      </c>
      <c r="BE375" s="36">
        <v>0</v>
      </c>
      <c r="BF375" s="36">
        <v>21</v>
      </c>
      <c r="BG375" s="36">
        <v>0</v>
      </c>
      <c r="BH375" s="36"/>
      <c r="BI375" s="37">
        <f t="shared" si="446"/>
        <v>0</v>
      </c>
      <c r="BJ375" s="37">
        <f t="shared" ref="BJ375:BL375" si="503">BF375+BI375</f>
        <v>21</v>
      </c>
      <c r="BK375" s="37">
        <f t="shared" si="503"/>
        <v>21</v>
      </c>
      <c r="BL375" s="37">
        <f t="shared" si="503"/>
        <v>21</v>
      </c>
      <c r="BM375" s="38" t="s">
        <v>222</v>
      </c>
      <c r="BN375" s="38">
        <v>5.0399999999999993E-3</v>
      </c>
      <c r="BO375" s="38" t="s">
        <v>222</v>
      </c>
      <c r="BP375" s="38" t="s">
        <v>222</v>
      </c>
      <c r="BQ375" s="39" t="s">
        <v>222</v>
      </c>
      <c r="BR375" s="39">
        <v>5.0399999999999993E-3</v>
      </c>
      <c r="BS375" s="39" t="s">
        <v>222</v>
      </c>
      <c r="BT375" s="39" t="s">
        <v>222</v>
      </c>
      <c r="BU375" s="40" t="s">
        <v>222</v>
      </c>
      <c r="BV375" s="40">
        <v>1</v>
      </c>
      <c r="BW375" s="40" t="s">
        <v>222</v>
      </c>
      <c r="BX375" s="40" t="s">
        <v>222</v>
      </c>
      <c r="BY375" s="41" t="s">
        <v>222</v>
      </c>
      <c r="BZ375" s="41">
        <v>5.0399999999999993E-3</v>
      </c>
      <c r="CA375" s="41">
        <v>5.0399999999999993E-3</v>
      </c>
      <c r="CB375" s="41" t="s">
        <v>222</v>
      </c>
      <c r="CC375" s="42" t="s">
        <v>222</v>
      </c>
      <c r="CD375" s="42">
        <v>5.0399999999999993E-3</v>
      </c>
      <c r="CE375" s="42">
        <v>5.0399999999999993E-3</v>
      </c>
      <c r="CF375" s="42">
        <v>5.0399999999999993E-3</v>
      </c>
      <c r="CG375" s="43" t="s">
        <v>222</v>
      </c>
      <c r="CH375" s="43">
        <v>5.0399999999999993E-3</v>
      </c>
      <c r="CI375" s="43">
        <v>5.0399999999999993E-3</v>
      </c>
      <c r="CJ375" s="43" t="e">
        <f t="shared" si="455"/>
        <v>#REF!</v>
      </c>
      <c r="CP375" s="22" t="s">
        <v>1476</v>
      </c>
      <c r="CQ375" s="22" t="s">
        <v>1400</v>
      </c>
      <c r="CS375" s="22" t="s">
        <v>16</v>
      </c>
      <c r="CT375" s="22" t="s">
        <v>222</v>
      </c>
      <c r="CU375" s="22">
        <v>1</v>
      </c>
      <c r="CV375" s="22">
        <v>1</v>
      </c>
      <c r="CW375" s="22" t="s">
        <v>222</v>
      </c>
      <c r="CY375" s="22" t="s">
        <v>222</v>
      </c>
      <c r="CZ375" s="22">
        <v>5.0399999999999993E-3</v>
      </c>
      <c r="DA375" s="22">
        <v>5.0399999999999993E-3</v>
      </c>
      <c r="DB375" s="22" t="s">
        <v>222</v>
      </c>
      <c r="DC375" s="22" t="s">
        <v>16</v>
      </c>
      <c r="DD375" s="22" t="s">
        <v>222</v>
      </c>
      <c r="DE375" s="22">
        <v>5.0399999999999993E-3</v>
      </c>
      <c r="DF375" s="22">
        <v>5.0399999999999993E-3</v>
      </c>
      <c r="DG375" s="22">
        <v>5.0399999999999993E-3</v>
      </c>
      <c r="DI375" s="22" t="e">
        <v>#VALUE!</v>
      </c>
      <c r="DJ375" s="22">
        <v>2.5401599999999994E-5</v>
      </c>
      <c r="DK375" s="22">
        <v>2.5401599999999994E-5</v>
      </c>
      <c r="DL375" s="22" t="e">
        <v>#VALUE!</v>
      </c>
      <c r="DN375" s="22">
        <v>0</v>
      </c>
      <c r="DO375" s="22">
        <v>1</v>
      </c>
      <c r="DP375" s="22">
        <v>1</v>
      </c>
      <c r="DQ375" s="22" t="s">
        <v>222</v>
      </c>
      <c r="EX375" s="30" t="s">
        <v>1667</v>
      </c>
      <c r="EY375" s="85" t="e">
        <f t="shared" si="456"/>
        <v>#REF!</v>
      </c>
      <c r="EZ375" s="85"/>
    </row>
    <row r="376" spans="1:156" x14ac:dyDescent="0.25">
      <c r="A376" s="22" t="str">
        <f t="shared" si="448"/>
        <v>3001132</v>
      </c>
      <c r="E376" s="22" t="e">
        <f>IF(T376="","",VLOOKUP(T376,#REF!,4,0))</f>
        <v>#REF!</v>
      </c>
      <c r="F376" s="22" t="e">
        <f>IF(U376="","",VLOOKUP(U376,#REF!,4,0))</f>
        <v>#REF!</v>
      </c>
      <c r="G376" s="22" t="e">
        <f>IF(V376="","",VLOOKUP(V376,#REF!,3,0))</f>
        <v>#REF!</v>
      </c>
      <c r="H376" s="22" t="e">
        <f t="shared" si="445"/>
        <v>#REF!</v>
      </c>
      <c r="I376" s="22" t="e">
        <f t="shared" si="449"/>
        <v>#REF!</v>
      </c>
      <c r="J376" s="22" t="e">
        <f t="shared" si="450"/>
        <v>#REF!</v>
      </c>
      <c r="K376" s="22" t="e">
        <f t="shared" si="451"/>
        <v>#REF!</v>
      </c>
      <c r="M376" s="22">
        <f t="shared" si="452"/>
        <v>27</v>
      </c>
      <c r="R376" s="22" t="str">
        <f t="shared" si="453"/>
        <v>3027</v>
      </c>
      <c r="S376" s="22" t="s">
        <v>41</v>
      </c>
      <c r="T376" s="30" t="s">
        <v>3534</v>
      </c>
      <c r="U376" s="30" t="s">
        <v>3264</v>
      </c>
      <c r="V376" s="30" t="s">
        <v>1472</v>
      </c>
      <c r="W376" s="30" t="s">
        <v>1477</v>
      </c>
      <c r="X376" s="30" t="s">
        <v>1478</v>
      </c>
      <c r="Y376" s="31">
        <v>0.9</v>
      </c>
      <c r="Z376" s="30">
        <v>15</v>
      </c>
      <c r="AA376" s="30"/>
      <c r="AB376" s="30"/>
      <c r="AC376" s="30"/>
      <c r="AD376" s="30"/>
      <c r="AE376" s="30"/>
      <c r="AF376" s="30"/>
      <c r="AG376" s="30"/>
      <c r="AH376" s="30"/>
      <c r="AI376" s="30"/>
      <c r="AJ376" s="30"/>
      <c r="AK376" s="30"/>
      <c r="AL376" s="30">
        <v>15</v>
      </c>
      <c r="AM376" s="30" t="s">
        <v>1479</v>
      </c>
      <c r="AN376" s="30" t="s">
        <v>1458</v>
      </c>
      <c r="AO376" s="32">
        <f t="shared" si="471"/>
        <v>0</v>
      </c>
      <c r="AP376" s="32">
        <f t="shared" si="472"/>
        <v>0</v>
      </c>
      <c r="AQ376" s="32">
        <f t="shared" si="473"/>
        <v>0</v>
      </c>
      <c r="AR376" s="32">
        <f t="shared" si="474"/>
        <v>15</v>
      </c>
      <c r="AS376" s="33">
        <v>273.02499999999998</v>
      </c>
      <c r="AT376" s="34" t="s">
        <v>222</v>
      </c>
      <c r="AU376" s="34"/>
      <c r="AV376" s="34"/>
      <c r="AW376" s="34"/>
      <c r="AX376" s="34"/>
      <c r="AY376" s="34"/>
      <c r="AZ376" s="34"/>
      <c r="BA376" s="35">
        <f t="shared" si="475"/>
        <v>0</v>
      </c>
      <c r="BB376" s="35">
        <f t="shared" si="476"/>
        <v>0</v>
      </c>
      <c r="BC376" s="35">
        <f t="shared" si="477"/>
        <v>0</v>
      </c>
      <c r="BD376" s="35">
        <f t="shared" si="478"/>
        <v>15</v>
      </c>
      <c r="BE376" s="36">
        <v>0</v>
      </c>
      <c r="BF376" s="36">
        <v>0</v>
      </c>
      <c r="BG376" s="36">
        <v>0</v>
      </c>
      <c r="BH376" s="36"/>
      <c r="BI376" s="37">
        <f t="shared" si="446"/>
        <v>0</v>
      </c>
      <c r="BJ376" s="37">
        <f t="shared" ref="BJ376:BL376" si="504">BF376+BI376</f>
        <v>0</v>
      </c>
      <c r="BK376" s="37">
        <f t="shared" si="504"/>
        <v>0</v>
      </c>
      <c r="BL376" s="37">
        <f t="shared" si="504"/>
        <v>0</v>
      </c>
      <c r="BM376" s="38" t="s">
        <v>222</v>
      </c>
      <c r="BN376" s="38" t="s">
        <v>222</v>
      </c>
      <c r="BO376" s="38" t="s">
        <v>222</v>
      </c>
      <c r="BP376" s="38">
        <v>4.5359999999999998E-2</v>
      </c>
      <c r="BQ376" s="39" t="s">
        <v>222</v>
      </c>
      <c r="BR376" s="39" t="s">
        <v>222</v>
      </c>
      <c r="BS376" s="39" t="s">
        <v>222</v>
      </c>
      <c r="BT376" s="39" t="s">
        <v>222</v>
      </c>
      <c r="BU376" s="40" t="s">
        <v>222</v>
      </c>
      <c r="BV376" s="40" t="s">
        <v>222</v>
      </c>
      <c r="BW376" s="40" t="s">
        <v>222</v>
      </c>
      <c r="BX376" s="40" t="s">
        <v>222</v>
      </c>
      <c r="BY376" s="41" t="s">
        <v>222</v>
      </c>
      <c r="BZ376" s="41" t="s">
        <v>222</v>
      </c>
      <c r="CA376" s="41" t="s">
        <v>222</v>
      </c>
      <c r="CB376" s="41" t="s">
        <v>222</v>
      </c>
      <c r="CC376" s="42" t="s">
        <v>222</v>
      </c>
      <c r="CD376" s="42" t="s">
        <v>222</v>
      </c>
      <c r="CE376" s="42" t="s">
        <v>222</v>
      </c>
      <c r="CF376" s="42">
        <v>4.5359999999999998E-2</v>
      </c>
      <c r="CG376" s="43" t="s">
        <v>222</v>
      </c>
      <c r="CH376" s="43" t="s">
        <v>222</v>
      </c>
      <c r="CI376" s="43" t="s">
        <v>222</v>
      </c>
      <c r="CJ376" s="43" t="str">
        <f t="shared" si="455"/>
        <v/>
      </c>
      <c r="CP376" s="22" t="s">
        <v>1399</v>
      </c>
      <c r="CQ376" s="22" t="s">
        <v>1400</v>
      </c>
      <c r="CS376" s="22" t="s">
        <v>16</v>
      </c>
      <c r="CT376" s="22" t="s">
        <v>222</v>
      </c>
      <c r="CU376" s="22" t="s">
        <v>222</v>
      </c>
      <c r="CV376" s="22" t="s">
        <v>222</v>
      </c>
      <c r="CW376" s="22" t="s">
        <v>222</v>
      </c>
      <c r="CY376" s="22" t="s">
        <v>222</v>
      </c>
      <c r="CZ376" s="22" t="s">
        <v>222</v>
      </c>
      <c r="DA376" s="22" t="s">
        <v>222</v>
      </c>
      <c r="DB376" s="22" t="s">
        <v>222</v>
      </c>
      <c r="DC376" s="22" t="s">
        <v>16</v>
      </c>
      <c r="DD376" s="22" t="s">
        <v>222</v>
      </c>
      <c r="DE376" s="22" t="s">
        <v>222</v>
      </c>
      <c r="DF376" s="22" t="s">
        <v>222</v>
      </c>
      <c r="DG376" s="22">
        <v>4.5359999999999998E-2</v>
      </c>
      <c r="DI376" s="22" t="e">
        <v>#VALUE!</v>
      </c>
      <c r="DJ376" s="22" t="e">
        <v>#VALUE!</v>
      </c>
      <c r="DK376" s="22" t="e">
        <v>#VALUE!</v>
      </c>
      <c r="DL376" s="22" t="e">
        <v>#VALUE!</v>
      </c>
      <c r="DN376" s="22">
        <v>0</v>
      </c>
      <c r="DO376" s="22">
        <v>0</v>
      </c>
      <c r="DP376" s="22">
        <v>0</v>
      </c>
      <c r="DQ376" s="22" t="s">
        <v>222</v>
      </c>
      <c r="EX376" s="30" t="s">
        <v>1671</v>
      </c>
      <c r="EY376" s="85" t="e">
        <f t="shared" si="456"/>
        <v>#REF!</v>
      </c>
      <c r="EZ376" s="85"/>
    </row>
    <row r="377" spans="1:156" x14ac:dyDescent="0.25">
      <c r="A377" s="22" t="str">
        <f t="shared" si="448"/>
        <v>3001141</v>
      </c>
      <c r="E377" s="22" t="e">
        <f>IF(T377="","",VLOOKUP(T377,#REF!,4,0))</f>
        <v>#REF!</v>
      </c>
      <c r="F377" s="22" t="e">
        <f>IF(U377="","",VLOOKUP(U377,#REF!,4,0))</f>
        <v>#REF!</v>
      </c>
      <c r="G377" s="22" t="e">
        <f>IF(V377="","",VLOOKUP(V377,#REF!,3,0))</f>
        <v>#REF!</v>
      </c>
      <c r="H377" s="22" t="e">
        <f t="shared" si="445"/>
        <v>#REF!</v>
      </c>
      <c r="I377" s="22" t="e">
        <f t="shared" si="449"/>
        <v>#REF!</v>
      </c>
      <c r="J377" s="22" t="e">
        <f t="shared" si="450"/>
        <v>#REF!</v>
      </c>
      <c r="K377" s="22" t="e">
        <f t="shared" si="451"/>
        <v>#REF!</v>
      </c>
      <c r="M377" s="22">
        <f t="shared" si="452"/>
        <v>28</v>
      </c>
      <c r="R377" s="22" t="str">
        <f t="shared" si="453"/>
        <v>3028</v>
      </c>
      <c r="S377" s="22" t="s">
        <v>41</v>
      </c>
      <c r="T377" s="30" t="s">
        <v>3534</v>
      </c>
      <c r="U377" s="30" t="s">
        <v>3264</v>
      </c>
      <c r="V377" s="30" t="s">
        <v>1480</v>
      </c>
      <c r="W377" s="30" t="s">
        <v>1481</v>
      </c>
      <c r="X377" s="30" t="s">
        <v>1482</v>
      </c>
      <c r="Y377" s="31">
        <v>0.12</v>
      </c>
      <c r="Z377" s="30">
        <v>1</v>
      </c>
      <c r="AA377" s="30"/>
      <c r="AB377" s="30"/>
      <c r="AC377" s="30">
        <v>0.25</v>
      </c>
      <c r="AD377" s="30"/>
      <c r="AE377" s="30"/>
      <c r="AF377" s="30">
        <v>0.25</v>
      </c>
      <c r="AG377" s="30"/>
      <c r="AH377" s="30"/>
      <c r="AI377" s="30">
        <v>0.25</v>
      </c>
      <c r="AJ377" s="30"/>
      <c r="AK377" s="30"/>
      <c r="AL377" s="30">
        <v>0.25</v>
      </c>
      <c r="AM377" s="30" t="s">
        <v>1469</v>
      </c>
      <c r="AN377" s="30" t="s">
        <v>1483</v>
      </c>
      <c r="AO377" s="32">
        <f t="shared" si="471"/>
        <v>0.25</v>
      </c>
      <c r="AP377" s="32">
        <f t="shared" si="472"/>
        <v>0.25</v>
      </c>
      <c r="AQ377" s="32">
        <f t="shared" si="473"/>
        <v>0.25</v>
      </c>
      <c r="AR377" s="32">
        <f t="shared" si="474"/>
        <v>0.25</v>
      </c>
      <c r="AS377" s="33">
        <v>274.02499999999998</v>
      </c>
      <c r="AT377" s="34" t="s">
        <v>222</v>
      </c>
      <c r="AU377" s="34"/>
      <c r="AV377" s="34"/>
      <c r="AW377" s="34"/>
      <c r="AX377" s="34"/>
      <c r="AY377" s="34"/>
      <c r="AZ377" s="34"/>
      <c r="BA377" s="35">
        <f t="shared" si="475"/>
        <v>0.25</v>
      </c>
      <c r="BB377" s="35">
        <f t="shared" si="476"/>
        <v>0.5</v>
      </c>
      <c r="BC377" s="35">
        <f t="shared" si="477"/>
        <v>0.75</v>
      </c>
      <c r="BD377" s="35">
        <f t="shared" si="478"/>
        <v>1</v>
      </c>
      <c r="BE377" s="36">
        <v>0.25</v>
      </c>
      <c r="BF377" s="36">
        <v>0.25</v>
      </c>
      <c r="BG377" s="36">
        <v>0.25</v>
      </c>
      <c r="BH377" s="36"/>
      <c r="BI377" s="37">
        <f t="shared" si="446"/>
        <v>0.25</v>
      </c>
      <c r="BJ377" s="37">
        <f t="shared" ref="BJ377:BL377" si="505">BF377+BI377</f>
        <v>0.5</v>
      </c>
      <c r="BK377" s="37">
        <f t="shared" si="505"/>
        <v>0.75</v>
      </c>
      <c r="BL377" s="37">
        <f t="shared" si="505"/>
        <v>0.75</v>
      </c>
      <c r="BM377" s="38">
        <v>7.0560000000000006E-3</v>
      </c>
      <c r="BN377" s="38">
        <v>7.0560000000000006E-3</v>
      </c>
      <c r="BO377" s="38">
        <v>7.0560000000000006E-3</v>
      </c>
      <c r="BP377" s="38">
        <v>7.0560000000000006E-3</v>
      </c>
      <c r="BQ377" s="39">
        <v>7.0560000000000006E-3</v>
      </c>
      <c r="BR377" s="39">
        <v>7.0560000000000006E-3</v>
      </c>
      <c r="BS377" s="39">
        <v>7.0560000000000006E-3</v>
      </c>
      <c r="BT377" s="39" t="s">
        <v>222</v>
      </c>
      <c r="BU377" s="40">
        <v>1</v>
      </c>
      <c r="BV377" s="40">
        <v>1</v>
      </c>
      <c r="BW377" s="40">
        <v>1</v>
      </c>
      <c r="BX377" s="40" t="s">
        <v>222</v>
      </c>
      <c r="BY377" s="41">
        <v>7.0560000000000006E-3</v>
      </c>
      <c r="BZ377" s="41">
        <v>7.0560000000000006E-3</v>
      </c>
      <c r="CA377" s="41">
        <v>7.0560000000000006E-3</v>
      </c>
      <c r="CB377" s="41" t="s">
        <v>222</v>
      </c>
      <c r="CC377" s="42">
        <v>1.7640000000000002E-3</v>
      </c>
      <c r="CD377" s="42">
        <v>3.5280000000000003E-3</v>
      </c>
      <c r="CE377" s="42">
        <v>5.2920000000000007E-3</v>
      </c>
      <c r="CF377" s="42">
        <v>7.0560000000000006E-3</v>
      </c>
      <c r="CG377" s="43">
        <v>1.7640000000000002E-3</v>
      </c>
      <c r="CH377" s="43">
        <v>3.5280000000000003E-3</v>
      </c>
      <c r="CI377" s="43">
        <v>5.2920000000000007E-3</v>
      </c>
      <c r="CJ377" s="43" t="e">
        <f t="shared" si="455"/>
        <v>#REF!</v>
      </c>
      <c r="CP377" s="22" t="s">
        <v>1484</v>
      </c>
      <c r="CQ377" s="22" t="s">
        <v>1485</v>
      </c>
      <c r="CS377" s="22" t="s">
        <v>16</v>
      </c>
      <c r="CT377" s="22">
        <v>1</v>
      </c>
      <c r="CU377" s="22">
        <v>1</v>
      </c>
      <c r="CV377" s="22">
        <v>1</v>
      </c>
      <c r="CW377" s="22" t="s">
        <v>222</v>
      </c>
      <c r="CY377" s="22">
        <v>7.0560000000000006E-3</v>
      </c>
      <c r="CZ377" s="22">
        <v>7.0560000000000006E-3</v>
      </c>
      <c r="DA377" s="22">
        <v>7.0560000000000006E-3</v>
      </c>
      <c r="DB377" s="22" t="s">
        <v>222</v>
      </c>
      <c r="DC377" s="22" t="s">
        <v>16</v>
      </c>
      <c r="DD377" s="22">
        <v>7.0560000000000006E-3</v>
      </c>
      <c r="DE377" s="22">
        <v>7.0560000000000006E-3</v>
      </c>
      <c r="DF377" s="22">
        <v>7.0560000000000006E-3</v>
      </c>
      <c r="DG377" s="22">
        <v>7.0560000000000006E-3</v>
      </c>
      <c r="DI377" s="22">
        <v>4.9787136000000008E-5</v>
      </c>
      <c r="DJ377" s="22">
        <v>4.9787136000000008E-5</v>
      </c>
      <c r="DK377" s="22">
        <v>4.9787136000000008E-5</v>
      </c>
      <c r="DL377" s="22" t="e">
        <v>#VALUE!</v>
      </c>
      <c r="DN377" s="22">
        <v>1</v>
      </c>
      <c r="DO377" s="22">
        <v>1</v>
      </c>
      <c r="DP377" s="22">
        <v>1</v>
      </c>
      <c r="DQ377" s="22" t="s">
        <v>222</v>
      </c>
      <c r="EX377" s="30" t="s">
        <v>1675</v>
      </c>
      <c r="EY377" s="85" t="e">
        <f t="shared" si="456"/>
        <v>#REF!</v>
      </c>
      <c r="EZ377" s="85"/>
    </row>
    <row r="378" spans="1:156" x14ac:dyDescent="0.25">
      <c r="A378" s="22" t="str">
        <f t="shared" si="448"/>
        <v>3001142</v>
      </c>
      <c r="E378" s="22" t="e">
        <f>IF(T378="","",VLOOKUP(T378,#REF!,4,0))</f>
        <v>#REF!</v>
      </c>
      <c r="F378" s="22" t="e">
        <f>IF(U378="","",VLOOKUP(U378,#REF!,4,0))</f>
        <v>#REF!</v>
      </c>
      <c r="G378" s="22" t="e">
        <f>IF(V378="","",VLOOKUP(V378,#REF!,3,0))</f>
        <v>#REF!</v>
      </c>
      <c r="H378" s="22" t="e">
        <f t="shared" si="445"/>
        <v>#REF!</v>
      </c>
      <c r="I378" s="22" t="e">
        <f t="shared" si="449"/>
        <v>#REF!</v>
      </c>
      <c r="J378" s="22" t="e">
        <f t="shared" si="450"/>
        <v>#REF!</v>
      </c>
      <c r="K378" s="22" t="e">
        <f t="shared" si="451"/>
        <v>#REF!</v>
      </c>
      <c r="M378" s="22">
        <f t="shared" si="452"/>
        <v>29</v>
      </c>
      <c r="R378" s="22" t="str">
        <f t="shared" si="453"/>
        <v>3029</v>
      </c>
      <c r="S378" s="22" t="s">
        <v>41</v>
      </c>
      <c r="T378" s="30" t="s">
        <v>3534</v>
      </c>
      <c r="U378" s="30" t="s">
        <v>3264</v>
      </c>
      <c r="V378" s="30" t="s">
        <v>1480</v>
      </c>
      <c r="W378" s="30" t="s">
        <v>1486</v>
      </c>
      <c r="X378" s="30" t="s">
        <v>1487</v>
      </c>
      <c r="Y378" s="31">
        <v>0.12</v>
      </c>
      <c r="Z378" s="30">
        <v>1</v>
      </c>
      <c r="AA378" s="30"/>
      <c r="AB378" s="30"/>
      <c r="AC378" s="30">
        <v>1</v>
      </c>
      <c r="AD378" s="30"/>
      <c r="AE378" s="30"/>
      <c r="AF378" s="30"/>
      <c r="AG378" s="30"/>
      <c r="AH378" s="30"/>
      <c r="AI378" s="30"/>
      <c r="AJ378" s="30"/>
      <c r="AK378" s="30"/>
      <c r="AL378" s="30"/>
      <c r="AM378" s="30" t="s">
        <v>1488</v>
      </c>
      <c r="AN378" s="30" t="s">
        <v>1483</v>
      </c>
      <c r="AO378" s="32">
        <f t="shared" si="471"/>
        <v>1</v>
      </c>
      <c r="AP378" s="32">
        <f t="shared" si="472"/>
        <v>0</v>
      </c>
      <c r="AQ378" s="32">
        <f t="shared" si="473"/>
        <v>0</v>
      </c>
      <c r="AR378" s="32">
        <f t="shared" si="474"/>
        <v>0</v>
      </c>
      <c r="AS378" s="33">
        <v>275.02499999999998</v>
      </c>
      <c r="AT378" s="34" t="s">
        <v>222</v>
      </c>
      <c r="AU378" s="34"/>
      <c r="AV378" s="34"/>
      <c r="AW378" s="34"/>
      <c r="AX378" s="34"/>
      <c r="AY378" s="34"/>
      <c r="AZ378" s="34"/>
      <c r="BA378" s="35">
        <f t="shared" si="475"/>
        <v>1</v>
      </c>
      <c r="BB378" s="35">
        <f t="shared" si="476"/>
        <v>1</v>
      </c>
      <c r="BC378" s="35">
        <f t="shared" si="477"/>
        <v>1</v>
      </c>
      <c r="BD378" s="35">
        <f t="shared" si="478"/>
        <v>1</v>
      </c>
      <c r="BE378" s="36">
        <v>1</v>
      </c>
      <c r="BF378" s="36">
        <v>0</v>
      </c>
      <c r="BG378" s="36">
        <v>0</v>
      </c>
      <c r="BH378" s="36"/>
      <c r="BI378" s="37">
        <f t="shared" si="446"/>
        <v>1</v>
      </c>
      <c r="BJ378" s="37">
        <f t="shared" ref="BJ378:BL378" si="506">BF378+BI378</f>
        <v>1</v>
      </c>
      <c r="BK378" s="37">
        <f t="shared" si="506"/>
        <v>1</v>
      </c>
      <c r="BL378" s="37">
        <f t="shared" si="506"/>
        <v>1</v>
      </c>
      <c r="BM378" s="38">
        <v>7.0560000000000006E-3</v>
      </c>
      <c r="BN378" s="38" t="s">
        <v>222</v>
      </c>
      <c r="BO378" s="38" t="s">
        <v>222</v>
      </c>
      <c r="BP378" s="38" t="s">
        <v>222</v>
      </c>
      <c r="BQ378" s="39">
        <v>7.0560000000000006E-3</v>
      </c>
      <c r="BR378" s="39" t="s">
        <v>222</v>
      </c>
      <c r="BS378" s="39" t="s">
        <v>222</v>
      </c>
      <c r="BT378" s="39" t="s">
        <v>222</v>
      </c>
      <c r="BU378" s="40">
        <v>1</v>
      </c>
      <c r="BV378" s="40" t="s">
        <v>222</v>
      </c>
      <c r="BW378" s="40" t="s">
        <v>222</v>
      </c>
      <c r="BX378" s="40" t="s">
        <v>222</v>
      </c>
      <c r="BY378" s="41">
        <v>7.0560000000000006E-3</v>
      </c>
      <c r="BZ378" s="41">
        <v>7.0560000000000006E-3</v>
      </c>
      <c r="CA378" s="41">
        <v>7.0560000000000006E-3</v>
      </c>
      <c r="CB378" s="41" t="s">
        <v>222</v>
      </c>
      <c r="CC378" s="42">
        <v>7.0560000000000006E-3</v>
      </c>
      <c r="CD378" s="42">
        <v>7.0560000000000006E-3</v>
      </c>
      <c r="CE378" s="42">
        <v>7.0560000000000006E-3</v>
      </c>
      <c r="CF378" s="42">
        <v>7.0560000000000006E-3</v>
      </c>
      <c r="CG378" s="43">
        <v>7.0560000000000006E-3</v>
      </c>
      <c r="CH378" s="43">
        <v>7.0560000000000006E-3</v>
      </c>
      <c r="CI378" s="43">
        <v>7.0560000000000006E-3</v>
      </c>
      <c r="CJ378" s="43" t="e">
        <f t="shared" si="455"/>
        <v>#REF!</v>
      </c>
      <c r="CP378" s="22" t="s">
        <v>1399</v>
      </c>
      <c r="CQ378" s="22" t="s">
        <v>1400</v>
      </c>
      <c r="CS378" s="22" t="s">
        <v>16</v>
      </c>
      <c r="CT378" s="22">
        <v>1</v>
      </c>
      <c r="CU378" s="22">
        <v>1</v>
      </c>
      <c r="CV378" s="22">
        <v>1</v>
      </c>
      <c r="CW378" s="22" t="s">
        <v>222</v>
      </c>
      <c r="CY378" s="22">
        <v>7.0560000000000006E-3</v>
      </c>
      <c r="CZ378" s="22">
        <v>7.0560000000000006E-3</v>
      </c>
      <c r="DA378" s="22">
        <v>7.0560000000000006E-3</v>
      </c>
      <c r="DB378" s="22" t="s">
        <v>222</v>
      </c>
      <c r="DC378" s="22" t="s">
        <v>16</v>
      </c>
      <c r="DD378" s="22">
        <v>7.0560000000000006E-3</v>
      </c>
      <c r="DE378" s="22">
        <v>7.0560000000000006E-3</v>
      </c>
      <c r="DF378" s="22">
        <v>7.0560000000000006E-3</v>
      </c>
      <c r="DG378" s="22">
        <v>7.0560000000000006E-3</v>
      </c>
      <c r="DI378" s="22">
        <v>4.9787136000000008E-5</v>
      </c>
      <c r="DJ378" s="22">
        <v>4.9787136000000008E-5</v>
      </c>
      <c r="DK378" s="22">
        <v>4.9787136000000008E-5</v>
      </c>
      <c r="DL378" s="22" t="e">
        <v>#VALUE!</v>
      </c>
      <c r="DN378" s="22">
        <v>1</v>
      </c>
      <c r="DO378" s="22">
        <v>1</v>
      </c>
      <c r="DP378" s="22">
        <v>1</v>
      </c>
      <c r="DQ378" s="22" t="s">
        <v>222</v>
      </c>
      <c r="EX378" s="30" t="s">
        <v>1680</v>
      </c>
      <c r="EY378" s="85" t="e">
        <f t="shared" si="456"/>
        <v>#REF!</v>
      </c>
      <c r="EZ378" s="85"/>
    </row>
    <row r="379" spans="1:156" x14ac:dyDescent="0.25">
      <c r="A379" s="22" t="str">
        <f t="shared" si="448"/>
        <v>3001143</v>
      </c>
      <c r="E379" s="22" t="e">
        <f>IF(T379="","",VLOOKUP(T379,#REF!,4,0))</f>
        <v>#REF!</v>
      </c>
      <c r="F379" s="22" t="e">
        <f>IF(U379="","",VLOOKUP(U379,#REF!,4,0))</f>
        <v>#REF!</v>
      </c>
      <c r="G379" s="22" t="e">
        <f>IF(V379="","",VLOOKUP(V379,#REF!,3,0))</f>
        <v>#REF!</v>
      </c>
      <c r="H379" s="22" t="e">
        <f t="shared" si="445"/>
        <v>#REF!</v>
      </c>
      <c r="I379" s="22" t="e">
        <f t="shared" si="449"/>
        <v>#REF!</v>
      </c>
      <c r="J379" s="22" t="e">
        <f t="shared" si="450"/>
        <v>#REF!</v>
      </c>
      <c r="K379" s="22" t="e">
        <f t="shared" si="451"/>
        <v>#REF!</v>
      </c>
      <c r="M379" s="22">
        <f t="shared" si="452"/>
        <v>30</v>
      </c>
      <c r="R379" s="22" t="str">
        <f t="shared" si="453"/>
        <v>3030</v>
      </c>
      <c r="S379" s="22" t="s">
        <v>41</v>
      </c>
      <c r="T379" s="30" t="s">
        <v>3534</v>
      </c>
      <c r="U379" s="30" t="s">
        <v>3264</v>
      </c>
      <c r="V379" s="30" t="s">
        <v>1480</v>
      </c>
      <c r="W379" s="30" t="s">
        <v>1489</v>
      </c>
      <c r="X379" s="30" t="s">
        <v>1490</v>
      </c>
      <c r="Y379" s="31">
        <v>0.12</v>
      </c>
      <c r="Z379" s="30">
        <v>1</v>
      </c>
      <c r="AA379" s="30"/>
      <c r="AB379" s="30"/>
      <c r="AC379" s="30"/>
      <c r="AD379" s="30"/>
      <c r="AE379" s="30"/>
      <c r="AF379" s="30">
        <v>0.5</v>
      </c>
      <c r="AG379" s="30"/>
      <c r="AH379" s="30"/>
      <c r="AI379" s="30"/>
      <c r="AJ379" s="30"/>
      <c r="AK379" s="30"/>
      <c r="AL379" s="30">
        <v>0.5</v>
      </c>
      <c r="AM379" s="30" t="s">
        <v>1491</v>
      </c>
      <c r="AN379" s="30" t="s">
        <v>1483</v>
      </c>
      <c r="AO379" s="32">
        <f t="shared" si="471"/>
        <v>0</v>
      </c>
      <c r="AP379" s="32">
        <f t="shared" si="472"/>
        <v>0.5</v>
      </c>
      <c r="AQ379" s="32">
        <f t="shared" si="473"/>
        <v>0</v>
      </c>
      <c r="AR379" s="32">
        <f t="shared" si="474"/>
        <v>0.5</v>
      </c>
      <c r="AS379" s="33">
        <v>276.02499999999998</v>
      </c>
      <c r="AT379" s="34" t="s">
        <v>222</v>
      </c>
      <c r="AU379" s="34"/>
      <c r="AV379" s="34"/>
      <c r="AW379" s="34"/>
      <c r="AX379" s="34"/>
      <c r="AY379" s="34"/>
      <c r="AZ379" s="34"/>
      <c r="BA379" s="35">
        <f t="shared" si="475"/>
        <v>0</v>
      </c>
      <c r="BB379" s="35">
        <f t="shared" si="476"/>
        <v>0.5</v>
      </c>
      <c r="BC379" s="35">
        <f t="shared" si="477"/>
        <v>0.5</v>
      </c>
      <c r="BD379" s="35">
        <f t="shared" si="478"/>
        <v>1</v>
      </c>
      <c r="BE379" s="36">
        <v>0</v>
      </c>
      <c r="BF379" s="36">
        <v>0.5</v>
      </c>
      <c r="BG379" s="36">
        <v>0</v>
      </c>
      <c r="BH379" s="36"/>
      <c r="BI379" s="37">
        <f t="shared" si="446"/>
        <v>0</v>
      </c>
      <c r="BJ379" s="37">
        <f t="shared" ref="BJ379:BL379" si="507">BF379+BI379</f>
        <v>0.5</v>
      </c>
      <c r="BK379" s="37">
        <f t="shared" si="507"/>
        <v>0.5</v>
      </c>
      <c r="BL379" s="37">
        <f t="shared" si="507"/>
        <v>0.5</v>
      </c>
      <c r="BM379" s="38" t="s">
        <v>222</v>
      </c>
      <c r="BN379" s="38">
        <v>7.0560000000000006E-3</v>
      </c>
      <c r="BO379" s="38" t="s">
        <v>222</v>
      </c>
      <c r="BP379" s="38">
        <v>7.0560000000000006E-3</v>
      </c>
      <c r="BQ379" s="39" t="s">
        <v>222</v>
      </c>
      <c r="BR379" s="39">
        <v>7.0560000000000006E-3</v>
      </c>
      <c r="BS379" s="39" t="s">
        <v>222</v>
      </c>
      <c r="BT379" s="39" t="s">
        <v>222</v>
      </c>
      <c r="BU379" s="40" t="s">
        <v>222</v>
      </c>
      <c r="BV379" s="40">
        <v>1</v>
      </c>
      <c r="BW379" s="40" t="s">
        <v>222</v>
      </c>
      <c r="BX379" s="40" t="s">
        <v>222</v>
      </c>
      <c r="BY379" s="41" t="s">
        <v>222</v>
      </c>
      <c r="BZ379" s="41">
        <v>7.0560000000000006E-3</v>
      </c>
      <c r="CA379" s="41">
        <v>7.0560000000000006E-3</v>
      </c>
      <c r="CB379" s="41" t="s">
        <v>222</v>
      </c>
      <c r="CC379" s="42" t="s">
        <v>222</v>
      </c>
      <c r="CD379" s="42">
        <v>3.5280000000000003E-3</v>
      </c>
      <c r="CE379" s="42">
        <v>3.5280000000000003E-3</v>
      </c>
      <c r="CF379" s="42">
        <v>7.0560000000000006E-3</v>
      </c>
      <c r="CG379" s="43" t="s">
        <v>222</v>
      </c>
      <c r="CH379" s="43">
        <v>3.5280000000000003E-3</v>
      </c>
      <c r="CI379" s="43">
        <v>3.5280000000000003E-3</v>
      </c>
      <c r="CJ379" s="43" t="e">
        <f t="shared" si="455"/>
        <v>#REF!</v>
      </c>
      <c r="CP379" s="22" t="s">
        <v>1492</v>
      </c>
      <c r="CQ379" s="22" t="s">
        <v>1400</v>
      </c>
      <c r="CS379" s="22" t="s">
        <v>16</v>
      </c>
      <c r="CT379" s="22" t="s">
        <v>222</v>
      </c>
      <c r="CU379" s="22">
        <v>1</v>
      </c>
      <c r="CV379" s="22">
        <v>1</v>
      </c>
      <c r="CW379" s="22" t="s">
        <v>222</v>
      </c>
      <c r="CY379" s="22" t="s">
        <v>222</v>
      </c>
      <c r="CZ379" s="22">
        <v>7.0560000000000006E-3</v>
      </c>
      <c r="DA379" s="22">
        <v>7.0560000000000006E-3</v>
      </c>
      <c r="DB379" s="22" t="s">
        <v>222</v>
      </c>
      <c r="DC379" s="22" t="s">
        <v>16</v>
      </c>
      <c r="DD379" s="22" t="s">
        <v>222</v>
      </c>
      <c r="DE379" s="22">
        <v>7.0560000000000006E-3</v>
      </c>
      <c r="DF379" s="22">
        <v>7.0560000000000006E-3</v>
      </c>
      <c r="DG379" s="22">
        <v>7.0560000000000006E-3</v>
      </c>
      <c r="DI379" s="22" t="e">
        <v>#VALUE!</v>
      </c>
      <c r="DJ379" s="22">
        <v>4.9787136000000008E-5</v>
      </c>
      <c r="DK379" s="22">
        <v>4.9787136000000008E-5</v>
      </c>
      <c r="DL379" s="22" t="e">
        <v>#VALUE!</v>
      </c>
      <c r="DN379" s="22">
        <v>0</v>
      </c>
      <c r="DO379" s="22">
        <v>1</v>
      </c>
      <c r="DP379" s="22">
        <v>1</v>
      </c>
      <c r="DQ379" s="22" t="s">
        <v>222</v>
      </c>
      <c r="EX379" s="30" t="s">
        <v>1685</v>
      </c>
      <c r="EY379" s="85" t="e">
        <f t="shared" si="456"/>
        <v>#REF!</v>
      </c>
      <c r="EZ379" s="85"/>
    </row>
    <row r="380" spans="1:156" x14ac:dyDescent="0.25">
      <c r="A380" s="22" t="str">
        <f t="shared" si="448"/>
        <v>3001144</v>
      </c>
      <c r="E380" s="22" t="e">
        <f>IF(T380="","",VLOOKUP(T380,#REF!,4,0))</f>
        <v>#REF!</v>
      </c>
      <c r="F380" s="22" t="e">
        <f>IF(U380="","",VLOOKUP(U380,#REF!,4,0))</f>
        <v>#REF!</v>
      </c>
      <c r="G380" s="22" t="e">
        <f>IF(V380="","",VLOOKUP(V380,#REF!,3,0))</f>
        <v>#REF!</v>
      </c>
      <c r="H380" s="22" t="e">
        <f t="shared" si="445"/>
        <v>#REF!</v>
      </c>
      <c r="I380" s="22" t="e">
        <f t="shared" si="449"/>
        <v>#REF!</v>
      </c>
      <c r="J380" s="22" t="e">
        <f t="shared" si="450"/>
        <v>#REF!</v>
      </c>
      <c r="K380" s="22" t="e">
        <f t="shared" si="451"/>
        <v>#REF!</v>
      </c>
      <c r="M380" s="22">
        <f t="shared" si="452"/>
        <v>31</v>
      </c>
      <c r="R380" s="22" t="str">
        <f t="shared" si="453"/>
        <v>3031</v>
      </c>
      <c r="S380" s="22" t="s">
        <v>41</v>
      </c>
      <c r="T380" s="30" t="s">
        <v>3534</v>
      </c>
      <c r="U380" s="30" t="s">
        <v>3264</v>
      </c>
      <c r="V380" s="30" t="s">
        <v>1480</v>
      </c>
      <c r="W380" s="30" t="s">
        <v>1493</v>
      </c>
      <c r="X380" s="30" t="s">
        <v>1494</v>
      </c>
      <c r="Y380" s="31">
        <v>0.12</v>
      </c>
      <c r="Z380" s="30">
        <v>1</v>
      </c>
      <c r="AA380" s="30"/>
      <c r="AB380" s="30"/>
      <c r="AC380" s="30"/>
      <c r="AD380" s="30"/>
      <c r="AE380" s="30"/>
      <c r="AF380" s="30"/>
      <c r="AG380" s="30"/>
      <c r="AH380" s="30"/>
      <c r="AI380" s="30"/>
      <c r="AJ380" s="30"/>
      <c r="AK380" s="30"/>
      <c r="AL380" s="30">
        <v>1</v>
      </c>
      <c r="AM380" s="30" t="s">
        <v>1495</v>
      </c>
      <c r="AN380" s="30" t="s">
        <v>1483</v>
      </c>
      <c r="AO380" s="32">
        <f t="shared" si="471"/>
        <v>0</v>
      </c>
      <c r="AP380" s="32">
        <f t="shared" si="472"/>
        <v>0</v>
      </c>
      <c r="AQ380" s="32">
        <f t="shared" si="473"/>
        <v>0</v>
      </c>
      <c r="AR380" s="32">
        <f t="shared" si="474"/>
        <v>1</v>
      </c>
      <c r="AS380" s="33">
        <v>277.02499999999998</v>
      </c>
      <c r="AT380" s="34" t="s">
        <v>222</v>
      </c>
      <c r="AU380" s="34"/>
      <c r="AV380" s="34"/>
      <c r="AW380" s="34"/>
      <c r="AX380" s="34"/>
      <c r="AY380" s="34"/>
      <c r="AZ380" s="34"/>
      <c r="BA380" s="35">
        <f t="shared" si="475"/>
        <v>0</v>
      </c>
      <c r="BB380" s="35">
        <f t="shared" si="476"/>
        <v>0</v>
      </c>
      <c r="BC380" s="35">
        <f t="shared" si="477"/>
        <v>0</v>
      </c>
      <c r="BD380" s="35">
        <f t="shared" si="478"/>
        <v>1</v>
      </c>
      <c r="BE380" s="36">
        <v>0</v>
      </c>
      <c r="BF380" s="36">
        <v>0</v>
      </c>
      <c r="BG380" s="36">
        <v>0</v>
      </c>
      <c r="BH380" s="36"/>
      <c r="BI380" s="37">
        <f t="shared" si="446"/>
        <v>0</v>
      </c>
      <c r="BJ380" s="37">
        <f t="shared" ref="BJ380:BL380" si="508">BF380+BI380</f>
        <v>0</v>
      </c>
      <c r="BK380" s="37">
        <f t="shared" si="508"/>
        <v>0</v>
      </c>
      <c r="BL380" s="37">
        <f t="shared" si="508"/>
        <v>0</v>
      </c>
      <c r="BM380" s="38" t="s">
        <v>222</v>
      </c>
      <c r="BN380" s="38" t="s">
        <v>222</v>
      </c>
      <c r="BO380" s="38" t="s">
        <v>222</v>
      </c>
      <c r="BP380" s="38">
        <v>7.0560000000000006E-3</v>
      </c>
      <c r="BQ380" s="39" t="s">
        <v>222</v>
      </c>
      <c r="BR380" s="39" t="s">
        <v>222</v>
      </c>
      <c r="BS380" s="39" t="s">
        <v>222</v>
      </c>
      <c r="BT380" s="39" t="s">
        <v>222</v>
      </c>
      <c r="BU380" s="40" t="s">
        <v>222</v>
      </c>
      <c r="BV380" s="40" t="s">
        <v>222</v>
      </c>
      <c r="BW380" s="40" t="s">
        <v>222</v>
      </c>
      <c r="BX380" s="40" t="s">
        <v>222</v>
      </c>
      <c r="BY380" s="41" t="s">
        <v>222</v>
      </c>
      <c r="BZ380" s="41" t="s">
        <v>222</v>
      </c>
      <c r="CA380" s="41" t="s">
        <v>222</v>
      </c>
      <c r="CB380" s="41" t="s">
        <v>222</v>
      </c>
      <c r="CC380" s="42" t="s">
        <v>222</v>
      </c>
      <c r="CD380" s="42" t="s">
        <v>222</v>
      </c>
      <c r="CE380" s="42" t="s">
        <v>222</v>
      </c>
      <c r="CF380" s="42">
        <v>7.0560000000000006E-3</v>
      </c>
      <c r="CG380" s="43" t="s">
        <v>222</v>
      </c>
      <c r="CH380" s="43" t="s">
        <v>222</v>
      </c>
      <c r="CI380" s="43" t="s">
        <v>222</v>
      </c>
      <c r="CJ380" s="43" t="str">
        <f t="shared" si="455"/>
        <v/>
      </c>
      <c r="CP380" s="22" t="s">
        <v>1399</v>
      </c>
      <c r="CQ380" s="22" t="s">
        <v>1400</v>
      </c>
      <c r="CS380" s="22" t="s">
        <v>16</v>
      </c>
      <c r="CT380" s="22" t="s">
        <v>222</v>
      </c>
      <c r="CU380" s="22" t="s">
        <v>222</v>
      </c>
      <c r="CV380" s="22" t="s">
        <v>222</v>
      </c>
      <c r="CW380" s="22" t="s">
        <v>222</v>
      </c>
      <c r="CY380" s="22" t="s">
        <v>222</v>
      </c>
      <c r="CZ380" s="22" t="s">
        <v>222</v>
      </c>
      <c r="DA380" s="22" t="s">
        <v>222</v>
      </c>
      <c r="DB380" s="22" t="s">
        <v>222</v>
      </c>
      <c r="DC380" s="22" t="s">
        <v>16</v>
      </c>
      <c r="DD380" s="22" t="s">
        <v>222</v>
      </c>
      <c r="DE380" s="22" t="s">
        <v>222</v>
      </c>
      <c r="DF380" s="22" t="s">
        <v>222</v>
      </c>
      <c r="DG380" s="22">
        <v>7.0560000000000006E-3</v>
      </c>
      <c r="DI380" s="22" t="e">
        <v>#VALUE!</v>
      </c>
      <c r="DJ380" s="22" t="e">
        <v>#VALUE!</v>
      </c>
      <c r="DK380" s="22" t="e">
        <v>#VALUE!</v>
      </c>
      <c r="DL380" s="22" t="e">
        <v>#VALUE!</v>
      </c>
      <c r="DN380" s="22">
        <v>0</v>
      </c>
      <c r="DO380" s="22">
        <v>0</v>
      </c>
      <c r="DP380" s="22">
        <v>0</v>
      </c>
      <c r="DQ380" s="22" t="s">
        <v>222</v>
      </c>
      <c r="EX380" s="30" t="s">
        <v>1690</v>
      </c>
      <c r="EY380" s="85" t="e">
        <f t="shared" si="456"/>
        <v>#REF!</v>
      </c>
      <c r="EZ380" s="85"/>
    </row>
    <row r="381" spans="1:156" x14ac:dyDescent="0.25">
      <c r="A381" s="22" t="str">
        <f t="shared" si="448"/>
        <v>3001145</v>
      </c>
      <c r="E381" s="22" t="e">
        <f>IF(T381="","",VLOOKUP(T381,#REF!,4,0))</f>
        <v>#REF!</v>
      </c>
      <c r="F381" s="22" t="e">
        <f>IF(U381="","",VLOOKUP(U381,#REF!,4,0))</f>
        <v>#REF!</v>
      </c>
      <c r="G381" s="22" t="e">
        <f>IF(V381="","",VLOOKUP(V381,#REF!,3,0))</f>
        <v>#REF!</v>
      </c>
      <c r="H381" s="22" t="e">
        <f t="shared" si="445"/>
        <v>#REF!</v>
      </c>
      <c r="I381" s="22" t="e">
        <f t="shared" si="449"/>
        <v>#REF!</v>
      </c>
      <c r="J381" s="22" t="e">
        <f t="shared" si="450"/>
        <v>#REF!</v>
      </c>
      <c r="K381" s="22" t="e">
        <f t="shared" si="451"/>
        <v>#REF!</v>
      </c>
      <c r="M381" s="22">
        <f t="shared" si="452"/>
        <v>32</v>
      </c>
      <c r="R381" s="22" t="str">
        <f t="shared" si="453"/>
        <v>3032</v>
      </c>
      <c r="S381" s="22" t="s">
        <v>41</v>
      </c>
      <c r="T381" s="30" t="s">
        <v>3534</v>
      </c>
      <c r="U381" s="30" t="s">
        <v>3264</v>
      </c>
      <c r="V381" s="30" t="s">
        <v>1480</v>
      </c>
      <c r="W381" s="30" t="s">
        <v>1496</v>
      </c>
      <c r="X381" s="30" t="s">
        <v>1497</v>
      </c>
      <c r="Y381" s="31">
        <v>0.12</v>
      </c>
      <c r="Z381" s="30">
        <v>1</v>
      </c>
      <c r="AA381" s="30"/>
      <c r="AB381" s="30"/>
      <c r="AC381" s="30"/>
      <c r="AD381" s="30"/>
      <c r="AE381" s="30"/>
      <c r="AF381" s="30"/>
      <c r="AG381" s="30"/>
      <c r="AH381" s="30"/>
      <c r="AI381" s="30"/>
      <c r="AJ381" s="30"/>
      <c r="AK381" s="30"/>
      <c r="AL381" s="30">
        <v>1</v>
      </c>
      <c r="AM381" s="30" t="s">
        <v>1498</v>
      </c>
      <c r="AN381" s="30" t="s">
        <v>1483</v>
      </c>
      <c r="AO381" s="32">
        <f t="shared" si="471"/>
        <v>0</v>
      </c>
      <c r="AP381" s="32">
        <f t="shared" si="472"/>
        <v>0</v>
      </c>
      <c r="AQ381" s="32">
        <f t="shared" si="473"/>
        <v>0</v>
      </c>
      <c r="AR381" s="32">
        <f t="shared" si="474"/>
        <v>1</v>
      </c>
      <c r="AS381" s="33">
        <v>278.02499999999998</v>
      </c>
      <c r="AT381" s="34" t="s">
        <v>222</v>
      </c>
      <c r="AU381" s="34"/>
      <c r="AV381" s="34"/>
      <c r="AW381" s="34"/>
      <c r="AX381" s="34"/>
      <c r="AY381" s="34"/>
      <c r="AZ381" s="34"/>
      <c r="BA381" s="35">
        <f t="shared" si="475"/>
        <v>0</v>
      </c>
      <c r="BB381" s="35">
        <f t="shared" si="476"/>
        <v>0</v>
      </c>
      <c r="BC381" s="35">
        <f t="shared" si="477"/>
        <v>0</v>
      </c>
      <c r="BD381" s="35">
        <f t="shared" si="478"/>
        <v>1</v>
      </c>
      <c r="BE381" s="36">
        <v>0</v>
      </c>
      <c r="BF381" s="36">
        <v>0</v>
      </c>
      <c r="BG381" s="36">
        <v>0</v>
      </c>
      <c r="BH381" s="36"/>
      <c r="BI381" s="37">
        <f t="shared" si="446"/>
        <v>0</v>
      </c>
      <c r="BJ381" s="37">
        <f t="shared" ref="BJ381:BL381" si="509">BF381+BI381</f>
        <v>0</v>
      </c>
      <c r="BK381" s="37">
        <f t="shared" si="509"/>
        <v>0</v>
      </c>
      <c r="BL381" s="37">
        <f t="shared" si="509"/>
        <v>0</v>
      </c>
      <c r="BM381" s="38" t="s">
        <v>222</v>
      </c>
      <c r="BN381" s="38" t="s">
        <v>222</v>
      </c>
      <c r="BO381" s="38" t="s">
        <v>222</v>
      </c>
      <c r="BP381" s="38">
        <v>7.0560000000000006E-3</v>
      </c>
      <c r="BQ381" s="39" t="s">
        <v>222</v>
      </c>
      <c r="BR381" s="39" t="s">
        <v>222</v>
      </c>
      <c r="BS381" s="39" t="s">
        <v>222</v>
      </c>
      <c r="BT381" s="39" t="s">
        <v>222</v>
      </c>
      <c r="BU381" s="40" t="s">
        <v>222</v>
      </c>
      <c r="BV381" s="40" t="s">
        <v>222</v>
      </c>
      <c r="BW381" s="40" t="s">
        <v>222</v>
      </c>
      <c r="BX381" s="40" t="s">
        <v>222</v>
      </c>
      <c r="BY381" s="41" t="s">
        <v>222</v>
      </c>
      <c r="BZ381" s="41" t="s">
        <v>222</v>
      </c>
      <c r="CA381" s="41" t="s">
        <v>222</v>
      </c>
      <c r="CB381" s="41" t="s">
        <v>222</v>
      </c>
      <c r="CC381" s="42" t="s">
        <v>222</v>
      </c>
      <c r="CD381" s="42" t="s">
        <v>222</v>
      </c>
      <c r="CE381" s="42" t="s">
        <v>222</v>
      </c>
      <c r="CF381" s="42">
        <v>7.0560000000000006E-3</v>
      </c>
      <c r="CG381" s="43" t="s">
        <v>222</v>
      </c>
      <c r="CH381" s="43" t="s">
        <v>222</v>
      </c>
      <c r="CI381" s="43" t="s">
        <v>222</v>
      </c>
      <c r="CJ381" s="43" t="str">
        <f t="shared" si="455"/>
        <v/>
      </c>
      <c r="CP381" s="22" t="s">
        <v>1399</v>
      </c>
      <c r="CQ381" s="22" t="s">
        <v>1400</v>
      </c>
      <c r="CS381" s="22" t="s">
        <v>16</v>
      </c>
      <c r="CT381" s="22" t="s">
        <v>222</v>
      </c>
      <c r="CU381" s="22" t="s">
        <v>222</v>
      </c>
      <c r="CV381" s="22" t="s">
        <v>222</v>
      </c>
      <c r="CW381" s="22" t="s">
        <v>222</v>
      </c>
      <c r="CY381" s="22" t="s">
        <v>222</v>
      </c>
      <c r="CZ381" s="22" t="s">
        <v>222</v>
      </c>
      <c r="DA381" s="22" t="s">
        <v>222</v>
      </c>
      <c r="DB381" s="22" t="s">
        <v>222</v>
      </c>
      <c r="DC381" s="22" t="s">
        <v>16</v>
      </c>
      <c r="DD381" s="22" t="s">
        <v>222</v>
      </c>
      <c r="DE381" s="22" t="s">
        <v>222</v>
      </c>
      <c r="DF381" s="22" t="s">
        <v>222</v>
      </c>
      <c r="DG381" s="22">
        <v>7.0560000000000006E-3</v>
      </c>
      <c r="DI381" s="22" t="e">
        <v>#VALUE!</v>
      </c>
      <c r="DJ381" s="22" t="e">
        <v>#VALUE!</v>
      </c>
      <c r="DK381" s="22" t="e">
        <v>#VALUE!</v>
      </c>
      <c r="DL381" s="22" t="e">
        <v>#VALUE!</v>
      </c>
      <c r="DN381" s="22">
        <v>0</v>
      </c>
      <c r="DO381" s="22">
        <v>0</v>
      </c>
      <c r="DP381" s="22">
        <v>0</v>
      </c>
      <c r="DQ381" s="22" t="s">
        <v>222</v>
      </c>
      <c r="EX381" s="30" t="s">
        <v>1693</v>
      </c>
      <c r="EY381" s="85" t="e">
        <f t="shared" si="456"/>
        <v>#REF!</v>
      </c>
      <c r="EZ381" s="85"/>
    </row>
    <row r="382" spans="1:156" x14ac:dyDescent="0.25">
      <c r="A382" s="22" t="str">
        <f t="shared" si="448"/>
        <v>3001146</v>
      </c>
      <c r="E382" s="22" t="e">
        <f>IF(T382="","",VLOOKUP(T382,#REF!,4,0))</f>
        <v>#REF!</v>
      </c>
      <c r="F382" s="22" t="e">
        <f>IF(U382="","",VLOOKUP(U382,#REF!,4,0))</f>
        <v>#REF!</v>
      </c>
      <c r="G382" s="22" t="e">
        <f>IF(V382="","",VLOOKUP(V382,#REF!,3,0))</f>
        <v>#REF!</v>
      </c>
      <c r="H382" s="22" t="e">
        <f t="shared" si="445"/>
        <v>#REF!</v>
      </c>
      <c r="I382" s="22" t="e">
        <f t="shared" si="449"/>
        <v>#REF!</v>
      </c>
      <c r="J382" s="22" t="e">
        <f t="shared" si="450"/>
        <v>#REF!</v>
      </c>
      <c r="K382" s="22" t="e">
        <f t="shared" si="451"/>
        <v>#REF!</v>
      </c>
      <c r="M382" s="22">
        <f t="shared" si="452"/>
        <v>33</v>
      </c>
      <c r="R382" s="22" t="str">
        <f t="shared" si="453"/>
        <v>3033</v>
      </c>
      <c r="S382" s="22" t="s">
        <v>41</v>
      </c>
      <c r="T382" s="30" t="s">
        <v>3534</v>
      </c>
      <c r="U382" s="30" t="s">
        <v>3264</v>
      </c>
      <c r="V382" s="30" t="s">
        <v>1480</v>
      </c>
      <c r="W382" s="30" t="s">
        <v>1499</v>
      </c>
      <c r="X382" s="30" t="s">
        <v>1500</v>
      </c>
      <c r="Y382" s="31">
        <v>0.1</v>
      </c>
      <c r="Z382" s="30">
        <v>1</v>
      </c>
      <c r="AA382" s="30"/>
      <c r="AB382" s="30"/>
      <c r="AC382" s="30"/>
      <c r="AD382" s="30"/>
      <c r="AE382" s="30"/>
      <c r="AF382" s="30">
        <v>0.5</v>
      </c>
      <c r="AG382" s="30"/>
      <c r="AH382" s="30"/>
      <c r="AI382" s="30"/>
      <c r="AJ382" s="30"/>
      <c r="AK382" s="30"/>
      <c r="AL382" s="30">
        <v>0.5</v>
      </c>
      <c r="AM382" s="30" t="s">
        <v>1501</v>
      </c>
      <c r="AN382" s="30" t="s">
        <v>1483</v>
      </c>
      <c r="AO382" s="32">
        <f t="shared" si="471"/>
        <v>0</v>
      </c>
      <c r="AP382" s="32">
        <f t="shared" si="472"/>
        <v>0.5</v>
      </c>
      <c r="AQ382" s="32">
        <f t="shared" si="473"/>
        <v>0</v>
      </c>
      <c r="AR382" s="32">
        <f t="shared" si="474"/>
        <v>0.5</v>
      </c>
      <c r="AS382" s="33">
        <v>279.02499999999998</v>
      </c>
      <c r="AT382" s="34" t="s">
        <v>222</v>
      </c>
      <c r="AU382" s="34"/>
      <c r="AV382" s="34"/>
      <c r="AW382" s="34"/>
      <c r="AX382" s="34"/>
      <c r="AY382" s="34"/>
      <c r="AZ382" s="34"/>
      <c r="BA382" s="35">
        <f t="shared" si="475"/>
        <v>0</v>
      </c>
      <c r="BB382" s="35">
        <f t="shared" si="476"/>
        <v>0.5</v>
      </c>
      <c r="BC382" s="35">
        <f t="shared" si="477"/>
        <v>0.5</v>
      </c>
      <c r="BD382" s="35">
        <f t="shared" si="478"/>
        <v>1</v>
      </c>
      <c r="BE382" s="36">
        <v>0</v>
      </c>
      <c r="BF382" s="36">
        <v>0.5</v>
      </c>
      <c r="BG382" s="36">
        <v>0</v>
      </c>
      <c r="BH382" s="36"/>
      <c r="BI382" s="37">
        <f t="shared" si="446"/>
        <v>0</v>
      </c>
      <c r="BJ382" s="37">
        <f t="shared" ref="BJ382:BL382" si="510">BF382+BI382</f>
        <v>0.5</v>
      </c>
      <c r="BK382" s="37">
        <f t="shared" si="510"/>
        <v>0.5</v>
      </c>
      <c r="BL382" s="37">
        <f t="shared" si="510"/>
        <v>0.5</v>
      </c>
      <c r="BM382" s="38" t="s">
        <v>222</v>
      </c>
      <c r="BN382" s="38">
        <v>5.8800000000000007E-3</v>
      </c>
      <c r="BO382" s="38" t="s">
        <v>222</v>
      </c>
      <c r="BP382" s="38">
        <v>5.8800000000000007E-3</v>
      </c>
      <c r="BQ382" s="39" t="s">
        <v>222</v>
      </c>
      <c r="BR382" s="39">
        <v>5.8800000000000007E-3</v>
      </c>
      <c r="BS382" s="39" t="s">
        <v>222</v>
      </c>
      <c r="BT382" s="39" t="s">
        <v>222</v>
      </c>
      <c r="BU382" s="40" t="s">
        <v>222</v>
      </c>
      <c r="BV382" s="40">
        <v>1</v>
      </c>
      <c r="BW382" s="40" t="s">
        <v>222</v>
      </c>
      <c r="BX382" s="40" t="s">
        <v>222</v>
      </c>
      <c r="BY382" s="41" t="s">
        <v>222</v>
      </c>
      <c r="BZ382" s="41">
        <v>5.8800000000000007E-3</v>
      </c>
      <c r="CA382" s="41">
        <v>5.8800000000000007E-3</v>
      </c>
      <c r="CB382" s="41" t="s">
        <v>222</v>
      </c>
      <c r="CC382" s="42" t="s">
        <v>222</v>
      </c>
      <c r="CD382" s="42">
        <v>2.9400000000000003E-3</v>
      </c>
      <c r="CE382" s="42">
        <v>2.9400000000000003E-3</v>
      </c>
      <c r="CF382" s="42">
        <v>5.8800000000000007E-3</v>
      </c>
      <c r="CG382" s="43" t="s">
        <v>222</v>
      </c>
      <c r="CH382" s="43">
        <v>2.9400000000000003E-3</v>
      </c>
      <c r="CI382" s="43">
        <v>2.9400000000000003E-3</v>
      </c>
      <c r="CJ382" s="43" t="e">
        <f t="shared" si="455"/>
        <v>#REF!</v>
      </c>
      <c r="CP382" s="22" t="s">
        <v>1502</v>
      </c>
      <c r="CQ382" s="22" t="s">
        <v>1400</v>
      </c>
      <c r="CS382" s="22" t="s">
        <v>16</v>
      </c>
      <c r="CT382" s="22" t="s">
        <v>222</v>
      </c>
      <c r="CU382" s="22">
        <v>1</v>
      </c>
      <c r="CV382" s="22">
        <v>1</v>
      </c>
      <c r="CW382" s="22" t="s">
        <v>222</v>
      </c>
      <c r="CY382" s="22" t="s">
        <v>222</v>
      </c>
      <c r="CZ382" s="22">
        <v>5.8800000000000007E-3</v>
      </c>
      <c r="DA382" s="22">
        <v>5.8800000000000007E-3</v>
      </c>
      <c r="DB382" s="22" t="s">
        <v>222</v>
      </c>
      <c r="DC382" s="22" t="s">
        <v>16</v>
      </c>
      <c r="DD382" s="22" t="s">
        <v>222</v>
      </c>
      <c r="DE382" s="22">
        <v>5.8800000000000007E-3</v>
      </c>
      <c r="DF382" s="22">
        <v>5.8800000000000007E-3</v>
      </c>
      <c r="DG382" s="22">
        <v>5.8800000000000007E-3</v>
      </c>
      <c r="DI382" s="22" t="e">
        <v>#VALUE!</v>
      </c>
      <c r="DJ382" s="22">
        <v>3.4574400000000006E-5</v>
      </c>
      <c r="DK382" s="22">
        <v>3.4574400000000006E-5</v>
      </c>
      <c r="DL382" s="22" t="e">
        <v>#VALUE!</v>
      </c>
      <c r="DN382" s="22">
        <v>0</v>
      </c>
      <c r="DO382" s="22">
        <v>1</v>
      </c>
      <c r="DP382" s="22">
        <v>1</v>
      </c>
      <c r="DQ382" s="22" t="s">
        <v>222</v>
      </c>
      <c r="EX382" s="30" t="s">
        <v>1696</v>
      </c>
      <c r="EY382" s="85" t="e">
        <f t="shared" si="456"/>
        <v>#REF!</v>
      </c>
      <c r="EZ382" s="85"/>
    </row>
    <row r="383" spans="1:156" x14ac:dyDescent="0.25">
      <c r="A383" s="22" t="str">
        <f t="shared" si="448"/>
        <v>3001147</v>
      </c>
      <c r="E383" s="22" t="e">
        <f>IF(T383="","",VLOOKUP(T383,#REF!,4,0))</f>
        <v>#REF!</v>
      </c>
      <c r="F383" s="22" t="e">
        <f>IF(U383="","",VLOOKUP(U383,#REF!,4,0))</f>
        <v>#REF!</v>
      </c>
      <c r="G383" s="22" t="e">
        <f>IF(V383="","",VLOOKUP(V383,#REF!,3,0))</f>
        <v>#REF!</v>
      </c>
      <c r="H383" s="22" t="e">
        <f t="shared" si="445"/>
        <v>#REF!</v>
      </c>
      <c r="I383" s="22" t="e">
        <f t="shared" si="449"/>
        <v>#REF!</v>
      </c>
      <c r="J383" s="22" t="e">
        <f t="shared" si="450"/>
        <v>#REF!</v>
      </c>
      <c r="K383" s="22" t="e">
        <f t="shared" si="451"/>
        <v>#REF!</v>
      </c>
      <c r="M383" s="22">
        <f t="shared" si="452"/>
        <v>34</v>
      </c>
      <c r="R383" s="22" t="str">
        <f t="shared" si="453"/>
        <v>3034</v>
      </c>
      <c r="S383" s="22" t="s">
        <v>41</v>
      </c>
      <c r="T383" s="30" t="s">
        <v>3534</v>
      </c>
      <c r="U383" s="30" t="s">
        <v>3264</v>
      </c>
      <c r="V383" s="30" t="s">
        <v>1480</v>
      </c>
      <c r="W383" s="30" t="s">
        <v>1503</v>
      </c>
      <c r="X383" s="30" t="s">
        <v>1504</v>
      </c>
      <c r="Y383" s="31">
        <v>0.2</v>
      </c>
      <c r="Z383" s="30">
        <v>1</v>
      </c>
      <c r="AA383" s="30"/>
      <c r="AB383" s="30"/>
      <c r="AC383" s="30">
        <v>0.25</v>
      </c>
      <c r="AD383" s="30"/>
      <c r="AE383" s="30"/>
      <c r="AF383" s="30">
        <v>0.25</v>
      </c>
      <c r="AG383" s="30"/>
      <c r="AH383" s="30"/>
      <c r="AI383" s="30">
        <v>0.25</v>
      </c>
      <c r="AJ383" s="30"/>
      <c r="AK383" s="30"/>
      <c r="AL383" s="30">
        <v>0.25</v>
      </c>
      <c r="AM383" s="30" t="s">
        <v>1505</v>
      </c>
      <c r="AN383" s="30" t="s">
        <v>1483</v>
      </c>
      <c r="AO383" s="32">
        <f t="shared" si="471"/>
        <v>0.25</v>
      </c>
      <c r="AP383" s="32">
        <f t="shared" si="472"/>
        <v>0.25</v>
      </c>
      <c r="AQ383" s="32">
        <f t="shared" si="473"/>
        <v>0.25</v>
      </c>
      <c r="AR383" s="32">
        <f t="shared" si="474"/>
        <v>0.25</v>
      </c>
      <c r="AS383" s="33">
        <v>280.02499999999998</v>
      </c>
      <c r="AT383" s="34" t="s">
        <v>222</v>
      </c>
      <c r="AU383" s="34"/>
      <c r="AV383" s="34"/>
      <c r="AW383" s="34"/>
      <c r="AX383" s="34"/>
      <c r="AY383" s="34"/>
      <c r="AZ383" s="34"/>
      <c r="BA383" s="35">
        <f t="shared" si="475"/>
        <v>0.25</v>
      </c>
      <c r="BB383" s="35">
        <f t="shared" si="476"/>
        <v>0.5</v>
      </c>
      <c r="BC383" s="35">
        <f t="shared" si="477"/>
        <v>0.75</v>
      </c>
      <c r="BD383" s="35">
        <f t="shared" si="478"/>
        <v>1</v>
      </c>
      <c r="BE383" s="36">
        <v>0.25</v>
      </c>
      <c r="BF383" s="36">
        <v>0.25</v>
      </c>
      <c r="BG383" s="36">
        <v>0.25</v>
      </c>
      <c r="BH383" s="36"/>
      <c r="BI383" s="37">
        <f t="shared" si="446"/>
        <v>0.25</v>
      </c>
      <c r="BJ383" s="37">
        <f t="shared" ref="BJ383:BL383" si="511">BF383+BI383</f>
        <v>0.5</v>
      </c>
      <c r="BK383" s="37">
        <f t="shared" si="511"/>
        <v>0.75</v>
      </c>
      <c r="BL383" s="37">
        <f t="shared" si="511"/>
        <v>0.75</v>
      </c>
      <c r="BM383" s="38">
        <v>1.1760000000000001E-2</v>
      </c>
      <c r="BN383" s="38">
        <v>1.1760000000000001E-2</v>
      </c>
      <c r="BO383" s="38">
        <v>1.1760000000000001E-2</v>
      </c>
      <c r="BP383" s="38">
        <v>1.1760000000000001E-2</v>
      </c>
      <c r="BQ383" s="39">
        <v>1.1760000000000001E-2</v>
      </c>
      <c r="BR383" s="39">
        <v>1.1760000000000001E-2</v>
      </c>
      <c r="BS383" s="39">
        <v>1.1760000000000001E-2</v>
      </c>
      <c r="BT383" s="39" t="s">
        <v>222</v>
      </c>
      <c r="BU383" s="40">
        <v>1</v>
      </c>
      <c r="BV383" s="40">
        <v>1</v>
      </c>
      <c r="BW383" s="40">
        <v>1</v>
      </c>
      <c r="BX383" s="40" t="s">
        <v>222</v>
      </c>
      <c r="BY383" s="41">
        <v>1.1760000000000001E-2</v>
      </c>
      <c r="BZ383" s="41">
        <v>1.1760000000000001E-2</v>
      </c>
      <c r="CA383" s="41">
        <v>1.1760000000000001E-2</v>
      </c>
      <c r="CB383" s="41" t="s">
        <v>222</v>
      </c>
      <c r="CC383" s="42">
        <v>2.9400000000000003E-3</v>
      </c>
      <c r="CD383" s="42">
        <v>5.8800000000000007E-3</v>
      </c>
      <c r="CE383" s="42">
        <v>8.8200000000000014E-3</v>
      </c>
      <c r="CF383" s="42">
        <v>1.1760000000000001E-2</v>
      </c>
      <c r="CG383" s="43">
        <v>2.9400000000000003E-3</v>
      </c>
      <c r="CH383" s="43">
        <v>5.8800000000000007E-3</v>
      </c>
      <c r="CI383" s="43">
        <v>8.8200000000000014E-3</v>
      </c>
      <c r="CJ383" s="43" t="e">
        <f t="shared" si="455"/>
        <v>#REF!</v>
      </c>
      <c r="CP383" s="22" t="s">
        <v>1506</v>
      </c>
      <c r="CQ383" s="22" t="s">
        <v>1507</v>
      </c>
      <c r="CS383" s="22" t="s">
        <v>16</v>
      </c>
      <c r="CT383" s="22">
        <v>1</v>
      </c>
      <c r="CU383" s="22">
        <v>1</v>
      </c>
      <c r="CV383" s="22">
        <v>1</v>
      </c>
      <c r="CW383" s="22" t="s">
        <v>222</v>
      </c>
      <c r="CY383" s="22">
        <v>1.1760000000000001E-2</v>
      </c>
      <c r="CZ383" s="22">
        <v>1.1760000000000001E-2</v>
      </c>
      <c r="DA383" s="22">
        <v>1.1760000000000001E-2</v>
      </c>
      <c r="DB383" s="22" t="s">
        <v>222</v>
      </c>
      <c r="DC383" s="22" t="s">
        <v>16</v>
      </c>
      <c r="DD383" s="22">
        <v>1.1760000000000001E-2</v>
      </c>
      <c r="DE383" s="22">
        <v>1.1760000000000001E-2</v>
      </c>
      <c r="DF383" s="22">
        <v>1.1760000000000001E-2</v>
      </c>
      <c r="DG383" s="22">
        <v>1.1760000000000001E-2</v>
      </c>
      <c r="DI383" s="22">
        <v>1.3829760000000002E-4</v>
      </c>
      <c r="DJ383" s="22">
        <v>1.3829760000000002E-4</v>
      </c>
      <c r="DK383" s="22">
        <v>1.3829760000000002E-4</v>
      </c>
      <c r="DL383" s="22" t="e">
        <v>#VALUE!</v>
      </c>
      <c r="DN383" s="22">
        <v>1</v>
      </c>
      <c r="DO383" s="22">
        <v>1</v>
      </c>
      <c r="DP383" s="22">
        <v>1</v>
      </c>
      <c r="DQ383" s="22" t="s">
        <v>222</v>
      </c>
      <c r="EX383" s="30" t="s">
        <v>1699</v>
      </c>
      <c r="EY383" s="85" t="e">
        <f t="shared" si="456"/>
        <v>#REF!</v>
      </c>
      <c r="EZ383" s="85"/>
    </row>
    <row r="384" spans="1:156" x14ac:dyDescent="0.25">
      <c r="A384" s="22" t="str">
        <f t="shared" si="448"/>
        <v>3001148</v>
      </c>
      <c r="E384" s="22" t="e">
        <f>IF(T384="","",VLOOKUP(T384,#REF!,4,0))</f>
        <v>#REF!</v>
      </c>
      <c r="F384" s="22" t="e">
        <f>IF(U384="","",VLOOKUP(U384,#REF!,4,0))</f>
        <v>#REF!</v>
      </c>
      <c r="G384" s="22" t="e">
        <f>IF(V384="","",VLOOKUP(V384,#REF!,3,0))</f>
        <v>#REF!</v>
      </c>
      <c r="H384" s="22" t="e">
        <f t="shared" si="445"/>
        <v>#REF!</v>
      </c>
      <c r="I384" s="22" t="e">
        <f t="shared" si="449"/>
        <v>#REF!</v>
      </c>
      <c r="J384" s="22" t="e">
        <f t="shared" si="450"/>
        <v>#REF!</v>
      </c>
      <c r="K384" s="22" t="e">
        <f t="shared" si="451"/>
        <v>#REF!</v>
      </c>
      <c r="M384" s="22">
        <f t="shared" si="452"/>
        <v>35</v>
      </c>
      <c r="R384" s="22" t="str">
        <f t="shared" si="453"/>
        <v>3035</v>
      </c>
      <c r="S384" s="22" t="s">
        <v>41</v>
      </c>
      <c r="T384" s="30" t="s">
        <v>3534</v>
      </c>
      <c r="U384" s="30" t="s">
        <v>3264</v>
      </c>
      <c r="V384" s="30" t="s">
        <v>1480</v>
      </c>
      <c r="W384" s="30" t="s">
        <v>1508</v>
      </c>
      <c r="X384" s="30" t="s">
        <v>1509</v>
      </c>
      <c r="Y384" s="31">
        <v>0.1</v>
      </c>
      <c r="Z384" s="30">
        <v>1</v>
      </c>
      <c r="AA384" s="30"/>
      <c r="AB384" s="30"/>
      <c r="AC384" s="30">
        <v>0.25</v>
      </c>
      <c r="AD384" s="30"/>
      <c r="AE384" s="30"/>
      <c r="AF384" s="30"/>
      <c r="AG384" s="30"/>
      <c r="AH384" s="30"/>
      <c r="AI384" s="30">
        <v>0.35</v>
      </c>
      <c r="AJ384" s="30"/>
      <c r="AK384" s="30"/>
      <c r="AL384" s="30">
        <v>0.4</v>
      </c>
      <c r="AM384" s="30" t="s">
        <v>1510</v>
      </c>
      <c r="AN384" s="30" t="s">
        <v>1483</v>
      </c>
      <c r="AO384" s="32">
        <f t="shared" si="471"/>
        <v>0.25</v>
      </c>
      <c r="AP384" s="32">
        <f t="shared" si="472"/>
        <v>0</v>
      </c>
      <c r="AQ384" s="32">
        <f t="shared" si="473"/>
        <v>0.35</v>
      </c>
      <c r="AR384" s="32">
        <f t="shared" si="474"/>
        <v>0.4</v>
      </c>
      <c r="AS384" s="33">
        <v>281.02499999999998</v>
      </c>
      <c r="AT384" s="34" t="s">
        <v>222</v>
      </c>
      <c r="AU384" s="34"/>
      <c r="AV384" s="34"/>
      <c r="AW384" s="34"/>
      <c r="AX384" s="34"/>
      <c r="AY384" s="34"/>
      <c r="AZ384" s="34"/>
      <c r="BA384" s="35">
        <f t="shared" si="475"/>
        <v>0.25</v>
      </c>
      <c r="BB384" s="35">
        <f t="shared" si="476"/>
        <v>0.25</v>
      </c>
      <c r="BC384" s="35">
        <f t="shared" si="477"/>
        <v>0.6</v>
      </c>
      <c r="BD384" s="35">
        <f t="shared" si="478"/>
        <v>1</v>
      </c>
      <c r="BE384" s="36">
        <v>0.25</v>
      </c>
      <c r="BF384" s="36">
        <v>0</v>
      </c>
      <c r="BG384" s="36">
        <v>0.35</v>
      </c>
      <c r="BH384" s="36"/>
      <c r="BI384" s="37">
        <f t="shared" si="446"/>
        <v>0.25</v>
      </c>
      <c r="BJ384" s="37">
        <f t="shared" ref="BJ384:BL384" si="512">BF384+BI384</f>
        <v>0.25</v>
      </c>
      <c r="BK384" s="37">
        <f t="shared" si="512"/>
        <v>0.6</v>
      </c>
      <c r="BL384" s="37">
        <f t="shared" si="512"/>
        <v>0.6</v>
      </c>
      <c r="BM384" s="38">
        <v>5.8800000000000007E-3</v>
      </c>
      <c r="BN384" s="38" t="s">
        <v>222</v>
      </c>
      <c r="BO384" s="38">
        <v>5.8800000000000007E-3</v>
      </c>
      <c r="BP384" s="38">
        <v>5.8800000000000007E-3</v>
      </c>
      <c r="BQ384" s="39">
        <v>5.8800000000000007E-3</v>
      </c>
      <c r="BR384" s="39" t="s">
        <v>222</v>
      </c>
      <c r="BS384" s="39">
        <v>5.8800000000000007E-3</v>
      </c>
      <c r="BT384" s="39" t="s">
        <v>222</v>
      </c>
      <c r="BU384" s="40">
        <v>1</v>
      </c>
      <c r="BV384" s="40" t="s">
        <v>222</v>
      </c>
      <c r="BW384" s="40">
        <v>1</v>
      </c>
      <c r="BX384" s="40" t="s">
        <v>222</v>
      </c>
      <c r="BY384" s="41">
        <v>5.8800000000000007E-3</v>
      </c>
      <c r="BZ384" s="41">
        <v>5.8800000000000007E-3</v>
      </c>
      <c r="CA384" s="41">
        <v>5.8800000000000007E-3</v>
      </c>
      <c r="CB384" s="41" t="s">
        <v>222</v>
      </c>
      <c r="CC384" s="42">
        <v>1.4700000000000002E-3</v>
      </c>
      <c r="CD384" s="42">
        <v>1.4700000000000002E-3</v>
      </c>
      <c r="CE384" s="42">
        <v>3.5280000000000003E-3</v>
      </c>
      <c r="CF384" s="42">
        <v>5.8800000000000007E-3</v>
      </c>
      <c r="CG384" s="43">
        <v>1.4700000000000002E-3</v>
      </c>
      <c r="CH384" s="43">
        <v>1.4700000000000002E-3</v>
      </c>
      <c r="CI384" s="43">
        <v>3.5280000000000003E-3</v>
      </c>
      <c r="CJ384" s="43" t="e">
        <f t="shared" si="455"/>
        <v>#REF!</v>
      </c>
      <c r="CP384" s="22" t="s">
        <v>1511</v>
      </c>
      <c r="CQ384" s="22" t="s">
        <v>1512</v>
      </c>
      <c r="CS384" s="22" t="s">
        <v>16</v>
      </c>
      <c r="CT384" s="22">
        <v>1</v>
      </c>
      <c r="CU384" s="22">
        <v>1</v>
      </c>
      <c r="CV384" s="22">
        <v>1</v>
      </c>
      <c r="CW384" s="22" t="s">
        <v>222</v>
      </c>
      <c r="CY384" s="22">
        <v>5.8800000000000007E-3</v>
      </c>
      <c r="CZ384" s="22">
        <v>5.8800000000000007E-3</v>
      </c>
      <c r="DA384" s="22">
        <v>5.8800000000000007E-3</v>
      </c>
      <c r="DB384" s="22" t="s">
        <v>222</v>
      </c>
      <c r="DC384" s="22" t="s">
        <v>16</v>
      </c>
      <c r="DD384" s="22">
        <v>5.8800000000000007E-3</v>
      </c>
      <c r="DE384" s="22">
        <v>5.8800000000000007E-3</v>
      </c>
      <c r="DF384" s="22">
        <v>5.8800000000000007E-3</v>
      </c>
      <c r="DG384" s="22">
        <v>5.8800000000000007E-3</v>
      </c>
      <c r="DI384" s="22">
        <v>3.4574400000000006E-5</v>
      </c>
      <c r="DJ384" s="22">
        <v>3.4574400000000006E-5</v>
      </c>
      <c r="DK384" s="22">
        <v>3.4574400000000006E-5</v>
      </c>
      <c r="DL384" s="22" t="e">
        <v>#VALUE!</v>
      </c>
      <c r="DN384" s="22">
        <v>1</v>
      </c>
      <c r="DO384" s="22">
        <v>1</v>
      </c>
      <c r="DP384" s="22">
        <v>1</v>
      </c>
      <c r="DQ384" s="22" t="s">
        <v>222</v>
      </c>
      <c r="EX384" s="30" t="s">
        <v>1702</v>
      </c>
      <c r="EY384" s="85" t="e">
        <f t="shared" si="456"/>
        <v>#REF!</v>
      </c>
      <c r="EZ384" s="85"/>
    </row>
    <row r="385" spans="1:156" x14ac:dyDescent="0.25">
      <c r="A385" s="22" t="str">
        <f t="shared" si="448"/>
        <v>3001151</v>
      </c>
      <c r="E385" s="22" t="e">
        <f>IF(T385="","",VLOOKUP(T385,#REF!,4,0))</f>
        <v>#REF!</v>
      </c>
      <c r="F385" s="22" t="e">
        <f>IF(U385="","",VLOOKUP(U385,#REF!,4,0))</f>
        <v>#REF!</v>
      </c>
      <c r="G385" s="22" t="e">
        <f>IF(V385="","",VLOOKUP(V385,#REF!,3,0))</f>
        <v>#REF!</v>
      </c>
      <c r="H385" s="22" t="e">
        <f t="shared" si="445"/>
        <v>#REF!</v>
      </c>
      <c r="I385" s="22" t="e">
        <f t="shared" si="449"/>
        <v>#REF!</v>
      </c>
      <c r="J385" s="22" t="e">
        <f t="shared" si="450"/>
        <v>#REF!</v>
      </c>
      <c r="K385" s="22" t="e">
        <f t="shared" si="451"/>
        <v>#REF!</v>
      </c>
      <c r="M385" s="22">
        <f t="shared" si="452"/>
        <v>36</v>
      </c>
      <c r="R385" s="22" t="str">
        <f t="shared" si="453"/>
        <v>3036</v>
      </c>
      <c r="S385" s="22" t="s">
        <v>41</v>
      </c>
      <c r="T385" s="30" t="s">
        <v>3534</v>
      </c>
      <c r="U385" s="30" t="s">
        <v>3264</v>
      </c>
      <c r="V385" s="30" t="s">
        <v>1513</v>
      </c>
      <c r="W385" s="30" t="s">
        <v>1514</v>
      </c>
      <c r="X385" s="30" t="s">
        <v>1515</v>
      </c>
      <c r="Y385" s="31">
        <v>0.2</v>
      </c>
      <c r="Z385" s="30">
        <v>1</v>
      </c>
      <c r="AA385" s="30"/>
      <c r="AB385" s="30"/>
      <c r="AC385" s="30">
        <v>0.25</v>
      </c>
      <c r="AD385" s="30"/>
      <c r="AE385" s="30"/>
      <c r="AF385" s="30">
        <v>0.25</v>
      </c>
      <c r="AG385" s="30"/>
      <c r="AH385" s="30"/>
      <c r="AI385" s="30">
        <v>0.25</v>
      </c>
      <c r="AJ385" s="30"/>
      <c r="AK385" s="30"/>
      <c r="AL385" s="30">
        <v>0.25</v>
      </c>
      <c r="AM385" s="30" t="s">
        <v>1516</v>
      </c>
      <c r="AN385" s="30" t="s">
        <v>1429</v>
      </c>
      <c r="AO385" s="32">
        <f t="shared" si="471"/>
        <v>0.25</v>
      </c>
      <c r="AP385" s="32">
        <f t="shared" si="472"/>
        <v>0.25</v>
      </c>
      <c r="AQ385" s="32">
        <f t="shared" si="473"/>
        <v>0.25</v>
      </c>
      <c r="AR385" s="32">
        <f t="shared" si="474"/>
        <v>0.25</v>
      </c>
      <c r="AS385" s="33">
        <v>282.02499999999998</v>
      </c>
      <c r="AT385" s="34" t="s">
        <v>222</v>
      </c>
      <c r="AU385" s="34"/>
      <c r="AV385" s="34"/>
      <c r="AW385" s="34"/>
      <c r="AX385" s="34"/>
      <c r="AY385" s="34"/>
      <c r="AZ385" s="34"/>
      <c r="BA385" s="35">
        <f t="shared" si="475"/>
        <v>0.25</v>
      </c>
      <c r="BB385" s="35">
        <f t="shared" si="476"/>
        <v>0.5</v>
      </c>
      <c r="BC385" s="35">
        <f t="shared" si="477"/>
        <v>0.75</v>
      </c>
      <c r="BD385" s="35">
        <f t="shared" si="478"/>
        <v>1</v>
      </c>
      <c r="BE385" s="36">
        <v>0.25</v>
      </c>
      <c r="BF385" s="36">
        <v>0.25</v>
      </c>
      <c r="BG385" s="36">
        <v>0.25</v>
      </c>
      <c r="BH385" s="36"/>
      <c r="BI385" s="37">
        <f t="shared" si="446"/>
        <v>0.25</v>
      </c>
      <c r="BJ385" s="37">
        <f t="shared" ref="BJ385:BL385" si="513">BF385+BI385</f>
        <v>0.5</v>
      </c>
      <c r="BK385" s="37">
        <f t="shared" si="513"/>
        <v>0.75</v>
      </c>
      <c r="BL385" s="37">
        <f t="shared" si="513"/>
        <v>0.75</v>
      </c>
      <c r="BM385" s="38">
        <v>1.0079999999999999E-2</v>
      </c>
      <c r="BN385" s="38">
        <v>1.0079999999999999E-2</v>
      </c>
      <c r="BO385" s="38">
        <v>1.0079999999999999E-2</v>
      </c>
      <c r="BP385" s="38">
        <v>1.0079999999999999E-2</v>
      </c>
      <c r="BQ385" s="39">
        <v>1.0079999999999999E-2</v>
      </c>
      <c r="BR385" s="39">
        <v>1.0079999999999999E-2</v>
      </c>
      <c r="BS385" s="39">
        <v>1.0079999999999999E-2</v>
      </c>
      <c r="BT385" s="39" t="s">
        <v>222</v>
      </c>
      <c r="BU385" s="40">
        <v>1</v>
      </c>
      <c r="BV385" s="40">
        <v>1</v>
      </c>
      <c r="BW385" s="40">
        <v>1</v>
      </c>
      <c r="BX385" s="40" t="s">
        <v>222</v>
      </c>
      <c r="BY385" s="41">
        <v>1.0079999999999999E-2</v>
      </c>
      <c r="BZ385" s="41">
        <v>1.0079999999999999E-2</v>
      </c>
      <c r="CA385" s="41">
        <v>1.0079999999999999E-2</v>
      </c>
      <c r="CB385" s="41" t="s">
        <v>222</v>
      </c>
      <c r="CC385" s="42">
        <v>2.5199999999999997E-3</v>
      </c>
      <c r="CD385" s="42">
        <v>5.0399999999999993E-3</v>
      </c>
      <c r="CE385" s="42">
        <v>7.559999999999999E-3</v>
      </c>
      <c r="CF385" s="42">
        <v>1.0079999999999999E-2</v>
      </c>
      <c r="CG385" s="43">
        <v>2.5199999999999997E-3</v>
      </c>
      <c r="CH385" s="43">
        <v>5.0399999999999993E-3</v>
      </c>
      <c r="CI385" s="43">
        <v>7.559999999999999E-3</v>
      </c>
      <c r="CJ385" s="43" t="e">
        <f t="shared" si="455"/>
        <v>#REF!</v>
      </c>
      <c r="CP385" s="22" t="s">
        <v>1517</v>
      </c>
      <c r="CQ385" s="22" t="s">
        <v>1518</v>
      </c>
      <c r="CS385" s="22" t="s">
        <v>16</v>
      </c>
      <c r="CT385" s="22">
        <v>1</v>
      </c>
      <c r="CU385" s="22">
        <v>1</v>
      </c>
      <c r="CV385" s="22">
        <v>1</v>
      </c>
      <c r="CW385" s="22" t="s">
        <v>222</v>
      </c>
      <c r="CY385" s="22">
        <v>1.0079999999999999E-2</v>
      </c>
      <c r="CZ385" s="22">
        <v>1.0079999999999999E-2</v>
      </c>
      <c r="DA385" s="22">
        <v>1.0079999999999999E-2</v>
      </c>
      <c r="DB385" s="22" t="s">
        <v>222</v>
      </c>
      <c r="DC385" s="22" t="s">
        <v>16</v>
      </c>
      <c r="DD385" s="22">
        <v>1.0079999999999999E-2</v>
      </c>
      <c r="DE385" s="22">
        <v>1.0079999999999999E-2</v>
      </c>
      <c r="DF385" s="22">
        <v>1.0079999999999999E-2</v>
      </c>
      <c r="DG385" s="22">
        <v>1.0079999999999999E-2</v>
      </c>
      <c r="DI385" s="22">
        <v>1.0160639999999998E-4</v>
      </c>
      <c r="DJ385" s="22">
        <v>1.0160639999999998E-4</v>
      </c>
      <c r="DK385" s="22">
        <v>1.0160639999999998E-4</v>
      </c>
      <c r="DL385" s="22" t="e">
        <v>#VALUE!</v>
      </c>
      <c r="DN385" s="22">
        <v>1</v>
      </c>
      <c r="DO385" s="22">
        <v>1</v>
      </c>
      <c r="DP385" s="22">
        <v>1</v>
      </c>
      <c r="DQ385" s="22" t="s">
        <v>222</v>
      </c>
      <c r="EX385" s="30" t="s">
        <v>1705</v>
      </c>
      <c r="EY385" s="85" t="e">
        <f t="shared" si="456"/>
        <v>#REF!</v>
      </c>
      <c r="EZ385" s="85"/>
    </row>
    <row r="386" spans="1:156" x14ac:dyDescent="0.25">
      <c r="A386" s="22" t="str">
        <f t="shared" si="448"/>
        <v>3001152</v>
      </c>
      <c r="E386" s="22" t="e">
        <f>IF(T386="","",VLOOKUP(T386,#REF!,4,0))</f>
        <v>#REF!</v>
      </c>
      <c r="F386" s="22" t="e">
        <f>IF(U386="","",VLOOKUP(U386,#REF!,4,0))</f>
        <v>#REF!</v>
      </c>
      <c r="G386" s="22" t="e">
        <f>IF(V386="","",VLOOKUP(V386,#REF!,3,0))</f>
        <v>#REF!</v>
      </c>
      <c r="H386" s="22" t="e">
        <f t="shared" si="445"/>
        <v>#REF!</v>
      </c>
      <c r="I386" s="22" t="e">
        <f t="shared" si="449"/>
        <v>#REF!</v>
      </c>
      <c r="J386" s="22" t="e">
        <f t="shared" si="450"/>
        <v>#REF!</v>
      </c>
      <c r="K386" s="22" t="e">
        <f t="shared" si="451"/>
        <v>#REF!</v>
      </c>
      <c r="M386" s="22">
        <f t="shared" si="452"/>
        <v>37</v>
      </c>
      <c r="R386" s="22" t="str">
        <f t="shared" si="453"/>
        <v>3037</v>
      </c>
      <c r="S386" s="22" t="s">
        <v>41</v>
      </c>
      <c r="T386" s="30" t="s">
        <v>3534</v>
      </c>
      <c r="U386" s="30" t="s">
        <v>3264</v>
      </c>
      <c r="V386" s="30" t="s">
        <v>1513</v>
      </c>
      <c r="W386" s="30" t="s">
        <v>1519</v>
      </c>
      <c r="X386" s="30" t="s">
        <v>1520</v>
      </c>
      <c r="Y386" s="31">
        <v>0.2</v>
      </c>
      <c r="Z386" s="30">
        <v>1</v>
      </c>
      <c r="AA386" s="30"/>
      <c r="AB386" s="30"/>
      <c r="AC386" s="30">
        <v>0.25</v>
      </c>
      <c r="AD386" s="30"/>
      <c r="AE386" s="30"/>
      <c r="AF386" s="30">
        <v>0.25</v>
      </c>
      <c r="AG386" s="30"/>
      <c r="AH386" s="30"/>
      <c r="AI386" s="30">
        <v>0.25</v>
      </c>
      <c r="AJ386" s="30"/>
      <c r="AK386" s="30"/>
      <c r="AL386" s="30">
        <v>0.25</v>
      </c>
      <c r="AM386" s="30" t="s">
        <v>1516</v>
      </c>
      <c r="AN386" s="30" t="s">
        <v>1433</v>
      </c>
      <c r="AO386" s="32">
        <f t="shared" si="471"/>
        <v>0.25</v>
      </c>
      <c r="AP386" s="32">
        <f t="shared" si="472"/>
        <v>0.25</v>
      </c>
      <c r="AQ386" s="32">
        <f t="shared" si="473"/>
        <v>0.25</v>
      </c>
      <c r="AR386" s="32">
        <f t="shared" si="474"/>
        <v>0.25</v>
      </c>
      <c r="AS386" s="33">
        <v>283.02499999999998</v>
      </c>
      <c r="AT386" s="34" t="s">
        <v>222</v>
      </c>
      <c r="AU386" s="34"/>
      <c r="AV386" s="34"/>
      <c r="AW386" s="34"/>
      <c r="AX386" s="34"/>
      <c r="AY386" s="34"/>
      <c r="AZ386" s="34"/>
      <c r="BA386" s="35">
        <f t="shared" si="475"/>
        <v>0.25</v>
      </c>
      <c r="BB386" s="35">
        <f t="shared" si="476"/>
        <v>0.5</v>
      </c>
      <c r="BC386" s="35">
        <f t="shared" si="477"/>
        <v>0.75</v>
      </c>
      <c r="BD386" s="35">
        <f t="shared" si="478"/>
        <v>1</v>
      </c>
      <c r="BE386" s="36">
        <v>0.25</v>
      </c>
      <c r="BF386" s="36">
        <v>0.25</v>
      </c>
      <c r="BG386" s="36">
        <v>0.25</v>
      </c>
      <c r="BH386" s="36"/>
      <c r="BI386" s="37">
        <f t="shared" si="446"/>
        <v>0.25</v>
      </c>
      <c r="BJ386" s="37">
        <f t="shared" ref="BJ386:BL386" si="514">BF386+BI386</f>
        <v>0.5</v>
      </c>
      <c r="BK386" s="37">
        <f t="shared" si="514"/>
        <v>0.75</v>
      </c>
      <c r="BL386" s="37">
        <f t="shared" si="514"/>
        <v>0.75</v>
      </c>
      <c r="BM386" s="38">
        <v>1.0079999999999999E-2</v>
      </c>
      <c r="BN386" s="38">
        <v>1.0079999999999999E-2</v>
      </c>
      <c r="BO386" s="38">
        <v>1.0079999999999999E-2</v>
      </c>
      <c r="BP386" s="38">
        <v>1.0079999999999999E-2</v>
      </c>
      <c r="BQ386" s="39">
        <v>1.0079999999999999E-2</v>
      </c>
      <c r="BR386" s="39">
        <v>1.0079999999999999E-2</v>
      </c>
      <c r="BS386" s="39">
        <v>1.0079999999999999E-2</v>
      </c>
      <c r="BT386" s="39" t="s">
        <v>222</v>
      </c>
      <c r="BU386" s="40">
        <v>1</v>
      </c>
      <c r="BV386" s="40">
        <v>1</v>
      </c>
      <c r="BW386" s="40">
        <v>1</v>
      </c>
      <c r="BX386" s="40" t="s">
        <v>222</v>
      </c>
      <c r="BY386" s="41">
        <v>1.0079999999999999E-2</v>
      </c>
      <c r="BZ386" s="41">
        <v>1.0079999999999999E-2</v>
      </c>
      <c r="CA386" s="41">
        <v>1.0079999999999999E-2</v>
      </c>
      <c r="CB386" s="41" t="s">
        <v>222</v>
      </c>
      <c r="CC386" s="42">
        <v>2.5199999999999997E-3</v>
      </c>
      <c r="CD386" s="42">
        <v>5.0399999999999993E-3</v>
      </c>
      <c r="CE386" s="42">
        <v>7.559999999999999E-3</v>
      </c>
      <c r="CF386" s="42">
        <v>1.0079999999999999E-2</v>
      </c>
      <c r="CG386" s="43">
        <v>2.5199999999999997E-3</v>
      </c>
      <c r="CH386" s="43">
        <v>5.0399999999999993E-3</v>
      </c>
      <c r="CI386" s="43">
        <v>7.559999999999999E-3</v>
      </c>
      <c r="CJ386" s="43" t="e">
        <f t="shared" si="455"/>
        <v>#REF!</v>
      </c>
      <c r="CP386" s="22" t="s">
        <v>1521</v>
      </c>
      <c r="CQ386" s="22" t="s">
        <v>1522</v>
      </c>
      <c r="CS386" s="22" t="s">
        <v>16</v>
      </c>
      <c r="CT386" s="22">
        <v>1</v>
      </c>
      <c r="CU386" s="22">
        <v>1</v>
      </c>
      <c r="CV386" s="22">
        <v>1</v>
      </c>
      <c r="CW386" s="22" t="s">
        <v>222</v>
      </c>
      <c r="CY386" s="22">
        <v>1.0079999999999999E-2</v>
      </c>
      <c r="CZ386" s="22">
        <v>1.0079999999999999E-2</v>
      </c>
      <c r="DA386" s="22">
        <v>1.0079999999999999E-2</v>
      </c>
      <c r="DB386" s="22" t="s">
        <v>222</v>
      </c>
      <c r="DC386" s="22" t="s">
        <v>16</v>
      </c>
      <c r="DD386" s="22">
        <v>1.0079999999999999E-2</v>
      </c>
      <c r="DE386" s="22">
        <v>1.0079999999999999E-2</v>
      </c>
      <c r="DF386" s="22">
        <v>1.0079999999999999E-2</v>
      </c>
      <c r="DG386" s="22">
        <v>1.0079999999999999E-2</v>
      </c>
      <c r="DI386" s="22">
        <v>1.0160639999999998E-4</v>
      </c>
      <c r="DJ386" s="22">
        <v>1.0160639999999998E-4</v>
      </c>
      <c r="DK386" s="22">
        <v>1.0160639999999998E-4</v>
      </c>
      <c r="DL386" s="22" t="e">
        <v>#VALUE!</v>
      </c>
      <c r="DN386" s="22">
        <v>1</v>
      </c>
      <c r="DO386" s="22">
        <v>1</v>
      </c>
      <c r="DP386" s="22">
        <v>1</v>
      </c>
      <c r="DQ386" s="22" t="s">
        <v>222</v>
      </c>
      <c r="EX386" s="30" t="s">
        <v>1707</v>
      </c>
      <c r="EY386" s="85" t="e">
        <f t="shared" si="456"/>
        <v>#REF!</v>
      </c>
      <c r="EZ386" s="85"/>
    </row>
    <row r="387" spans="1:156" x14ac:dyDescent="0.25">
      <c r="A387" s="22" t="str">
        <f t="shared" si="448"/>
        <v>3001153</v>
      </c>
      <c r="E387" s="22" t="e">
        <f>IF(T387="","",VLOOKUP(T387,#REF!,4,0))</f>
        <v>#REF!</v>
      </c>
      <c r="F387" s="22" t="e">
        <f>IF(U387="","",VLOOKUP(U387,#REF!,4,0))</f>
        <v>#REF!</v>
      </c>
      <c r="G387" s="22" t="e">
        <f>IF(V387="","",VLOOKUP(V387,#REF!,3,0))</f>
        <v>#REF!</v>
      </c>
      <c r="H387" s="22" t="e">
        <f t="shared" si="445"/>
        <v>#REF!</v>
      </c>
      <c r="I387" s="22" t="e">
        <f t="shared" si="449"/>
        <v>#REF!</v>
      </c>
      <c r="J387" s="22" t="e">
        <f t="shared" si="450"/>
        <v>#REF!</v>
      </c>
      <c r="K387" s="22" t="e">
        <f t="shared" si="451"/>
        <v>#REF!</v>
      </c>
      <c r="M387" s="22">
        <f t="shared" si="452"/>
        <v>38</v>
      </c>
      <c r="R387" s="22" t="str">
        <f t="shared" si="453"/>
        <v>3038</v>
      </c>
      <c r="S387" s="22" t="s">
        <v>41</v>
      </c>
      <c r="T387" s="30" t="s">
        <v>3534</v>
      </c>
      <c r="U387" s="30" t="s">
        <v>3264</v>
      </c>
      <c r="V387" s="30" t="s">
        <v>1513</v>
      </c>
      <c r="W387" s="30" t="s">
        <v>1523</v>
      </c>
      <c r="X387" s="30" t="s">
        <v>1524</v>
      </c>
      <c r="Y387" s="31">
        <v>0.6</v>
      </c>
      <c r="Z387" s="30">
        <v>1</v>
      </c>
      <c r="AA387" s="30"/>
      <c r="AB387" s="30"/>
      <c r="AC387" s="30">
        <v>0.25</v>
      </c>
      <c r="AD387" s="30"/>
      <c r="AE387" s="30"/>
      <c r="AF387" s="30">
        <v>0.25</v>
      </c>
      <c r="AG387" s="30"/>
      <c r="AH387" s="30"/>
      <c r="AI387" s="30">
        <v>0.25</v>
      </c>
      <c r="AJ387" s="30"/>
      <c r="AK387" s="30"/>
      <c r="AL387" s="30">
        <v>0.25</v>
      </c>
      <c r="AM387" s="30" t="s">
        <v>1516</v>
      </c>
      <c r="AN387" s="30" t="s">
        <v>1525</v>
      </c>
      <c r="AO387" s="32">
        <f t="shared" si="471"/>
        <v>0.25</v>
      </c>
      <c r="AP387" s="32">
        <f t="shared" si="472"/>
        <v>0.25</v>
      </c>
      <c r="AQ387" s="32">
        <f t="shared" si="473"/>
        <v>0.25</v>
      </c>
      <c r="AR387" s="32">
        <f t="shared" si="474"/>
        <v>0.25</v>
      </c>
      <c r="AS387" s="33">
        <v>284.02499999999998</v>
      </c>
      <c r="AT387" s="34" t="s">
        <v>222</v>
      </c>
      <c r="AU387" s="34"/>
      <c r="AV387" s="34"/>
      <c r="AW387" s="34"/>
      <c r="AX387" s="34"/>
      <c r="AY387" s="34"/>
      <c r="AZ387" s="34"/>
      <c r="BA387" s="35">
        <f t="shared" si="475"/>
        <v>0.25</v>
      </c>
      <c r="BB387" s="35">
        <f t="shared" si="476"/>
        <v>0.5</v>
      </c>
      <c r="BC387" s="35">
        <f t="shared" si="477"/>
        <v>0.75</v>
      </c>
      <c r="BD387" s="35">
        <f t="shared" si="478"/>
        <v>1</v>
      </c>
      <c r="BE387" s="36">
        <v>0.25</v>
      </c>
      <c r="BF387" s="36">
        <v>0.25</v>
      </c>
      <c r="BG387" s="36">
        <v>0.25</v>
      </c>
      <c r="BH387" s="36"/>
      <c r="BI387" s="37">
        <f t="shared" si="446"/>
        <v>0.25</v>
      </c>
      <c r="BJ387" s="37">
        <f t="shared" ref="BJ387:BL387" si="515">BF387+BI387</f>
        <v>0.5</v>
      </c>
      <c r="BK387" s="37">
        <f t="shared" si="515"/>
        <v>0.75</v>
      </c>
      <c r="BL387" s="37">
        <f t="shared" si="515"/>
        <v>0.75</v>
      </c>
      <c r="BM387" s="38">
        <v>3.0239999999999996E-2</v>
      </c>
      <c r="BN387" s="38">
        <v>3.0239999999999996E-2</v>
      </c>
      <c r="BO387" s="38">
        <v>3.0239999999999996E-2</v>
      </c>
      <c r="BP387" s="38">
        <v>3.0239999999999996E-2</v>
      </c>
      <c r="BQ387" s="39">
        <v>3.0239999999999996E-2</v>
      </c>
      <c r="BR387" s="39">
        <v>3.0239999999999996E-2</v>
      </c>
      <c r="BS387" s="39">
        <v>3.0239999999999996E-2</v>
      </c>
      <c r="BT387" s="39" t="s">
        <v>222</v>
      </c>
      <c r="BU387" s="40">
        <v>1</v>
      </c>
      <c r="BV387" s="40">
        <v>1</v>
      </c>
      <c r="BW387" s="40">
        <v>1</v>
      </c>
      <c r="BX387" s="40" t="s">
        <v>222</v>
      </c>
      <c r="BY387" s="41">
        <v>3.0239999999999996E-2</v>
      </c>
      <c r="BZ387" s="41">
        <v>3.0239999999999996E-2</v>
      </c>
      <c r="CA387" s="41">
        <v>3.0239999999999996E-2</v>
      </c>
      <c r="CB387" s="41" t="s">
        <v>222</v>
      </c>
      <c r="CC387" s="42">
        <v>7.559999999999999E-3</v>
      </c>
      <c r="CD387" s="42">
        <v>1.5119999999999998E-2</v>
      </c>
      <c r="CE387" s="42">
        <v>2.2679999999999999E-2</v>
      </c>
      <c r="CF387" s="42">
        <v>3.0239999999999996E-2</v>
      </c>
      <c r="CG387" s="43">
        <v>7.559999999999999E-3</v>
      </c>
      <c r="CH387" s="43">
        <v>1.5119999999999998E-2</v>
      </c>
      <c r="CI387" s="43">
        <v>2.2679999999999999E-2</v>
      </c>
      <c r="CJ387" s="43" t="e">
        <f t="shared" si="455"/>
        <v>#REF!</v>
      </c>
      <c r="CP387" s="22" t="s">
        <v>1526</v>
      </c>
      <c r="CQ387" s="22" t="s">
        <v>1527</v>
      </c>
      <c r="CS387" s="22" t="s">
        <v>16</v>
      </c>
      <c r="CT387" s="22">
        <v>1</v>
      </c>
      <c r="CU387" s="22">
        <v>1</v>
      </c>
      <c r="CV387" s="22">
        <v>1</v>
      </c>
      <c r="CW387" s="22" t="s">
        <v>222</v>
      </c>
      <c r="CY387" s="22">
        <v>3.0239999999999996E-2</v>
      </c>
      <c r="CZ387" s="22">
        <v>3.0239999999999996E-2</v>
      </c>
      <c r="DA387" s="22">
        <v>3.0239999999999996E-2</v>
      </c>
      <c r="DB387" s="22" t="s">
        <v>222</v>
      </c>
      <c r="DC387" s="22" t="s">
        <v>16</v>
      </c>
      <c r="DD387" s="22">
        <v>3.0239999999999996E-2</v>
      </c>
      <c r="DE387" s="22">
        <v>3.0239999999999996E-2</v>
      </c>
      <c r="DF387" s="22">
        <v>3.0239999999999996E-2</v>
      </c>
      <c r="DG387" s="22">
        <v>3.0239999999999996E-2</v>
      </c>
      <c r="DI387" s="22">
        <v>9.144575999999998E-4</v>
      </c>
      <c r="DJ387" s="22">
        <v>9.144575999999998E-4</v>
      </c>
      <c r="DK387" s="22">
        <v>9.144575999999998E-4</v>
      </c>
      <c r="DL387" s="22" t="e">
        <v>#VALUE!</v>
      </c>
      <c r="DN387" s="22">
        <v>1</v>
      </c>
      <c r="DO387" s="22">
        <v>1</v>
      </c>
      <c r="DP387" s="22">
        <v>1</v>
      </c>
      <c r="DQ387" s="22" t="s">
        <v>222</v>
      </c>
      <c r="EX387" s="30" t="s">
        <v>1709</v>
      </c>
      <c r="EY387" s="85" t="e">
        <f t="shared" si="456"/>
        <v>#REF!</v>
      </c>
      <c r="EZ387" s="85"/>
    </row>
    <row r="388" spans="1:156" x14ac:dyDescent="0.25">
      <c r="A388" s="22" t="str">
        <f t="shared" si="448"/>
        <v>3001161</v>
      </c>
      <c r="E388" s="22" t="e">
        <f>IF(T388="","",VLOOKUP(T388,#REF!,4,0))</f>
        <v>#REF!</v>
      </c>
      <c r="F388" s="22" t="e">
        <f>IF(U388="","",VLOOKUP(U388,#REF!,4,0))</f>
        <v>#REF!</v>
      </c>
      <c r="G388" s="22" t="e">
        <f>IF(V388="","",VLOOKUP(V388,#REF!,3,0))</f>
        <v>#REF!</v>
      </c>
      <c r="H388" s="22" t="e">
        <f t="shared" si="445"/>
        <v>#REF!</v>
      </c>
      <c r="I388" s="22" t="e">
        <f t="shared" si="449"/>
        <v>#REF!</v>
      </c>
      <c r="J388" s="22" t="e">
        <f t="shared" si="450"/>
        <v>#REF!</v>
      </c>
      <c r="K388" s="22" t="e">
        <f t="shared" si="451"/>
        <v>#REF!</v>
      </c>
      <c r="M388" s="22">
        <f t="shared" si="452"/>
        <v>39</v>
      </c>
      <c r="R388" s="22" t="str">
        <f t="shared" si="453"/>
        <v>3039</v>
      </c>
      <c r="S388" s="22" t="s">
        <v>41</v>
      </c>
      <c r="T388" s="30" t="s">
        <v>3534</v>
      </c>
      <c r="U388" s="30" t="s">
        <v>3264</v>
      </c>
      <c r="V388" s="30" t="s">
        <v>1528</v>
      </c>
      <c r="W388" s="30" t="s">
        <v>1529</v>
      </c>
      <c r="X388" s="30" t="s">
        <v>1530</v>
      </c>
      <c r="Y388" s="31">
        <v>0.25</v>
      </c>
      <c r="Z388" s="30">
        <v>1</v>
      </c>
      <c r="AA388" s="30"/>
      <c r="AB388" s="30"/>
      <c r="AC388" s="30">
        <v>0.25</v>
      </c>
      <c r="AD388" s="30"/>
      <c r="AE388" s="30"/>
      <c r="AF388" s="30">
        <v>0.25</v>
      </c>
      <c r="AG388" s="30"/>
      <c r="AH388" s="30"/>
      <c r="AI388" s="30">
        <v>0.25</v>
      </c>
      <c r="AJ388" s="30"/>
      <c r="AK388" s="30"/>
      <c r="AL388" s="30">
        <v>0.25</v>
      </c>
      <c r="AM388" s="30" t="s">
        <v>1516</v>
      </c>
      <c r="AN388" s="30" t="s">
        <v>1439</v>
      </c>
      <c r="AO388" s="32">
        <f t="shared" si="471"/>
        <v>0.25</v>
      </c>
      <c r="AP388" s="32">
        <f t="shared" si="472"/>
        <v>0.25</v>
      </c>
      <c r="AQ388" s="32">
        <f t="shared" si="473"/>
        <v>0.25</v>
      </c>
      <c r="AR388" s="32">
        <f t="shared" si="474"/>
        <v>0.25</v>
      </c>
      <c r="AS388" s="33">
        <v>285.02499999999998</v>
      </c>
      <c r="AT388" s="34" t="s">
        <v>222</v>
      </c>
      <c r="AU388" s="34"/>
      <c r="AV388" s="34"/>
      <c r="AW388" s="34"/>
      <c r="AX388" s="34"/>
      <c r="AY388" s="34"/>
      <c r="AZ388" s="34"/>
      <c r="BA388" s="35">
        <f t="shared" si="475"/>
        <v>0.25</v>
      </c>
      <c r="BB388" s="35">
        <f t="shared" si="476"/>
        <v>0.5</v>
      </c>
      <c r="BC388" s="35">
        <f t="shared" si="477"/>
        <v>0.75</v>
      </c>
      <c r="BD388" s="35">
        <f t="shared" si="478"/>
        <v>1</v>
      </c>
      <c r="BE388" s="36">
        <v>0.25</v>
      </c>
      <c r="BF388" s="36">
        <v>0.25</v>
      </c>
      <c r="BG388" s="36">
        <v>0.25</v>
      </c>
      <c r="BH388" s="36"/>
      <c r="BI388" s="37">
        <f t="shared" si="446"/>
        <v>0.25</v>
      </c>
      <c r="BJ388" s="37">
        <f t="shared" ref="BJ388:BL388" si="516">BF388+BI388</f>
        <v>0.5</v>
      </c>
      <c r="BK388" s="37">
        <f t="shared" si="516"/>
        <v>0.75</v>
      </c>
      <c r="BL388" s="37">
        <f t="shared" si="516"/>
        <v>0.75</v>
      </c>
      <c r="BM388" s="38">
        <v>1.2599999999999998E-2</v>
      </c>
      <c r="BN388" s="38">
        <v>1.2599999999999998E-2</v>
      </c>
      <c r="BO388" s="38">
        <v>1.2599999999999998E-2</v>
      </c>
      <c r="BP388" s="38">
        <v>1.2599999999999998E-2</v>
      </c>
      <c r="BQ388" s="39">
        <v>1.2599999999999998E-2</v>
      </c>
      <c r="BR388" s="39">
        <v>1.2599999999999998E-2</v>
      </c>
      <c r="BS388" s="39">
        <v>1.2599999999999998E-2</v>
      </c>
      <c r="BT388" s="39" t="s">
        <v>222</v>
      </c>
      <c r="BU388" s="40">
        <v>1</v>
      </c>
      <c r="BV388" s="40">
        <v>1</v>
      </c>
      <c r="BW388" s="40">
        <v>1</v>
      </c>
      <c r="BX388" s="40" t="s">
        <v>222</v>
      </c>
      <c r="BY388" s="41">
        <v>1.2599999999999998E-2</v>
      </c>
      <c r="BZ388" s="41">
        <v>1.2599999999999998E-2</v>
      </c>
      <c r="CA388" s="41">
        <v>1.2599999999999998E-2</v>
      </c>
      <c r="CB388" s="41" t="s">
        <v>222</v>
      </c>
      <c r="CC388" s="42">
        <v>3.1499999999999996E-3</v>
      </c>
      <c r="CD388" s="42">
        <v>6.2999999999999992E-3</v>
      </c>
      <c r="CE388" s="42">
        <v>9.4499999999999983E-3</v>
      </c>
      <c r="CF388" s="42">
        <v>1.2599999999999998E-2</v>
      </c>
      <c r="CG388" s="43">
        <v>3.1499999999999996E-3</v>
      </c>
      <c r="CH388" s="43">
        <v>6.2999999999999992E-3</v>
      </c>
      <c r="CI388" s="43">
        <v>9.4499999999999983E-3</v>
      </c>
      <c r="CJ388" s="43" t="e">
        <f t="shared" si="455"/>
        <v>#REF!</v>
      </c>
      <c r="CP388" s="22" t="s">
        <v>1531</v>
      </c>
      <c r="CQ388" s="22" t="s">
        <v>1532</v>
      </c>
      <c r="CS388" s="22" t="s">
        <v>16</v>
      </c>
      <c r="CT388" s="22">
        <v>1</v>
      </c>
      <c r="CU388" s="22">
        <v>1</v>
      </c>
      <c r="CV388" s="22">
        <v>1</v>
      </c>
      <c r="CW388" s="22" t="s">
        <v>222</v>
      </c>
      <c r="CY388" s="22">
        <v>1.2599999999999998E-2</v>
      </c>
      <c r="CZ388" s="22">
        <v>1.2599999999999998E-2</v>
      </c>
      <c r="DA388" s="22">
        <v>1.2599999999999998E-2</v>
      </c>
      <c r="DB388" s="22" t="s">
        <v>222</v>
      </c>
      <c r="DC388" s="22" t="s">
        <v>16</v>
      </c>
      <c r="DD388" s="22">
        <v>1.2599999999999998E-2</v>
      </c>
      <c r="DE388" s="22">
        <v>1.2599999999999998E-2</v>
      </c>
      <c r="DF388" s="22">
        <v>1.2599999999999998E-2</v>
      </c>
      <c r="DG388" s="22">
        <v>1.2599999999999998E-2</v>
      </c>
      <c r="DI388" s="22">
        <v>1.5875999999999995E-4</v>
      </c>
      <c r="DJ388" s="22">
        <v>1.5875999999999995E-4</v>
      </c>
      <c r="DK388" s="22">
        <v>1.5875999999999995E-4</v>
      </c>
      <c r="DL388" s="22" t="e">
        <v>#VALUE!</v>
      </c>
      <c r="DN388" s="22">
        <v>1</v>
      </c>
      <c r="DO388" s="22">
        <v>1</v>
      </c>
      <c r="DP388" s="22">
        <v>1</v>
      </c>
      <c r="DQ388" s="22" t="s">
        <v>222</v>
      </c>
      <c r="EX388" s="30" t="s">
        <v>1711</v>
      </c>
      <c r="EY388" s="85" t="e">
        <f t="shared" si="456"/>
        <v>#REF!</v>
      </c>
      <c r="EZ388" s="85"/>
    </row>
    <row r="389" spans="1:156" x14ac:dyDescent="0.25">
      <c r="A389" s="22" t="str">
        <f t="shared" si="448"/>
        <v>3001162</v>
      </c>
      <c r="E389" s="22" t="e">
        <f>IF(T389="","",VLOOKUP(T389,#REF!,4,0))</f>
        <v>#REF!</v>
      </c>
      <c r="F389" s="22" t="e">
        <f>IF(U389="","",VLOOKUP(U389,#REF!,4,0))</f>
        <v>#REF!</v>
      </c>
      <c r="G389" s="22" t="e">
        <f>IF(V389="","",VLOOKUP(V389,#REF!,3,0))</f>
        <v>#REF!</v>
      </c>
      <c r="H389" s="22" t="e">
        <f t="shared" ref="H389:H452" si="517">IF(Y389="","",Y389*G389*F389*E389)</f>
        <v>#REF!</v>
      </c>
      <c r="I389" s="22" t="e">
        <f t="shared" si="449"/>
        <v>#REF!</v>
      </c>
      <c r="J389" s="22" t="e">
        <f t="shared" si="450"/>
        <v>#REF!</v>
      </c>
      <c r="K389" s="22" t="e">
        <f t="shared" si="451"/>
        <v>#REF!</v>
      </c>
      <c r="M389" s="22">
        <f t="shared" si="452"/>
        <v>40</v>
      </c>
      <c r="R389" s="22" t="str">
        <f t="shared" si="453"/>
        <v>3040</v>
      </c>
      <c r="S389" s="22" t="s">
        <v>41</v>
      </c>
      <c r="T389" s="30" t="s">
        <v>3534</v>
      </c>
      <c r="U389" s="30" t="s">
        <v>3264</v>
      </c>
      <c r="V389" s="30" t="s">
        <v>1528</v>
      </c>
      <c r="W389" s="30" t="s">
        <v>1533</v>
      </c>
      <c r="X389" s="30" t="s">
        <v>1534</v>
      </c>
      <c r="Y389" s="31">
        <v>0.25</v>
      </c>
      <c r="Z389" s="30">
        <v>1</v>
      </c>
      <c r="AA389" s="30"/>
      <c r="AB389" s="30"/>
      <c r="AC389" s="30">
        <v>0.25</v>
      </c>
      <c r="AD389" s="30"/>
      <c r="AE389" s="30"/>
      <c r="AF389" s="30">
        <v>0.25</v>
      </c>
      <c r="AG389" s="30"/>
      <c r="AH389" s="30"/>
      <c r="AI389" s="30">
        <v>0.25</v>
      </c>
      <c r="AJ389" s="30"/>
      <c r="AK389" s="30"/>
      <c r="AL389" s="30">
        <v>0.25</v>
      </c>
      <c r="AM389" s="30" t="s">
        <v>1516</v>
      </c>
      <c r="AN389" s="30" t="s">
        <v>1451</v>
      </c>
      <c r="AO389" s="32">
        <f t="shared" si="471"/>
        <v>0.25</v>
      </c>
      <c r="AP389" s="32">
        <f t="shared" si="472"/>
        <v>0.25</v>
      </c>
      <c r="AQ389" s="32">
        <f t="shared" si="473"/>
        <v>0.25</v>
      </c>
      <c r="AR389" s="32">
        <f t="shared" si="474"/>
        <v>0.25</v>
      </c>
      <c r="AS389" s="33">
        <v>286.02499999999998</v>
      </c>
      <c r="AT389" s="34" t="s">
        <v>222</v>
      </c>
      <c r="AU389" s="34"/>
      <c r="AV389" s="34"/>
      <c r="AW389" s="34"/>
      <c r="AX389" s="34"/>
      <c r="AY389" s="34"/>
      <c r="AZ389" s="34"/>
      <c r="BA389" s="35">
        <f t="shared" si="475"/>
        <v>0.25</v>
      </c>
      <c r="BB389" s="35">
        <f t="shared" si="476"/>
        <v>0.5</v>
      </c>
      <c r="BC389" s="35">
        <f t="shared" si="477"/>
        <v>0.75</v>
      </c>
      <c r="BD389" s="35">
        <f t="shared" si="478"/>
        <v>1</v>
      </c>
      <c r="BE389" s="36">
        <v>0.25</v>
      </c>
      <c r="BF389" s="36">
        <v>0.25</v>
      </c>
      <c r="BG389" s="36">
        <v>0.25</v>
      </c>
      <c r="BH389" s="36"/>
      <c r="BI389" s="37">
        <f t="shared" ref="BI389:BI428" si="518">BE389</f>
        <v>0.25</v>
      </c>
      <c r="BJ389" s="37">
        <f t="shared" ref="BJ389:BL389" si="519">BF389+BI389</f>
        <v>0.5</v>
      </c>
      <c r="BK389" s="37">
        <f t="shared" si="519"/>
        <v>0.75</v>
      </c>
      <c r="BL389" s="37">
        <f t="shared" si="519"/>
        <v>0.75</v>
      </c>
      <c r="BM389" s="38">
        <v>1.2599999999999998E-2</v>
      </c>
      <c r="BN389" s="38">
        <v>1.2599999999999998E-2</v>
      </c>
      <c r="BO389" s="38">
        <v>1.2599999999999998E-2</v>
      </c>
      <c r="BP389" s="38">
        <v>1.2599999999999998E-2</v>
      </c>
      <c r="BQ389" s="39">
        <v>1.2599999999999998E-2</v>
      </c>
      <c r="BR389" s="39">
        <v>1.2599999999999998E-2</v>
      </c>
      <c r="BS389" s="39">
        <v>1.2599999999999998E-2</v>
      </c>
      <c r="BT389" s="39" t="s">
        <v>222</v>
      </c>
      <c r="BU389" s="40">
        <v>1</v>
      </c>
      <c r="BV389" s="40">
        <v>1</v>
      </c>
      <c r="BW389" s="40">
        <v>1</v>
      </c>
      <c r="BX389" s="40" t="s">
        <v>222</v>
      </c>
      <c r="BY389" s="41">
        <v>1.2599999999999998E-2</v>
      </c>
      <c r="BZ389" s="41">
        <v>1.2599999999999998E-2</v>
      </c>
      <c r="CA389" s="41">
        <v>1.2599999999999998E-2</v>
      </c>
      <c r="CB389" s="41" t="s">
        <v>222</v>
      </c>
      <c r="CC389" s="42">
        <v>3.1499999999999996E-3</v>
      </c>
      <c r="CD389" s="42">
        <v>6.2999999999999992E-3</v>
      </c>
      <c r="CE389" s="42">
        <v>9.4499999999999983E-3</v>
      </c>
      <c r="CF389" s="42">
        <v>1.2599999999999998E-2</v>
      </c>
      <c r="CG389" s="43">
        <v>3.1499999999999996E-3</v>
      </c>
      <c r="CH389" s="43">
        <v>6.2999999999999992E-3</v>
      </c>
      <c r="CI389" s="43">
        <v>9.4499999999999983E-3</v>
      </c>
      <c r="CJ389" s="43" t="e">
        <f t="shared" si="455"/>
        <v>#REF!</v>
      </c>
      <c r="CP389" s="22" t="s">
        <v>1535</v>
      </c>
      <c r="CQ389" s="22" t="s">
        <v>1536</v>
      </c>
      <c r="CS389" s="22" t="s">
        <v>16</v>
      </c>
      <c r="CT389" s="22">
        <v>1</v>
      </c>
      <c r="CU389" s="22">
        <v>1</v>
      </c>
      <c r="CV389" s="22">
        <v>1</v>
      </c>
      <c r="CW389" s="22" t="s">
        <v>222</v>
      </c>
      <c r="CY389" s="22">
        <v>1.2599999999999998E-2</v>
      </c>
      <c r="CZ389" s="22">
        <v>1.2599999999999998E-2</v>
      </c>
      <c r="DA389" s="22">
        <v>1.2599999999999998E-2</v>
      </c>
      <c r="DB389" s="22" t="s">
        <v>222</v>
      </c>
      <c r="DC389" s="22" t="s">
        <v>16</v>
      </c>
      <c r="DD389" s="22">
        <v>1.2599999999999998E-2</v>
      </c>
      <c r="DE389" s="22">
        <v>1.2599999999999998E-2</v>
      </c>
      <c r="DF389" s="22">
        <v>1.2599999999999998E-2</v>
      </c>
      <c r="DG389" s="22">
        <v>1.2599999999999998E-2</v>
      </c>
      <c r="DI389" s="22">
        <v>1.5875999999999995E-4</v>
      </c>
      <c r="DJ389" s="22">
        <v>1.5875999999999995E-4</v>
      </c>
      <c r="DK389" s="22">
        <v>1.5875999999999995E-4</v>
      </c>
      <c r="DL389" s="22" t="e">
        <v>#VALUE!</v>
      </c>
      <c r="DN389" s="22">
        <v>1</v>
      </c>
      <c r="DO389" s="22">
        <v>1</v>
      </c>
      <c r="DP389" s="22">
        <v>1</v>
      </c>
      <c r="DQ389" s="22" t="s">
        <v>222</v>
      </c>
      <c r="EX389" s="30" t="s">
        <v>1714</v>
      </c>
      <c r="EY389" s="85" t="e">
        <f t="shared" si="456"/>
        <v>#REF!</v>
      </c>
      <c r="EZ389" s="85"/>
    </row>
    <row r="390" spans="1:156" x14ac:dyDescent="0.25">
      <c r="A390" s="22" t="str">
        <f t="shared" ref="A390:A453" si="520">W390</f>
        <v>3001163</v>
      </c>
      <c r="E390" s="22" t="e">
        <f>IF(T390="","",VLOOKUP(T390,#REF!,4,0))</f>
        <v>#REF!</v>
      </c>
      <c r="F390" s="22" t="e">
        <f>IF(U390="","",VLOOKUP(U390,#REF!,4,0))</f>
        <v>#REF!</v>
      </c>
      <c r="G390" s="22" t="e">
        <f>IF(V390="","",VLOOKUP(V390,#REF!,3,0))</f>
        <v>#REF!</v>
      </c>
      <c r="H390" s="22" t="e">
        <f t="shared" si="517"/>
        <v>#REF!</v>
      </c>
      <c r="I390" s="22" t="e">
        <f t="shared" ref="I390:I453" si="521">IF(E390="","",IF(BL390="","",BL390/BD390))</f>
        <v>#REF!</v>
      </c>
      <c r="J390" s="22" t="e">
        <f t="shared" ref="J390:J453" si="522">IF(I390="","",IF(I390&gt;=1,1,I390))</f>
        <v>#REF!</v>
      </c>
      <c r="K390" s="22" t="e">
        <f t="shared" ref="K390:K453" si="523">IF(OR(H390=0,H390=""),"",J390*H390)</f>
        <v>#REF!</v>
      </c>
      <c r="M390" s="22">
        <f t="shared" ref="M390:M453" si="524">IF(S390="","",IF(S390=S389,M389+1,1))</f>
        <v>41</v>
      </c>
      <c r="R390" s="22" t="str">
        <f t="shared" ref="R390:R453" si="525">S390&amp;M390</f>
        <v>3041</v>
      </c>
      <c r="S390" s="22" t="s">
        <v>41</v>
      </c>
      <c r="T390" s="30" t="s">
        <v>3534</v>
      </c>
      <c r="U390" s="30" t="s">
        <v>3264</v>
      </c>
      <c r="V390" s="30" t="s">
        <v>1528</v>
      </c>
      <c r="W390" s="30" t="s">
        <v>1537</v>
      </c>
      <c r="X390" s="30" t="s">
        <v>1538</v>
      </c>
      <c r="Y390" s="31">
        <v>0.25</v>
      </c>
      <c r="Z390" s="30">
        <v>1</v>
      </c>
      <c r="AA390" s="30"/>
      <c r="AB390" s="30"/>
      <c r="AC390" s="30">
        <v>0.25</v>
      </c>
      <c r="AD390" s="30"/>
      <c r="AE390" s="30"/>
      <c r="AF390" s="30">
        <v>0.25</v>
      </c>
      <c r="AG390" s="30"/>
      <c r="AH390" s="30"/>
      <c r="AI390" s="30">
        <v>0.25</v>
      </c>
      <c r="AJ390" s="30"/>
      <c r="AK390" s="30"/>
      <c r="AL390" s="30">
        <v>0.25</v>
      </c>
      <c r="AM390" s="30" t="s">
        <v>1516</v>
      </c>
      <c r="AN390" s="30" t="s">
        <v>1451</v>
      </c>
      <c r="AO390" s="32">
        <f t="shared" si="471"/>
        <v>0.25</v>
      </c>
      <c r="AP390" s="32">
        <f t="shared" si="472"/>
        <v>0.25</v>
      </c>
      <c r="AQ390" s="32">
        <f t="shared" si="473"/>
        <v>0.25</v>
      </c>
      <c r="AR390" s="32">
        <f t="shared" si="474"/>
        <v>0.25</v>
      </c>
      <c r="AS390" s="33">
        <v>287.02499999999998</v>
      </c>
      <c r="AT390" s="34" t="s">
        <v>222</v>
      </c>
      <c r="AU390" s="34"/>
      <c r="AV390" s="34"/>
      <c r="AW390" s="34"/>
      <c r="AX390" s="34"/>
      <c r="AY390" s="34"/>
      <c r="AZ390" s="34"/>
      <c r="BA390" s="35">
        <f t="shared" si="475"/>
        <v>0.25</v>
      </c>
      <c r="BB390" s="35">
        <f t="shared" si="476"/>
        <v>0.5</v>
      </c>
      <c r="BC390" s="35">
        <f t="shared" si="477"/>
        <v>0.75</v>
      </c>
      <c r="BD390" s="35">
        <f t="shared" si="478"/>
        <v>1</v>
      </c>
      <c r="BE390" s="36">
        <v>0.25</v>
      </c>
      <c r="BF390" s="36">
        <v>0.25</v>
      </c>
      <c r="BG390" s="36">
        <v>0.25</v>
      </c>
      <c r="BH390" s="36"/>
      <c r="BI390" s="37">
        <f t="shared" si="518"/>
        <v>0.25</v>
      </c>
      <c r="BJ390" s="37">
        <f t="shared" ref="BJ390:BL390" si="526">BF390+BI390</f>
        <v>0.5</v>
      </c>
      <c r="BK390" s="37">
        <f t="shared" si="526"/>
        <v>0.75</v>
      </c>
      <c r="BL390" s="37">
        <f t="shared" si="526"/>
        <v>0.75</v>
      </c>
      <c r="BM390" s="38">
        <v>1.2599999999999998E-2</v>
      </c>
      <c r="BN390" s="38">
        <v>1.2599999999999998E-2</v>
      </c>
      <c r="BO390" s="38">
        <v>1.2599999999999998E-2</v>
      </c>
      <c r="BP390" s="38">
        <v>1.2599999999999998E-2</v>
      </c>
      <c r="BQ390" s="39">
        <v>1.2599999999999998E-2</v>
      </c>
      <c r="BR390" s="39">
        <v>1.2599999999999998E-2</v>
      </c>
      <c r="BS390" s="39">
        <v>1.2599999999999998E-2</v>
      </c>
      <c r="BT390" s="39" t="s">
        <v>222</v>
      </c>
      <c r="BU390" s="40">
        <v>1</v>
      </c>
      <c r="BV390" s="40">
        <v>1</v>
      </c>
      <c r="BW390" s="40">
        <v>1</v>
      </c>
      <c r="BX390" s="40" t="s">
        <v>222</v>
      </c>
      <c r="BY390" s="41">
        <v>1.2599999999999998E-2</v>
      </c>
      <c r="BZ390" s="41">
        <v>1.2599999999999998E-2</v>
      </c>
      <c r="CA390" s="41">
        <v>1.2599999999999998E-2</v>
      </c>
      <c r="CB390" s="41" t="s">
        <v>222</v>
      </c>
      <c r="CC390" s="42">
        <v>3.1499999999999996E-3</v>
      </c>
      <c r="CD390" s="42">
        <v>6.2999999999999992E-3</v>
      </c>
      <c r="CE390" s="42">
        <v>9.4499999999999983E-3</v>
      </c>
      <c r="CF390" s="42">
        <v>1.2599999999999998E-2</v>
      </c>
      <c r="CG390" s="43">
        <v>3.1499999999999996E-3</v>
      </c>
      <c r="CH390" s="43">
        <v>6.2999999999999992E-3</v>
      </c>
      <c r="CI390" s="43">
        <v>9.4499999999999983E-3</v>
      </c>
      <c r="CJ390" s="43" t="e">
        <f t="shared" ref="CJ390:CJ453" si="527">IF(OR(BL390="",BL390=0),"",BL390/BD390*H390)</f>
        <v>#REF!</v>
      </c>
      <c r="CP390" s="22" t="s">
        <v>1539</v>
      </c>
      <c r="CS390" s="22" t="s">
        <v>16</v>
      </c>
      <c r="CT390" s="22">
        <v>1</v>
      </c>
      <c r="CU390" s="22">
        <v>1</v>
      </c>
      <c r="CV390" s="22">
        <v>1</v>
      </c>
      <c r="CW390" s="22" t="s">
        <v>222</v>
      </c>
      <c r="CY390" s="22">
        <v>1.2599999999999998E-2</v>
      </c>
      <c r="CZ390" s="22">
        <v>1.2599999999999998E-2</v>
      </c>
      <c r="DA390" s="22">
        <v>1.2599999999999998E-2</v>
      </c>
      <c r="DB390" s="22" t="s">
        <v>222</v>
      </c>
      <c r="DC390" s="22" t="s">
        <v>16</v>
      </c>
      <c r="DD390" s="22">
        <v>1.2599999999999998E-2</v>
      </c>
      <c r="DE390" s="22">
        <v>1.2599999999999998E-2</v>
      </c>
      <c r="DF390" s="22">
        <v>1.2599999999999998E-2</v>
      </c>
      <c r="DG390" s="22">
        <v>1.2599999999999998E-2</v>
      </c>
      <c r="DI390" s="22">
        <v>1.5875999999999995E-4</v>
      </c>
      <c r="DJ390" s="22">
        <v>1.5875999999999995E-4</v>
      </c>
      <c r="DK390" s="22">
        <v>1.5875999999999995E-4</v>
      </c>
      <c r="DL390" s="22" t="e">
        <v>#VALUE!</v>
      </c>
      <c r="DN390" s="22">
        <v>1</v>
      </c>
      <c r="DO390" s="22">
        <v>1</v>
      </c>
      <c r="DP390" s="22">
        <v>1</v>
      </c>
      <c r="DQ390" s="22" t="s">
        <v>222</v>
      </c>
      <c r="EX390" s="30" t="s">
        <v>1715</v>
      </c>
      <c r="EY390" s="85" t="e">
        <f t="shared" ref="EY390:EY453" si="528">SUMIF($W$5:$W$817,EX390,$H$5:$H$817)</f>
        <v>#REF!</v>
      </c>
      <c r="EZ390" s="85"/>
    </row>
    <row r="391" spans="1:156" x14ac:dyDescent="0.25">
      <c r="A391" s="22" t="str">
        <f t="shared" si="520"/>
        <v>3001164</v>
      </c>
      <c r="E391" s="22" t="e">
        <f>IF(T391="","",VLOOKUP(T391,#REF!,4,0))</f>
        <v>#REF!</v>
      </c>
      <c r="F391" s="22" t="e">
        <f>IF(U391="","",VLOOKUP(U391,#REF!,4,0))</f>
        <v>#REF!</v>
      </c>
      <c r="G391" s="22" t="e">
        <f>IF(V391="","",VLOOKUP(V391,#REF!,3,0))</f>
        <v>#REF!</v>
      </c>
      <c r="H391" s="22" t="e">
        <f t="shared" si="517"/>
        <v>#REF!</v>
      </c>
      <c r="I391" s="22" t="e">
        <f t="shared" si="521"/>
        <v>#REF!</v>
      </c>
      <c r="J391" s="22" t="e">
        <f t="shared" si="522"/>
        <v>#REF!</v>
      </c>
      <c r="K391" s="22" t="e">
        <f t="shared" si="523"/>
        <v>#REF!</v>
      </c>
      <c r="M391" s="22">
        <f t="shared" si="524"/>
        <v>42</v>
      </c>
      <c r="R391" s="22" t="str">
        <f t="shared" si="525"/>
        <v>3042</v>
      </c>
      <c r="S391" s="22" t="s">
        <v>41</v>
      </c>
      <c r="T391" s="30" t="s">
        <v>3534</v>
      </c>
      <c r="U391" s="30" t="s">
        <v>3264</v>
      </c>
      <c r="V391" s="30" t="s">
        <v>1528</v>
      </c>
      <c r="W391" s="30" t="s">
        <v>1540</v>
      </c>
      <c r="X391" s="30" t="s">
        <v>1541</v>
      </c>
      <c r="Y391" s="31">
        <v>0.25</v>
      </c>
      <c r="Z391" s="30">
        <v>1</v>
      </c>
      <c r="AA391" s="30"/>
      <c r="AB391" s="30"/>
      <c r="AC391" s="30">
        <v>0.25</v>
      </c>
      <c r="AD391" s="30"/>
      <c r="AE391" s="30"/>
      <c r="AF391" s="30">
        <v>0.25</v>
      </c>
      <c r="AG391" s="30"/>
      <c r="AH391" s="30"/>
      <c r="AI391" s="30">
        <v>0.25</v>
      </c>
      <c r="AJ391" s="30"/>
      <c r="AK391" s="30"/>
      <c r="AL391" s="30">
        <v>0.25</v>
      </c>
      <c r="AM391" s="30" t="s">
        <v>1516</v>
      </c>
      <c r="AN391" s="30" t="s">
        <v>1451</v>
      </c>
      <c r="AO391" s="32">
        <f t="shared" si="471"/>
        <v>0.25</v>
      </c>
      <c r="AP391" s="32">
        <f t="shared" si="472"/>
        <v>0.25</v>
      </c>
      <c r="AQ391" s="32">
        <f t="shared" si="473"/>
        <v>0.25</v>
      </c>
      <c r="AR391" s="32">
        <f t="shared" si="474"/>
        <v>0.25</v>
      </c>
      <c r="AS391" s="33">
        <v>288.02499999999998</v>
      </c>
      <c r="AT391" s="34" t="s">
        <v>222</v>
      </c>
      <c r="AU391" s="34"/>
      <c r="AV391" s="34"/>
      <c r="AW391" s="34"/>
      <c r="AX391" s="34"/>
      <c r="AY391" s="34"/>
      <c r="AZ391" s="34"/>
      <c r="BA391" s="35">
        <f t="shared" si="475"/>
        <v>0.25</v>
      </c>
      <c r="BB391" s="35">
        <f t="shared" si="476"/>
        <v>0.5</v>
      </c>
      <c r="BC391" s="35">
        <f t="shared" si="477"/>
        <v>0.75</v>
      </c>
      <c r="BD391" s="35">
        <f t="shared" si="478"/>
        <v>1</v>
      </c>
      <c r="BE391" s="36">
        <v>0.25</v>
      </c>
      <c r="BF391" s="36">
        <v>0.25</v>
      </c>
      <c r="BG391" s="36">
        <v>0.25</v>
      </c>
      <c r="BH391" s="36"/>
      <c r="BI391" s="37">
        <f t="shared" si="518"/>
        <v>0.25</v>
      </c>
      <c r="BJ391" s="37">
        <f t="shared" ref="BJ391:BL391" si="529">BF391+BI391</f>
        <v>0.5</v>
      </c>
      <c r="BK391" s="37">
        <f t="shared" si="529"/>
        <v>0.75</v>
      </c>
      <c r="BL391" s="37">
        <f t="shared" si="529"/>
        <v>0.75</v>
      </c>
      <c r="BM391" s="38">
        <v>1.2599999999999998E-2</v>
      </c>
      <c r="BN391" s="38">
        <v>1.2599999999999998E-2</v>
      </c>
      <c r="BO391" s="38">
        <v>1.2599999999999998E-2</v>
      </c>
      <c r="BP391" s="38">
        <v>1.2599999999999998E-2</v>
      </c>
      <c r="BQ391" s="39">
        <v>1.2599999999999998E-2</v>
      </c>
      <c r="BR391" s="39">
        <v>1.2599999999999998E-2</v>
      </c>
      <c r="BS391" s="39">
        <v>1.2599999999999998E-2</v>
      </c>
      <c r="BT391" s="39" t="s">
        <v>222</v>
      </c>
      <c r="BU391" s="40">
        <v>1</v>
      </c>
      <c r="BV391" s="40">
        <v>1</v>
      </c>
      <c r="BW391" s="40">
        <v>1</v>
      </c>
      <c r="BX391" s="40" t="s">
        <v>222</v>
      </c>
      <c r="BY391" s="41">
        <v>1.2599999999999998E-2</v>
      </c>
      <c r="BZ391" s="41">
        <v>1.2599999999999998E-2</v>
      </c>
      <c r="CA391" s="41">
        <v>1.2599999999999998E-2</v>
      </c>
      <c r="CB391" s="41" t="s">
        <v>222</v>
      </c>
      <c r="CC391" s="42">
        <v>3.1499999999999996E-3</v>
      </c>
      <c r="CD391" s="42">
        <v>6.2999999999999992E-3</v>
      </c>
      <c r="CE391" s="42">
        <v>9.4499999999999983E-3</v>
      </c>
      <c r="CF391" s="42">
        <v>1.2599999999999998E-2</v>
      </c>
      <c r="CG391" s="43">
        <v>3.1499999999999996E-3</v>
      </c>
      <c r="CH391" s="43">
        <v>6.2999999999999992E-3</v>
      </c>
      <c r="CI391" s="43">
        <v>9.4499999999999983E-3</v>
      </c>
      <c r="CJ391" s="43" t="e">
        <f t="shared" si="527"/>
        <v>#REF!</v>
      </c>
      <c r="CP391" s="22" t="s">
        <v>1542</v>
      </c>
      <c r="CS391" s="22" t="s">
        <v>16</v>
      </c>
      <c r="CT391" s="22">
        <v>1</v>
      </c>
      <c r="CU391" s="22">
        <v>1</v>
      </c>
      <c r="CV391" s="22">
        <v>1</v>
      </c>
      <c r="CW391" s="22" t="s">
        <v>222</v>
      </c>
      <c r="CY391" s="22">
        <v>1.2599999999999998E-2</v>
      </c>
      <c r="CZ391" s="22">
        <v>1.2599999999999998E-2</v>
      </c>
      <c r="DA391" s="22">
        <v>1.2599999999999998E-2</v>
      </c>
      <c r="DB391" s="22" t="s">
        <v>222</v>
      </c>
      <c r="DC391" s="22" t="s">
        <v>16</v>
      </c>
      <c r="DD391" s="22">
        <v>1.2599999999999998E-2</v>
      </c>
      <c r="DE391" s="22">
        <v>1.2599999999999998E-2</v>
      </c>
      <c r="DF391" s="22">
        <v>1.2599999999999998E-2</v>
      </c>
      <c r="DG391" s="22">
        <v>1.2599999999999998E-2</v>
      </c>
      <c r="DI391" s="22">
        <v>1.5875999999999995E-4</v>
      </c>
      <c r="DJ391" s="22">
        <v>1.5875999999999995E-4</v>
      </c>
      <c r="DK391" s="22">
        <v>1.5875999999999995E-4</v>
      </c>
      <c r="DL391" s="22" t="e">
        <v>#VALUE!</v>
      </c>
      <c r="DN391" s="22">
        <v>1</v>
      </c>
      <c r="DO391" s="22">
        <v>1</v>
      </c>
      <c r="DP391" s="22">
        <v>1</v>
      </c>
      <c r="DQ391" s="22" t="s">
        <v>222</v>
      </c>
      <c r="EX391" s="30" t="s">
        <v>1717</v>
      </c>
      <c r="EY391" s="85" t="e">
        <f t="shared" si="528"/>
        <v>#REF!</v>
      </c>
      <c r="EZ391" s="85"/>
    </row>
    <row r="392" spans="1:156" x14ac:dyDescent="0.25">
      <c r="A392" s="22" t="str">
        <f t="shared" si="520"/>
        <v>3001171</v>
      </c>
      <c r="E392" s="22" t="e">
        <f>IF(T392="","",VLOOKUP(T392,#REF!,4,0))</f>
        <v>#REF!</v>
      </c>
      <c r="F392" s="22" t="e">
        <f>IF(U392="","",VLOOKUP(U392,#REF!,4,0))</f>
        <v>#REF!</v>
      </c>
      <c r="G392" s="22" t="e">
        <f>IF(V392="","",VLOOKUP(V392,#REF!,3,0))</f>
        <v>#REF!</v>
      </c>
      <c r="H392" s="22" t="e">
        <f t="shared" si="517"/>
        <v>#REF!</v>
      </c>
      <c r="I392" s="22" t="e">
        <f t="shared" si="521"/>
        <v>#REF!</v>
      </c>
      <c r="J392" s="22" t="e">
        <f t="shared" si="522"/>
        <v>#REF!</v>
      </c>
      <c r="K392" s="22" t="e">
        <f t="shared" si="523"/>
        <v>#REF!</v>
      </c>
      <c r="M392" s="22">
        <f t="shared" si="524"/>
        <v>43</v>
      </c>
      <c r="R392" s="22" t="str">
        <f t="shared" si="525"/>
        <v>3043</v>
      </c>
      <c r="S392" s="22" t="s">
        <v>41</v>
      </c>
      <c r="T392" s="30" t="s">
        <v>3534</v>
      </c>
      <c r="U392" s="30" t="s">
        <v>3264</v>
      </c>
      <c r="V392" s="30" t="s">
        <v>1543</v>
      </c>
      <c r="W392" s="30" t="s">
        <v>1544</v>
      </c>
      <c r="X392" s="30" t="s">
        <v>1545</v>
      </c>
      <c r="Y392" s="31">
        <v>0.2</v>
      </c>
      <c r="Z392" s="30">
        <v>1</v>
      </c>
      <c r="AA392" s="30"/>
      <c r="AB392" s="30"/>
      <c r="AC392" s="30">
        <v>0.25</v>
      </c>
      <c r="AD392" s="30"/>
      <c r="AE392" s="30"/>
      <c r="AF392" s="30">
        <v>0.25</v>
      </c>
      <c r="AG392" s="30"/>
      <c r="AH392" s="30"/>
      <c r="AI392" s="30">
        <v>0.25</v>
      </c>
      <c r="AJ392" s="30"/>
      <c r="AK392" s="30"/>
      <c r="AL392" s="30">
        <v>0.25</v>
      </c>
      <c r="AM392" s="30" t="s">
        <v>1546</v>
      </c>
      <c r="AN392" s="30" t="s">
        <v>1547</v>
      </c>
      <c r="AO392" s="32">
        <f t="shared" si="471"/>
        <v>0.25</v>
      </c>
      <c r="AP392" s="32">
        <f t="shared" si="472"/>
        <v>0.25</v>
      </c>
      <c r="AQ392" s="32">
        <f t="shared" si="473"/>
        <v>0.25</v>
      </c>
      <c r="AR392" s="32">
        <f t="shared" si="474"/>
        <v>0.25</v>
      </c>
      <c r="AS392" s="33">
        <v>289.02499999999998</v>
      </c>
      <c r="AT392" s="34" t="s">
        <v>222</v>
      </c>
      <c r="AU392" s="34"/>
      <c r="AV392" s="34"/>
      <c r="AW392" s="34"/>
      <c r="AX392" s="34"/>
      <c r="AY392" s="34"/>
      <c r="AZ392" s="34"/>
      <c r="BA392" s="35">
        <f t="shared" si="475"/>
        <v>0.25</v>
      </c>
      <c r="BB392" s="35">
        <f t="shared" si="476"/>
        <v>0.5</v>
      </c>
      <c r="BC392" s="35">
        <f t="shared" si="477"/>
        <v>0.75</v>
      </c>
      <c r="BD392" s="35">
        <f t="shared" si="478"/>
        <v>1</v>
      </c>
      <c r="BE392" s="36">
        <v>0.25</v>
      </c>
      <c r="BF392" s="36">
        <v>0.25</v>
      </c>
      <c r="BG392" s="36">
        <v>0.25</v>
      </c>
      <c r="BH392" s="36"/>
      <c r="BI392" s="37">
        <f t="shared" si="518"/>
        <v>0.25</v>
      </c>
      <c r="BJ392" s="37">
        <f t="shared" ref="BJ392:BL392" si="530">BF392+BI392</f>
        <v>0.5</v>
      </c>
      <c r="BK392" s="37">
        <f t="shared" si="530"/>
        <v>0.75</v>
      </c>
      <c r="BL392" s="37">
        <f t="shared" si="530"/>
        <v>0.75</v>
      </c>
      <c r="BM392" s="38">
        <v>1.0079999999999999E-2</v>
      </c>
      <c r="BN392" s="38">
        <v>1.0079999999999999E-2</v>
      </c>
      <c r="BO392" s="38">
        <v>1.0079999999999999E-2</v>
      </c>
      <c r="BP392" s="38">
        <v>1.0079999999999999E-2</v>
      </c>
      <c r="BQ392" s="39">
        <v>1.0079999999999999E-2</v>
      </c>
      <c r="BR392" s="39">
        <v>1.0079999999999999E-2</v>
      </c>
      <c r="BS392" s="39">
        <v>1.0079999999999999E-2</v>
      </c>
      <c r="BT392" s="39" t="s">
        <v>222</v>
      </c>
      <c r="BU392" s="40">
        <v>1</v>
      </c>
      <c r="BV392" s="40">
        <v>1</v>
      </c>
      <c r="BW392" s="40">
        <v>1</v>
      </c>
      <c r="BX392" s="40" t="s">
        <v>222</v>
      </c>
      <c r="BY392" s="41">
        <v>1.0079999999999999E-2</v>
      </c>
      <c r="BZ392" s="41">
        <v>1.0079999999999999E-2</v>
      </c>
      <c r="CA392" s="41">
        <v>1.0079999999999999E-2</v>
      </c>
      <c r="CB392" s="41" t="s">
        <v>222</v>
      </c>
      <c r="CC392" s="42">
        <v>2.5199999999999997E-3</v>
      </c>
      <c r="CD392" s="42">
        <v>5.0399999999999993E-3</v>
      </c>
      <c r="CE392" s="42">
        <v>7.559999999999999E-3</v>
      </c>
      <c r="CF392" s="42">
        <v>1.0079999999999999E-2</v>
      </c>
      <c r="CG392" s="43">
        <v>2.5199999999999997E-3</v>
      </c>
      <c r="CH392" s="43">
        <v>5.0399999999999993E-3</v>
      </c>
      <c r="CI392" s="43">
        <v>7.559999999999999E-3</v>
      </c>
      <c r="CJ392" s="43" t="e">
        <f t="shared" si="527"/>
        <v>#REF!</v>
      </c>
      <c r="CP392" s="22" t="s">
        <v>1548</v>
      </c>
      <c r="CQ392" s="22" t="s">
        <v>1548</v>
      </c>
      <c r="CS392" s="22" t="s">
        <v>16</v>
      </c>
      <c r="CT392" s="22">
        <v>1</v>
      </c>
      <c r="CU392" s="22">
        <v>1</v>
      </c>
      <c r="CV392" s="22">
        <v>1</v>
      </c>
      <c r="CW392" s="22" t="s">
        <v>222</v>
      </c>
      <c r="CY392" s="22">
        <v>1.0079999999999999E-2</v>
      </c>
      <c r="CZ392" s="22">
        <v>1.0079999999999999E-2</v>
      </c>
      <c r="DA392" s="22">
        <v>1.0079999999999999E-2</v>
      </c>
      <c r="DB392" s="22" t="s">
        <v>222</v>
      </c>
      <c r="DC392" s="22" t="s">
        <v>16</v>
      </c>
      <c r="DD392" s="22">
        <v>1.0079999999999999E-2</v>
      </c>
      <c r="DE392" s="22">
        <v>1.0079999999999999E-2</v>
      </c>
      <c r="DF392" s="22">
        <v>1.0079999999999999E-2</v>
      </c>
      <c r="DG392" s="22">
        <v>1.0079999999999999E-2</v>
      </c>
      <c r="DI392" s="22">
        <v>1.0160639999999998E-4</v>
      </c>
      <c r="DJ392" s="22">
        <v>1.0160639999999998E-4</v>
      </c>
      <c r="DK392" s="22">
        <v>1.0160639999999998E-4</v>
      </c>
      <c r="DL392" s="22" t="e">
        <v>#VALUE!</v>
      </c>
      <c r="DN392" s="22">
        <v>1</v>
      </c>
      <c r="DO392" s="22">
        <v>1</v>
      </c>
      <c r="DP392" s="22">
        <v>1</v>
      </c>
      <c r="DQ392" s="22" t="s">
        <v>222</v>
      </c>
      <c r="EX392" s="30" t="s">
        <v>1718</v>
      </c>
      <c r="EY392" s="85" t="e">
        <f t="shared" si="528"/>
        <v>#REF!</v>
      </c>
      <c r="EZ392" s="85"/>
    </row>
    <row r="393" spans="1:156" x14ac:dyDescent="0.25">
      <c r="A393" s="22" t="str">
        <f t="shared" si="520"/>
        <v>3001172</v>
      </c>
      <c r="E393" s="22" t="e">
        <f>IF(T393="","",VLOOKUP(T393,#REF!,4,0))</f>
        <v>#REF!</v>
      </c>
      <c r="F393" s="22" t="e">
        <f>IF(U393="","",VLOOKUP(U393,#REF!,4,0))</f>
        <v>#REF!</v>
      </c>
      <c r="G393" s="22" t="e">
        <f>IF(V393="","",VLOOKUP(V393,#REF!,3,0))</f>
        <v>#REF!</v>
      </c>
      <c r="H393" s="22" t="e">
        <f t="shared" si="517"/>
        <v>#REF!</v>
      </c>
      <c r="I393" s="22" t="e">
        <f t="shared" si="521"/>
        <v>#REF!</v>
      </c>
      <c r="J393" s="22" t="e">
        <f t="shared" si="522"/>
        <v>#REF!</v>
      </c>
      <c r="K393" s="22" t="e">
        <f t="shared" si="523"/>
        <v>#REF!</v>
      </c>
      <c r="M393" s="22">
        <f t="shared" si="524"/>
        <v>44</v>
      </c>
      <c r="R393" s="22" t="str">
        <f t="shared" si="525"/>
        <v>3044</v>
      </c>
      <c r="S393" s="22" t="s">
        <v>41</v>
      </c>
      <c r="T393" s="30" t="s">
        <v>3534</v>
      </c>
      <c r="U393" s="30" t="s">
        <v>3264</v>
      </c>
      <c r="V393" s="30" t="s">
        <v>1543</v>
      </c>
      <c r="W393" s="30" t="s">
        <v>1549</v>
      </c>
      <c r="X393" s="30" t="s">
        <v>1550</v>
      </c>
      <c r="Y393" s="31">
        <v>0.2</v>
      </c>
      <c r="Z393" s="30">
        <v>1</v>
      </c>
      <c r="AA393" s="30"/>
      <c r="AB393" s="30"/>
      <c r="AC393" s="30">
        <v>0.25</v>
      </c>
      <c r="AD393" s="30"/>
      <c r="AE393" s="30"/>
      <c r="AF393" s="30">
        <v>0.25</v>
      </c>
      <c r="AG393" s="30"/>
      <c r="AH393" s="30"/>
      <c r="AI393" s="30">
        <v>0.25</v>
      </c>
      <c r="AJ393" s="30"/>
      <c r="AK393" s="30"/>
      <c r="AL393" s="30">
        <v>0.25</v>
      </c>
      <c r="AM393" s="30" t="s">
        <v>1551</v>
      </c>
      <c r="AN393" s="30" t="s">
        <v>1547</v>
      </c>
      <c r="AO393" s="32">
        <f t="shared" si="471"/>
        <v>0.25</v>
      </c>
      <c r="AP393" s="32">
        <f t="shared" si="472"/>
        <v>0.25</v>
      </c>
      <c r="AQ393" s="32">
        <f t="shared" si="473"/>
        <v>0.25</v>
      </c>
      <c r="AR393" s="32">
        <f t="shared" si="474"/>
        <v>0.25</v>
      </c>
      <c r="AS393" s="33">
        <v>290.02499999999998</v>
      </c>
      <c r="AT393" s="34" t="s">
        <v>222</v>
      </c>
      <c r="AU393" s="34"/>
      <c r="AV393" s="34"/>
      <c r="AW393" s="34"/>
      <c r="AX393" s="34"/>
      <c r="AY393" s="34"/>
      <c r="AZ393" s="34"/>
      <c r="BA393" s="35">
        <f t="shared" si="475"/>
        <v>0.25</v>
      </c>
      <c r="BB393" s="35">
        <f t="shared" si="476"/>
        <v>0.5</v>
      </c>
      <c r="BC393" s="35">
        <f t="shared" si="477"/>
        <v>0.75</v>
      </c>
      <c r="BD393" s="35">
        <f t="shared" si="478"/>
        <v>1</v>
      </c>
      <c r="BE393" s="36">
        <v>0.25</v>
      </c>
      <c r="BF393" s="36">
        <v>0.3</v>
      </c>
      <c r="BG393" s="36">
        <v>0.25</v>
      </c>
      <c r="BH393" s="36"/>
      <c r="BI393" s="37">
        <f t="shared" si="518"/>
        <v>0.25</v>
      </c>
      <c r="BJ393" s="37">
        <f t="shared" ref="BJ393:BL393" si="531">BF393+BI393</f>
        <v>0.55000000000000004</v>
      </c>
      <c r="BK393" s="37">
        <f t="shared" si="531"/>
        <v>0.8</v>
      </c>
      <c r="BL393" s="37">
        <f t="shared" si="531"/>
        <v>0.8</v>
      </c>
      <c r="BM393" s="38">
        <v>1.0079999999999999E-2</v>
      </c>
      <c r="BN393" s="38">
        <v>1.0079999999999999E-2</v>
      </c>
      <c r="BO393" s="38">
        <v>1.0079999999999999E-2</v>
      </c>
      <c r="BP393" s="38">
        <v>1.0079999999999999E-2</v>
      </c>
      <c r="BQ393" s="39">
        <v>1.0079999999999999E-2</v>
      </c>
      <c r="BR393" s="39">
        <v>1.0079999999999999E-2</v>
      </c>
      <c r="BS393" s="39">
        <v>1.0079999999999999E-2</v>
      </c>
      <c r="BT393" s="39" t="s">
        <v>222</v>
      </c>
      <c r="BU393" s="40">
        <v>1</v>
      </c>
      <c r="BV393" s="40">
        <v>1</v>
      </c>
      <c r="BW393" s="40">
        <v>1</v>
      </c>
      <c r="BX393" s="40" t="s">
        <v>222</v>
      </c>
      <c r="BY393" s="41">
        <v>1.0079999999999999E-2</v>
      </c>
      <c r="BZ393" s="41">
        <v>1.0079999999999999E-2</v>
      </c>
      <c r="CA393" s="41">
        <v>1.0079999999999999E-2</v>
      </c>
      <c r="CB393" s="41" t="s">
        <v>222</v>
      </c>
      <c r="CC393" s="42">
        <v>2.5199999999999997E-3</v>
      </c>
      <c r="CD393" s="42">
        <v>5.0399999999999993E-3</v>
      </c>
      <c r="CE393" s="42">
        <v>7.559999999999999E-3</v>
      </c>
      <c r="CF393" s="42">
        <v>1.0079999999999999E-2</v>
      </c>
      <c r="CG393" s="43">
        <v>2.5199999999999997E-3</v>
      </c>
      <c r="CH393" s="43">
        <v>5.5439999999999994E-3</v>
      </c>
      <c r="CI393" s="43">
        <v>8.064E-3</v>
      </c>
      <c r="CJ393" s="43" t="e">
        <f t="shared" si="527"/>
        <v>#REF!</v>
      </c>
      <c r="CP393" s="22" t="s">
        <v>1552</v>
      </c>
      <c r="CQ393" s="22" t="s">
        <v>1552</v>
      </c>
      <c r="CS393" s="22" t="s">
        <v>16</v>
      </c>
      <c r="CT393" s="22">
        <v>1</v>
      </c>
      <c r="CU393" s="22">
        <v>1</v>
      </c>
      <c r="CV393" s="22">
        <v>1</v>
      </c>
      <c r="CW393" s="22" t="s">
        <v>222</v>
      </c>
      <c r="CY393" s="22">
        <v>1.0079999999999999E-2</v>
      </c>
      <c r="CZ393" s="22">
        <v>1.0079999999999999E-2</v>
      </c>
      <c r="DA393" s="22">
        <v>1.0079999999999999E-2</v>
      </c>
      <c r="DB393" s="22" t="s">
        <v>222</v>
      </c>
      <c r="DC393" s="22" t="s">
        <v>16</v>
      </c>
      <c r="DD393" s="22">
        <v>1.0079999999999999E-2</v>
      </c>
      <c r="DE393" s="22">
        <v>1.0079999999999999E-2</v>
      </c>
      <c r="DF393" s="22">
        <v>1.0079999999999999E-2</v>
      </c>
      <c r="DG393" s="22">
        <v>1.0079999999999999E-2</v>
      </c>
      <c r="DI393" s="22">
        <v>1.0160639999999998E-4</v>
      </c>
      <c r="DJ393" s="22">
        <v>1.0160639999999998E-4</v>
      </c>
      <c r="DK393" s="22">
        <v>1.0160639999999998E-4</v>
      </c>
      <c r="DL393" s="22" t="e">
        <v>#VALUE!</v>
      </c>
      <c r="DN393" s="22">
        <v>1</v>
      </c>
      <c r="DO393" s="22">
        <v>1</v>
      </c>
      <c r="DP393" s="22">
        <v>1</v>
      </c>
      <c r="DQ393" s="22" t="s">
        <v>222</v>
      </c>
      <c r="EX393" s="30" t="s">
        <v>1720</v>
      </c>
      <c r="EY393" s="85" t="e">
        <f t="shared" si="528"/>
        <v>#REF!</v>
      </c>
      <c r="EZ393" s="85"/>
    </row>
    <row r="394" spans="1:156" x14ac:dyDescent="0.25">
      <c r="A394" s="22" t="str">
        <f t="shared" si="520"/>
        <v>3001173</v>
      </c>
      <c r="E394" s="22" t="e">
        <f>IF(T394="","",VLOOKUP(T394,#REF!,4,0))</f>
        <v>#REF!</v>
      </c>
      <c r="F394" s="22" t="e">
        <f>IF(U394="","",VLOOKUP(U394,#REF!,4,0))</f>
        <v>#REF!</v>
      </c>
      <c r="G394" s="22" t="e">
        <f>IF(V394="","",VLOOKUP(V394,#REF!,3,0))</f>
        <v>#REF!</v>
      </c>
      <c r="H394" s="22" t="str">
        <f t="shared" si="517"/>
        <v/>
      </c>
      <c r="I394" s="22" t="e">
        <f t="shared" si="521"/>
        <v>#REF!</v>
      </c>
      <c r="J394" s="22" t="e">
        <f t="shared" si="522"/>
        <v>#REF!</v>
      </c>
      <c r="K394" s="22" t="str">
        <f t="shared" si="523"/>
        <v/>
      </c>
      <c r="M394" s="22">
        <f t="shared" si="524"/>
        <v>45</v>
      </c>
      <c r="R394" s="22" t="str">
        <f t="shared" si="525"/>
        <v>3045</v>
      </c>
      <c r="S394" s="22" t="s">
        <v>41</v>
      </c>
      <c r="T394" s="30" t="s">
        <v>3534</v>
      </c>
      <c r="U394" s="30" t="s">
        <v>3264</v>
      </c>
      <c r="V394" s="30" t="s">
        <v>1543</v>
      </c>
      <c r="W394" s="30" t="s">
        <v>1553</v>
      </c>
      <c r="X394" s="30" t="s">
        <v>1554</v>
      </c>
      <c r="Y394" s="31"/>
      <c r="Z394" s="30"/>
      <c r="AA394" s="30"/>
      <c r="AB394" s="30"/>
      <c r="AC394" s="30"/>
      <c r="AD394" s="30"/>
      <c r="AE394" s="30"/>
      <c r="AF394" s="30"/>
      <c r="AG394" s="30"/>
      <c r="AH394" s="30"/>
      <c r="AI394" s="30"/>
      <c r="AJ394" s="30"/>
      <c r="AK394" s="30"/>
      <c r="AL394" s="30"/>
      <c r="AM394" s="30" t="s">
        <v>1555</v>
      </c>
      <c r="AN394" s="30" t="s">
        <v>1556</v>
      </c>
      <c r="AO394" s="32">
        <f t="shared" si="471"/>
        <v>0</v>
      </c>
      <c r="AP394" s="32">
        <f t="shared" si="472"/>
        <v>0</v>
      </c>
      <c r="AQ394" s="32">
        <f t="shared" si="473"/>
        <v>0</v>
      </c>
      <c r="AR394" s="32">
        <f t="shared" si="474"/>
        <v>0</v>
      </c>
      <c r="AS394" s="33">
        <v>291.02499999999998</v>
      </c>
      <c r="AT394" s="34" t="s">
        <v>222</v>
      </c>
      <c r="AU394" s="34"/>
      <c r="AV394" s="34"/>
      <c r="AW394" s="34"/>
      <c r="AX394" s="34"/>
      <c r="AY394" s="34"/>
      <c r="AZ394" s="34"/>
      <c r="BA394" s="35">
        <f t="shared" si="475"/>
        <v>0</v>
      </c>
      <c r="BB394" s="35">
        <f t="shared" si="476"/>
        <v>0</v>
      </c>
      <c r="BC394" s="35">
        <f t="shared" si="477"/>
        <v>0</v>
      </c>
      <c r="BD394" s="35">
        <f t="shared" si="478"/>
        <v>0</v>
      </c>
      <c r="BE394" s="36">
        <v>0</v>
      </c>
      <c r="BF394" s="36"/>
      <c r="BG394" s="36"/>
      <c r="BH394" s="36"/>
      <c r="BI394" s="37">
        <f t="shared" si="518"/>
        <v>0</v>
      </c>
      <c r="BJ394" s="37">
        <f t="shared" ref="BJ394:BL394" si="532">BF394+BI394</f>
        <v>0</v>
      </c>
      <c r="BK394" s="37">
        <f t="shared" si="532"/>
        <v>0</v>
      </c>
      <c r="BL394" s="37">
        <f t="shared" si="532"/>
        <v>0</v>
      </c>
      <c r="BM394" s="38" t="s">
        <v>222</v>
      </c>
      <c r="BN394" s="38" t="s">
        <v>222</v>
      </c>
      <c r="BO394" s="38" t="s">
        <v>222</v>
      </c>
      <c r="BP394" s="38" t="s">
        <v>222</v>
      </c>
      <c r="BQ394" s="39" t="s">
        <v>222</v>
      </c>
      <c r="BR394" s="39" t="s">
        <v>222</v>
      </c>
      <c r="BS394" s="39" t="s">
        <v>222</v>
      </c>
      <c r="BT394" s="39" t="s">
        <v>222</v>
      </c>
      <c r="BU394" s="40" t="s">
        <v>222</v>
      </c>
      <c r="BV394" s="40" t="s">
        <v>222</v>
      </c>
      <c r="BW394" s="40" t="s">
        <v>222</v>
      </c>
      <c r="BX394" s="40" t="s">
        <v>222</v>
      </c>
      <c r="BY394" s="41" t="s">
        <v>222</v>
      </c>
      <c r="BZ394" s="41" t="s">
        <v>222</v>
      </c>
      <c r="CA394" s="41" t="s">
        <v>222</v>
      </c>
      <c r="CB394" s="41" t="s">
        <v>222</v>
      </c>
      <c r="CC394" s="42" t="s">
        <v>222</v>
      </c>
      <c r="CD394" s="42" t="s">
        <v>222</v>
      </c>
      <c r="CE394" s="42" t="s">
        <v>222</v>
      </c>
      <c r="CF394" s="42" t="s">
        <v>222</v>
      </c>
      <c r="CG394" s="43" t="s">
        <v>222</v>
      </c>
      <c r="CH394" s="43" t="s">
        <v>222</v>
      </c>
      <c r="CI394" s="43" t="s">
        <v>222</v>
      </c>
      <c r="CJ394" s="43" t="str">
        <f t="shared" si="527"/>
        <v/>
      </c>
      <c r="CQ394" s="22" t="s">
        <v>1557</v>
      </c>
      <c r="CS394" s="22" t="s">
        <v>16</v>
      </c>
      <c r="CT394" s="22" t="s">
        <v>222</v>
      </c>
      <c r="CU394" s="22" t="s">
        <v>222</v>
      </c>
      <c r="CV394" s="22" t="s">
        <v>222</v>
      </c>
      <c r="CW394" s="22" t="s">
        <v>222</v>
      </c>
      <c r="CY394" s="22" t="s">
        <v>222</v>
      </c>
      <c r="CZ394" s="22" t="s">
        <v>222</v>
      </c>
      <c r="DA394" s="22" t="s">
        <v>222</v>
      </c>
      <c r="DB394" s="22" t="s">
        <v>222</v>
      </c>
      <c r="DC394" s="22" t="s">
        <v>16</v>
      </c>
      <c r="DD394" s="22" t="s">
        <v>222</v>
      </c>
      <c r="DE394" s="22" t="s">
        <v>222</v>
      </c>
      <c r="DF394" s="22" t="s">
        <v>222</v>
      </c>
      <c r="DG394" s="22" t="s">
        <v>222</v>
      </c>
      <c r="DI394" s="22" t="s">
        <v>222</v>
      </c>
      <c r="DJ394" s="22" t="s">
        <v>222</v>
      </c>
      <c r="DK394" s="22" t="s">
        <v>222</v>
      </c>
      <c r="DL394" s="22" t="s">
        <v>222</v>
      </c>
      <c r="DN394" s="22" t="s">
        <v>222</v>
      </c>
      <c r="DO394" s="22" t="s">
        <v>222</v>
      </c>
      <c r="DP394" s="22" t="s">
        <v>222</v>
      </c>
      <c r="DQ394" s="22" t="s">
        <v>222</v>
      </c>
      <c r="EX394" s="30" t="s">
        <v>1722</v>
      </c>
      <c r="EY394" s="85" t="e">
        <f t="shared" si="528"/>
        <v>#REF!</v>
      </c>
      <c r="EZ394" s="85"/>
    </row>
    <row r="395" spans="1:156" x14ac:dyDescent="0.25">
      <c r="A395" s="22" t="str">
        <f t="shared" si="520"/>
        <v>3001174</v>
      </c>
      <c r="E395" s="22" t="e">
        <f>IF(T395="","",VLOOKUP(T395,#REF!,4,0))</f>
        <v>#REF!</v>
      </c>
      <c r="F395" s="22" t="e">
        <f>IF(U395="","",VLOOKUP(U395,#REF!,4,0))</f>
        <v>#REF!</v>
      </c>
      <c r="G395" s="22" t="e">
        <f>IF(V395="","",VLOOKUP(V395,#REF!,3,0))</f>
        <v>#REF!</v>
      </c>
      <c r="H395" s="22" t="e">
        <f t="shared" si="517"/>
        <v>#REF!</v>
      </c>
      <c r="I395" s="22" t="e">
        <f t="shared" si="521"/>
        <v>#REF!</v>
      </c>
      <c r="J395" s="22" t="e">
        <f t="shared" si="522"/>
        <v>#REF!</v>
      </c>
      <c r="K395" s="22" t="e">
        <f t="shared" si="523"/>
        <v>#REF!</v>
      </c>
      <c r="M395" s="22">
        <f t="shared" si="524"/>
        <v>46</v>
      </c>
      <c r="R395" s="22" t="str">
        <f t="shared" si="525"/>
        <v>3046</v>
      </c>
      <c r="S395" s="22" t="s">
        <v>41</v>
      </c>
      <c r="T395" s="30" t="s">
        <v>3534</v>
      </c>
      <c r="U395" s="30" t="s">
        <v>3264</v>
      </c>
      <c r="V395" s="30" t="s">
        <v>1543</v>
      </c>
      <c r="W395" s="30" t="s">
        <v>1558</v>
      </c>
      <c r="X395" s="30" t="s">
        <v>1559</v>
      </c>
      <c r="Y395" s="31">
        <v>0.2</v>
      </c>
      <c r="Z395" s="30">
        <v>1</v>
      </c>
      <c r="AA395" s="30"/>
      <c r="AB395" s="30"/>
      <c r="AC395" s="30">
        <v>0.25</v>
      </c>
      <c r="AD395" s="30"/>
      <c r="AE395" s="30"/>
      <c r="AF395" s="30">
        <v>0.25</v>
      </c>
      <c r="AG395" s="30"/>
      <c r="AH395" s="30"/>
      <c r="AI395" s="30">
        <v>0.25</v>
      </c>
      <c r="AJ395" s="30"/>
      <c r="AK395" s="30"/>
      <c r="AL395" s="30">
        <v>0.25</v>
      </c>
      <c r="AM395" s="30" t="s">
        <v>1560</v>
      </c>
      <c r="AN395" s="30" t="s">
        <v>1561</v>
      </c>
      <c r="AO395" s="32">
        <f t="shared" si="471"/>
        <v>0.25</v>
      </c>
      <c r="AP395" s="32">
        <f t="shared" si="472"/>
        <v>0.25</v>
      </c>
      <c r="AQ395" s="32">
        <f t="shared" si="473"/>
        <v>0.25</v>
      </c>
      <c r="AR395" s="32">
        <f t="shared" si="474"/>
        <v>0.25</v>
      </c>
      <c r="AS395" s="33">
        <v>292.02499999999998</v>
      </c>
      <c r="AT395" s="34" t="s">
        <v>222</v>
      </c>
      <c r="AU395" s="34"/>
      <c r="AV395" s="34"/>
      <c r="AW395" s="34"/>
      <c r="AX395" s="34"/>
      <c r="AY395" s="34"/>
      <c r="AZ395" s="34"/>
      <c r="BA395" s="35">
        <f t="shared" si="475"/>
        <v>0.25</v>
      </c>
      <c r="BB395" s="35">
        <f t="shared" si="476"/>
        <v>0.5</v>
      </c>
      <c r="BC395" s="35">
        <f t="shared" si="477"/>
        <v>0.75</v>
      </c>
      <c r="BD395" s="35">
        <f t="shared" si="478"/>
        <v>1</v>
      </c>
      <c r="BE395" s="36">
        <v>0.25</v>
      </c>
      <c r="BF395" s="36">
        <v>0.25</v>
      </c>
      <c r="BG395" s="36">
        <v>0.25</v>
      </c>
      <c r="BH395" s="36"/>
      <c r="BI395" s="37">
        <f t="shared" si="518"/>
        <v>0.25</v>
      </c>
      <c r="BJ395" s="37">
        <f t="shared" ref="BJ395:BL395" si="533">BF395+BI395</f>
        <v>0.5</v>
      </c>
      <c r="BK395" s="37">
        <f t="shared" si="533"/>
        <v>0.75</v>
      </c>
      <c r="BL395" s="37">
        <f t="shared" si="533"/>
        <v>0.75</v>
      </c>
      <c r="BM395" s="38">
        <v>1.0079999999999999E-2</v>
      </c>
      <c r="BN395" s="38">
        <v>1.0079999999999999E-2</v>
      </c>
      <c r="BO395" s="38">
        <v>1.0079999999999999E-2</v>
      </c>
      <c r="BP395" s="38">
        <v>1.0079999999999999E-2</v>
      </c>
      <c r="BQ395" s="39">
        <v>1.0079999999999999E-2</v>
      </c>
      <c r="BR395" s="39">
        <v>1.0079999999999999E-2</v>
      </c>
      <c r="BS395" s="39">
        <v>1.0079999999999999E-2</v>
      </c>
      <c r="BT395" s="39" t="s">
        <v>222</v>
      </c>
      <c r="BU395" s="40">
        <v>1</v>
      </c>
      <c r="BV395" s="40">
        <v>1</v>
      </c>
      <c r="BW395" s="40">
        <v>1</v>
      </c>
      <c r="BX395" s="40" t="s">
        <v>222</v>
      </c>
      <c r="BY395" s="41">
        <v>1.0079999999999999E-2</v>
      </c>
      <c r="BZ395" s="41">
        <v>1.0079999999999999E-2</v>
      </c>
      <c r="CA395" s="41">
        <v>1.0079999999999999E-2</v>
      </c>
      <c r="CB395" s="41" t="s">
        <v>222</v>
      </c>
      <c r="CC395" s="42">
        <v>2.5199999999999997E-3</v>
      </c>
      <c r="CD395" s="42">
        <v>5.0399999999999993E-3</v>
      </c>
      <c r="CE395" s="42">
        <v>7.559999999999999E-3</v>
      </c>
      <c r="CF395" s="42">
        <v>1.0079999999999999E-2</v>
      </c>
      <c r="CG395" s="43">
        <v>2.5199999999999997E-3</v>
      </c>
      <c r="CH395" s="43">
        <v>5.0399999999999993E-3</v>
      </c>
      <c r="CI395" s="43">
        <v>7.559999999999999E-3</v>
      </c>
      <c r="CJ395" s="43" t="e">
        <f t="shared" si="527"/>
        <v>#REF!</v>
      </c>
      <c r="CP395" s="22" t="s">
        <v>1562</v>
      </c>
      <c r="CQ395" s="22" t="s">
        <v>1563</v>
      </c>
      <c r="CS395" s="22" t="s">
        <v>16</v>
      </c>
      <c r="CT395" s="22">
        <v>1</v>
      </c>
      <c r="CU395" s="22">
        <v>1</v>
      </c>
      <c r="CV395" s="22">
        <v>1</v>
      </c>
      <c r="CW395" s="22" t="s">
        <v>222</v>
      </c>
      <c r="CY395" s="22">
        <v>1.0079999999999999E-2</v>
      </c>
      <c r="CZ395" s="22">
        <v>1.0079999999999999E-2</v>
      </c>
      <c r="DA395" s="22">
        <v>1.0079999999999999E-2</v>
      </c>
      <c r="DB395" s="22" t="s">
        <v>222</v>
      </c>
      <c r="DC395" s="22" t="s">
        <v>16</v>
      </c>
      <c r="DD395" s="22">
        <v>1.0079999999999999E-2</v>
      </c>
      <c r="DE395" s="22">
        <v>1.0079999999999999E-2</v>
      </c>
      <c r="DF395" s="22">
        <v>1.0079999999999999E-2</v>
      </c>
      <c r="DG395" s="22">
        <v>1.0079999999999999E-2</v>
      </c>
      <c r="DI395" s="22">
        <v>1.0160639999999998E-4</v>
      </c>
      <c r="DJ395" s="22">
        <v>1.0160639999999998E-4</v>
      </c>
      <c r="DK395" s="22">
        <v>1.0160639999999998E-4</v>
      </c>
      <c r="DL395" s="22" t="e">
        <v>#VALUE!</v>
      </c>
      <c r="DN395" s="22">
        <v>1</v>
      </c>
      <c r="DO395" s="22">
        <v>1</v>
      </c>
      <c r="DP395" s="22">
        <v>1</v>
      </c>
      <c r="DQ395" s="22" t="s">
        <v>222</v>
      </c>
      <c r="EX395" s="30" t="s">
        <v>1724</v>
      </c>
      <c r="EY395" s="85" t="e">
        <f t="shared" si="528"/>
        <v>#REF!</v>
      </c>
      <c r="EZ395" s="85"/>
    </row>
    <row r="396" spans="1:156" x14ac:dyDescent="0.25">
      <c r="A396" s="22" t="str">
        <f t="shared" si="520"/>
        <v>3001175</v>
      </c>
      <c r="E396" s="22" t="e">
        <f>IF(T396="","",VLOOKUP(T396,#REF!,4,0))</f>
        <v>#REF!</v>
      </c>
      <c r="F396" s="22" t="e">
        <f>IF(U396="","",VLOOKUP(U396,#REF!,4,0))</f>
        <v>#REF!</v>
      </c>
      <c r="G396" s="22" t="e">
        <f>IF(V396="","",VLOOKUP(V396,#REF!,3,0))</f>
        <v>#REF!</v>
      </c>
      <c r="H396" s="22" t="e">
        <f t="shared" si="517"/>
        <v>#REF!</v>
      </c>
      <c r="I396" s="22" t="e">
        <f t="shared" si="521"/>
        <v>#REF!</v>
      </c>
      <c r="J396" s="22" t="e">
        <f t="shared" si="522"/>
        <v>#REF!</v>
      </c>
      <c r="K396" s="22" t="e">
        <f t="shared" si="523"/>
        <v>#REF!</v>
      </c>
      <c r="M396" s="22">
        <f t="shared" si="524"/>
        <v>47</v>
      </c>
      <c r="R396" s="22" t="str">
        <f t="shared" si="525"/>
        <v>3047</v>
      </c>
      <c r="S396" s="22" t="s">
        <v>41</v>
      </c>
      <c r="T396" s="30" t="s">
        <v>3534</v>
      </c>
      <c r="U396" s="30" t="s">
        <v>3264</v>
      </c>
      <c r="V396" s="30" t="s">
        <v>1543</v>
      </c>
      <c r="W396" s="30" t="s">
        <v>1564</v>
      </c>
      <c r="X396" s="30" t="s">
        <v>1565</v>
      </c>
      <c r="Y396" s="31">
        <v>0.2</v>
      </c>
      <c r="Z396" s="30">
        <v>1</v>
      </c>
      <c r="AA396" s="30"/>
      <c r="AB396" s="30"/>
      <c r="AC396" s="30">
        <v>0.25</v>
      </c>
      <c r="AD396" s="30"/>
      <c r="AE396" s="30"/>
      <c r="AF396" s="30">
        <v>0.25</v>
      </c>
      <c r="AG396" s="30"/>
      <c r="AH396" s="30"/>
      <c r="AI396" s="30">
        <v>0.25</v>
      </c>
      <c r="AJ396" s="30"/>
      <c r="AK396" s="30"/>
      <c r="AL396" s="30">
        <v>0.25</v>
      </c>
      <c r="AM396" s="30" t="s">
        <v>1566</v>
      </c>
      <c r="AN396" s="30" t="s">
        <v>1561</v>
      </c>
      <c r="AO396" s="32">
        <f t="shared" si="471"/>
        <v>0.25</v>
      </c>
      <c r="AP396" s="32">
        <f t="shared" si="472"/>
        <v>0.25</v>
      </c>
      <c r="AQ396" s="32">
        <f t="shared" si="473"/>
        <v>0.25</v>
      </c>
      <c r="AR396" s="32">
        <f t="shared" si="474"/>
        <v>0.25</v>
      </c>
      <c r="AS396" s="33">
        <v>293.02499999999998</v>
      </c>
      <c r="AT396" s="34" t="s">
        <v>222</v>
      </c>
      <c r="AU396" s="34"/>
      <c r="AV396" s="34"/>
      <c r="AW396" s="34"/>
      <c r="AX396" s="34"/>
      <c r="AY396" s="34"/>
      <c r="AZ396" s="34"/>
      <c r="BA396" s="35">
        <f t="shared" si="475"/>
        <v>0.25</v>
      </c>
      <c r="BB396" s="35">
        <f t="shared" si="476"/>
        <v>0.5</v>
      </c>
      <c r="BC396" s="35">
        <f t="shared" si="477"/>
        <v>0.75</v>
      </c>
      <c r="BD396" s="35">
        <f t="shared" si="478"/>
        <v>1</v>
      </c>
      <c r="BE396" s="36">
        <v>0.25</v>
      </c>
      <c r="BF396" s="36">
        <v>0.25</v>
      </c>
      <c r="BG396" s="36">
        <v>0.25</v>
      </c>
      <c r="BH396" s="36"/>
      <c r="BI396" s="37">
        <f t="shared" si="518"/>
        <v>0.25</v>
      </c>
      <c r="BJ396" s="37">
        <f t="shared" ref="BJ396:BL396" si="534">BF396+BI396</f>
        <v>0.5</v>
      </c>
      <c r="BK396" s="37">
        <f t="shared" si="534"/>
        <v>0.75</v>
      </c>
      <c r="BL396" s="37">
        <f t="shared" si="534"/>
        <v>0.75</v>
      </c>
      <c r="BM396" s="38">
        <v>1.0079999999999999E-2</v>
      </c>
      <c r="BN396" s="38">
        <v>1.0079999999999999E-2</v>
      </c>
      <c r="BO396" s="38">
        <v>1.0079999999999999E-2</v>
      </c>
      <c r="BP396" s="38">
        <v>1.0079999999999999E-2</v>
      </c>
      <c r="BQ396" s="39">
        <v>1.0079999999999999E-2</v>
      </c>
      <c r="BR396" s="39">
        <v>1.0079999999999999E-2</v>
      </c>
      <c r="BS396" s="39">
        <v>1.0079999999999999E-2</v>
      </c>
      <c r="BT396" s="39" t="s">
        <v>222</v>
      </c>
      <c r="BU396" s="40">
        <v>1</v>
      </c>
      <c r="BV396" s="40">
        <v>1</v>
      </c>
      <c r="BW396" s="40">
        <v>1</v>
      </c>
      <c r="BX396" s="40" t="s">
        <v>222</v>
      </c>
      <c r="BY396" s="41">
        <v>1.0079999999999999E-2</v>
      </c>
      <c r="BZ396" s="41">
        <v>1.0079999999999999E-2</v>
      </c>
      <c r="CA396" s="41">
        <v>1.0079999999999999E-2</v>
      </c>
      <c r="CB396" s="41" t="s">
        <v>222</v>
      </c>
      <c r="CC396" s="42">
        <v>2.5199999999999997E-3</v>
      </c>
      <c r="CD396" s="42">
        <v>5.0399999999999993E-3</v>
      </c>
      <c r="CE396" s="42">
        <v>7.559999999999999E-3</v>
      </c>
      <c r="CF396" s="42">
        <v>1.0079999999999999E-2</v>
      </c>
      <c r="CG396" s="43">
        <v>2.5199999999999997E-3</v>
      </c>
      <c r="CH396" s="43">
        <v>5.0399999999999993E-3</v>
      </c>
      <c r="CI396" s="43">
        <v>7.559999999999999E-3</v>
      </c>
      <c r="CJ396" s="43" t="e">
        <f t="shared" si="527"/>
        <v>#REF!</v>
      </c>
      <c r="CP396" s="22" t="s">
        <v>1567</v>
      </c>
      <c r="CQ396" s="22" t="s">
        <v>1568</v>
      </c>
      <c r="CS396" s="22" t="s">
        <v>16</v>
      </c>
      <c r="CT396" s="22">
        <v>1</v>
      </c>
      <c r="CU396" s="22">
        <v>1</v>
      </c>
      <c r="CV396" s="22">
        <v>1</v>
      </c>
      <c r="CW396" s="22" t="s">
        <v>222</v>
      </c>
      <c r="CY396" s="22">
        <v>1.0079999999999999E-2</v>
      </c>
      <c r="CZ396" s="22">
        <v>1.0079999999999999E-2</v>
      </c>
      <c r="DA396" s="22">
        <v>1.0079999999999999E-2</v>
      </c>
      <c r="DB396" s="22" t="s">
        <v>222</v>
      </c>
      <c r="DC396" s="22" t="s">
        <v>16</v>
      </c>
      <c r="DD396" s="22">
        <v>1.0079999999999999E-2</v>
      </c>
      <c r="DE396" s="22">
        <v>1.0079999999999999E-2</v>
      </c>
      <c r="DF396" s="22">
        <v>1.0079999999999999E-2</v>
      </c>
      <c r="DG396" s="22">
        <v>1.0079999999999999E-2</v>
      </c>
      <c r="DI396" s="22">
        <v>1.0160639999999998E-4</v>
      </c>
      <c r="DJ396" s="22">
        <v>1.0160639999999998E-4</v>
      </c>
      <c r="DK396" s="22">
        <v>1.0160639999999998E-4</v>
      </c>
      <c r="DL396" s="22" t="e">
        <v>#VALUE!</v>
      </c>
      <c r="DN396" s="22">
        <v>1</v>
      </c>
      <c r="DO396" s="22">
        <v>1</v>
      </c>
      <c r="DP396" s="22">
        <v>1</v>
      </c>
      <c r="DQ396" s="22" t="s">
        <v>222</v>
      </c>
      <c r="EX396" s="30" t="s">
        <v>1725</v>
      </c>
      <c r="EY396" s="85" t="e">
        <f t="shared" si="528"/>
        <v>#REF!</v>
      </c>
      <c r="EZ396" s="85"/>
    </row>
    <row r="397" spans="1:156" x14ac:dyDescent="0.25">
      <c r="A397" s="22" t="str">
        <f t="shared" si="520"/>
        <v>3001176</v>
      </c>
      <c r="E397" s="22" t="e">
        <f>IF(T397="","",VLOOKUP(T397,#REF!,4,0))</f>
        <v>#REF!</v>
      </c>
      <c r="F397" s="22" t="e">
        <f>IF(U397="","",VLOOKUP(U397,#REF!,4,0))</f>
        <v>#REF!</v>
      </c>
      <c r="G397" s="22" t="e">
        <f>IF(V397="","",VLOOKUP(V397,#REF!,3,0))</f>
        <v>#REF!</v>
      </c>
      <c r="H397" s="22" t="e">
        <f t="shared" si="517"/>
        <v>#REF!</v>
      </c>
      <c r="I397" s="22" t="e">
        <f t="shared" si="521"/>
        <v>#REF!</v>
      </c>
      <c r="J397" s="22" t="e">
        <f t="shared" si="522"/>
        <v>#REF!</v>
      </c>
      <c r="K397" s="22" t="e">
        <f t="shared" si="523"/>
        <v>#REF!</v>
      </c>
      <c r="M397" s="22">
        <f t="shared" si="524"/>
        <v>48</v>
      </c>
      <c r="R397" s="22" t="str">
        <f t="shared" si="525"/>
        <v>3048</v>
      </c>
      <c r="S397" s="22" t="s">
        <v>41</v>
      </c>
      <c r="T397" s="30" t="s">
        <v>3534</v>
      </c>
      <c r="U397" s="30" t="s">
        <v>3264</v>
      </c>
      <c r="V397" s="30" t="s">
        <v>1543</v>
      </c>
      <c r="W397" s="30" t="s">
        <v>1569</v>
      </c>
      <c r="X397" s="30" t="s">
        <v>1570</v>
      </c>
      <c r="Y397" s="31">
        <v>0.2</v>
      </c>
      <c r="Z397" s="30">
        <v>1</v>
      </c>
      <c r="AA397" s="30"/>
      <c r="AB397" s="30"/>
      <c r="AC397" s="30">
        <v>0.25</v>
      </c>
      <c r="AD397" s="30"/>
      <c r="AE397" s="30"/>
      <c r="AF397" s="30">
        <v>0.25</v>
      </c>
      <c r="AG397" s="30"/>
      <c r="AH397" s="30"/>
      <c r="AI397" s="30">
        <v>0.25</v>
      </c>
      <c r="AJ397" s="30"/>
      <c r="AK397" s="30"/>
      <c r="AL397" s="30">
        <v>0.25</v>
      </c>
      <c r="AM397" s="30" t="s">
        <v>1571</v>
      </c>
      <c r="AN397" s="30" t="s">
        <v>1547</v>
      </c>
      <c r="AO397" s="32">
        <f t="shared" si="471"/>
        <v>0.25</v>
      </c>
      <c r="AP397" s="32">
        <f t="shared" si="472"/>
        <v>0.25</v>
      </c>
      <c r="AQ397" s="32">
        <f t="shared" si="473"/>
        <v>0.25</v>
      </c>
      <c r="AR397" s="32">
        <f t="shared" si="474"/>
        <v>0.25</v>
      </c>
      <c r="AS397" s="33">
        <v>294.02499999999998</v>
      </c>
      <c r="AT397" s="34" t="s">
        <v>222</v>
      </c>
      <c r="AU397" s="34"/>
      <c r="AV397" s="34"/>
      <c r="AW397" s="34"/>
      <c r="AX397" s="34"/>
      <c r="AY397" s="34"/>
      <c r="AZ397" s="34"/>
      <c r="BA397" s="35">
        <f t="shared" si="475"/>
        <v>0.25</v>
      </c>
      <c r="BB397" s="35">
        <f t="shared" si="476"/>
        <v>0.5</v>
      </c>
      <c r="BC397" s="35">
        <f t="shared" si="477"/>
        <v>0.75</v>
      </c>
      <c r="BD397" s="35">
        <f t="shared" si="478"/>
        <v>1</v>
      </c>
      <c r="BE397" s="36">
        <v>0.25</v>
      </c>
      <c r="BF397" s="36">
        <v>0.25</v>
      </c>
      <c r="BG397" s="36">
        <v>0.25</v>
      </c>
      <c r="BH397" s="36"/>
      <c r="BI397" s="37">
        <f t="shared" si="518"/>
        <v>0.25</v>
      </c>
      <c r="BJ397" s="37">
        <f t="shared" ref="BJ397:BL397" si="535">BF397+BI397</f>
        <v>0.5</v>
      </c>
      <c r="BK397" s="37">
        <f t="shared" si="535"/>
        <v>0.75</v>
      </c>
      <c r="BL397" s="37">
        <f t="shared" si="535"/>
        <v>0.75</v>
      </c>
      <c r="BM397" s="38">
        <v>1.0079999999999999E-2</v>
      </c>
      <c r="BN397" s="38">
        <v>1.0079999999999999E-2</v>
      </c>
      <c r="BO397" s="38">
        <v>1.0079999999999999E-2</v>
      </c>
      <c r="BP397" s="38">
        <v>1.0079999999999999E-2</v>
      </c>
      <c r="BQ397" s="39">
        <v>1.0079999999999999E-2</v>
      </c>
      <c r="BR397" s="39">
        <v>1.0079999999999999E-2</v>
      </c>
      <c r="BS397" s="39">
        <v>1.0079999999999999E-2</v>
      </c>
      <c r="BT397" s="39" t="s">
        <v>222</v>
      </c>
      <c r="BU397" s="40">
        <v>1</v>
      </c>
      <c r="BV397" s="40">
        <v>1</v>
      </c>
      <c r="BW397" s="40">
        <v>1</v>
      </c>
      <c r="BX397" s="40" t="s">
        <v>222</v>
      </c>
      <c r="BY397" s="41">
        <v>1.0079999999999999E-2</v>
      </c>
      <c r="BZ397" s="41">
        <v>1.0079999999999999E-2</v>
      </c>
      <c r="CA397" s="41">
        <v>1.0079999999999999E-2</v>
      </c>
      <c r="CB397" s="41" t="s">
        <v>222</v>
      </c>
      <c r="CC397" s="42">
        <v>2.5199999999999997E-3</v>
      </c>
      <c r="CD397" s="42">
        <v>5.0399999999999993E-3</v>
      </c>
      <c r="CE397" s="42">
        <v>7.559999999999999E-3</v>
      </c>
      <c r="CF397" s="42">
        <v>1.0079999999999999E-2</v>
      </c>
      <c r="CG397" s="43">
        <v>2.5199999999999997E-3</v>
      </c>
      <c r="CH397" s="43">
        <v>5.0399999999999993E-3</v>
      </c>
      <c r="CI397" s="43">
        <v>7.559999999999999E-3</v>
      </c>
      <c r="CJ397" s="43" t="e">
        <f t="shared" si="527"/>
        <v>#REF!</v>
      </c>
      <c r="CP397" s="22" t="s">
        <v>1572</v>
      </c>
      <c r="CQ397" s="22" t="s">
        <v>1573</v>
      </c>
      <c r="CS397" s="22" t="s">
        <v>16</v>
      </c>
      <c r="CT397" s="22">
        <v>1</v>
      </c>
      <c r="CU397" s="22">
        <v>1</v>
      </c>
      <c r="CV397" s="22">
        <v>1</v>
      </c>
      <c r="CW397" s="22" t="s">
        <v>222</v>
      </c>
      <c r="CY397" s="22">
        <v>1.0079999999999999E-2</v>
      </c>
      <c r="CZ397" s="22">
        <v>1.0079999999999999E-2</v>
      </c>
      <c r="DA397" s="22">
        <v>1.0079999999999999E-2</v>
      </c>
      <c r="DB397" s="22" t="s">
        <v>222</v>
      </c>
      <c r="DC397" s="22" t="s">
        <v>16</v>
      </c>
      <c r="DD397" s="22">
        <v>1.0079999999999999E-2</v>
      </c>
      <c r="DE397" s="22">
        <v>1.0079999999999999E-2</v>
      </c>
      <c r="DF397" s="22">
        <v>1.0079999999999999E-2</v>
      </c>
      <c r="DG397" s="22">
        <v>1.0079999999999999E-2</v>
      </c>
      <c r="DI397" s="22">
        <v>1.0160639999999998E-4</v>
      </c>
      <c r="DJ397" s="22">
        <v>1.0160639999999998E-4</v>
      </c>
      <c r="DK397" s="22">
        <v>1.0160639999999998E-4</v>
      </c>
      <c r="DL397" s="22" t="e">
        <v>#VALUE!</v>
      </c>
      <c r="DN397" s="22">
        <v>1</v>
      </c>
      <c r="DO397" s="22">
        <v>1</v>
      </c>
      <c r="DP397" s="22">
        <v>1</v>
      </c>
      <c r="DQ397" s="22" t="s">
        <v>222</v>
      </c>
      <c r="EX397" s="30" t="s">
        <v>1727</v>
      </c>
      <c r="EY397" s="85" t="e">
        <f t="shared" si="528"/>
        <v>#REF!</v>
      </c>
      <c r="EZ397" s="85"/>
    </row>
    <row r="398" spans="1:156" x14ac:dyDescent="0.25">
      <c r="A398" s="22" t="str">
        <f t="shared" si="520"/>
        <v>3001181</v>
      </c>
      <c r="E398" s="22" t="e">
        <f>IF(T398="","",VLOOKUP(T398,#REF!,4,0))</f>
        <v>#REF!</v>
      </c>
      <c r="F398" s="22" t="e">
        <f>IF(U398="","",VLOOKUP(U398,#REF!,4,0))</f>
        <v>#REF!</v>
      </c>
      <c r="G398" s="22" t="e">
        <f>IF(V398="","",VLOOKUP(V398,#REF!,3,0))</f>
        <v>#REF!</v>
      </c>
      <c r="H398" s="22" t="e">
        <f t="shared" si="517"/>
        <v>#REF!</v>
      </c>
      <c r="I398" s="22" t="e">
        <f t="shared" si="521"/>
        <v>#REF!</v>
      </c>
      <c r="J398" s="22" t="e">
        <f t="shared" si="522"/>
        <v>#REF!</v>
      </c>
      <c r="K398" s="22" t="e">
        <f t="shared" si="523"/>
        <v>#REF!</v>
      </c>
      <c r="M398" s="22">
        <f t="shared" si="524"/>
        <v>49</v>
      </c>
      <c r="R398" s="22" t="str">
        <f t="shared" si="525"/>
        <v>3049</v>
      </c>
      <c r="S398" s="22" t="s">
        <v>41</v>
      </c>
      <c r="T398" s="30" t="s">
        <v>3534</v>
      </c>
      <c r="U398" s="30" t="s">
        <v>3264</v>
      </c>
      <c r="V398" s="30" t="s">
        <v>1574</v>
      </c>
      <c r="W398" s="30" t="s">
        <v>1575</v>
      </c>
      <c r="X398" s="30" t="s">
        <v>1576</v>
      </c>
      <c r="Y398" s="31">
        <v>0.11</v>
      </c>
      <c r="Z398" s="30">
        <v>1</v>
      </c>
      <c r="AA398" s="30"/>
      <c r="AB398" s="30"/>
      <c r="AC398" s="30">
        <v>0.25</v>
      </c>
      <c r="AD398" s="30"/>
      <c r="AE398" s="30"/>
      <c r="AF398" s="30">
        <v>0.25</v>
      </c>
      <c r="AG398" s="30"/>
      <c r="AH398" s="30"/>
      <c r="AI398" s="30">
        <v>0.25</v>
      </c>
      <c r="AJ398" s="30"/>
      <c r="AK398" s="30"/>
      <c r="AL398" s="30">
        <v>0.25</v>
      </c>
      <c r="AM398" s="30" t="s">
        <v>1577</v>
      </c>
      <c r="AN398" s="30" t="s">
        <v>1578</v>
      </c>
      <c r="AO398" s="32">
        <f t="shared" si="471"/>
        <v>0.25</v>
      </c>
      <c r="AP398" s="32">
        <f t="shared" si="472"/>
        <v>0.25</v>
      </c>
      <c r="AQ398" s="32">
        <f t="shared" si="473"/>
        <v>0.25</v>
      </c>
      <c r="AR398" s="32">
        <f t="shared" si="474"/>
        <v>0.25</v>
      </c>
      <c r="AS398" s="33">
        <v>295.02499999999998</v>
      </c>
      <c r="AT398" s="34" t="s">
        <v>222</v>
      </c>
      <c r="AU398" s="34"/>
      <c r="AV398" s="34"/>
      <c r="AW398" s="34"/>
      <c r="AX398" s="34"/>
      <c r="AY398" s="34"/>
      <c r="AZ398" s="34"/>
      <c r="BA398" s="35">
        <f t="shared" si="475"/>
        <v>0.25</v>
      </c>
      <c r="BB398" s="35">
        <f t="shared" si="476"/>
        <v>0.5</v>
      </c>
      <c r="BC398" s="35">
        <f t="shared" si="477"/>
        <v>0.75</v>
      </c>
      <c r="BD398" s="35">
        <f t="shared" si="478"/>
        <v>1</v>
      </c>
      <c r="BE398" s="36">
        <v>0.25</v>
      </c>
      <c r="BF398" s="36">
        <v>0.25</v>
      </c>
      <c r="BG398" s="36">
        <v>0.25</v>
      </c>
      <c r="BH398" s="36"/>
      <c r="BI398" s="37">
        <f t="shared" si="518"/>
        <v>0.25</v>
      </c>
      <c r="BJ398" s="37">
        <f t="shared" ref="BJ398:BL398" si="536">BF398+BI398</f>
        <v>0.5</v>
      </c>
      <c r="BK398" s="37">
        <f t="shared" si="536"/>
        <v>0.75</v>
      </c>
      <c r="BL398" s="37">
        <f t="shared" si="536"/>
        <v>0.75</v>
      </c>
      <c r="BM398" s="38">
        <v>5.5439999999999994E-3</v>
      </c>
      <c r="BN398" s="38">
        <v>5.5439999999999994E-3</v>
      </c>
      <c r="BO398" s="38">
        <v>5.5439999999999994E-3</v>
      </c>
      <c r="BP398" s="38">
        <v>5.5439999999999994E-3</v>
      </c>
      <c r="BQ398" s="39">
        <v>5.5439999999999994E-3</v>
      </c>
      <c r="BR398" s="39">
        <v>5.5439999999999994E-3</v>
      </c>
      <c r="BS398" s="39">
        <v>5.5439999999999994E-3</v>
      </c>
      <c r="BT398" s="39" t="s">
        <v>222</v>
      </c>
      <c r="BU398" s="40">
        <v>1</v>
      </c>
      <c r="BV398" s="40">
        <v>1</v>
      </c>
      <c r="BW398" s="40">
        <v>1</v>
      </c>
      <c r="BX398" s="40" t="s">
        <v>222</v>
      </c>
      <c r="BY398" s="41">
        <v>5.5439999999999994E-3</v>
      </c>
      <c r="BZ398" s="41">
        <v>5.5439999999999994E-3</v>
      </c>
      <c r="CA398" s="41">
        <v>5.5439999999999994E-3</v>
      </c>
      <c r="CB398" s="41" t="s">
        <v>222</v>
      </c>
      <c r="CC398" s="42">
        <v>1.3859999999999999E-3</v>
      </c>
      <c r="CD398" s="42">
        <v>2.7719999999999997E-3</v>
      </c>
      <c r="CE398" s="42">
        <v>4.1579999999999994E-3</v>
      </c>
      <c r="CF398" s="42">
        <v>5.5439999999999994E-3</v>
      </c>
      <c r="CG398" s="43">
        <v>1.3859999999999999E-3</v>
      </c>
      <c r="CH398" s="43">
        <v>2.7719999999999997E-3</v>
      </c>
      <c r="CI398" s="43">
        <v>4.1579999999999994E-3</v>
      </c>
      <c r="CJ398" s="43" t="e">
        <f t="shared" si="527"/>
        <v>#REF!</v>
      </c>
      <c r="CP398" s="22" t="s">
        <v>1579</v>
      </c>
      <c r="CQ398" s="22" t="s">
        <v>1580</v>
      </c>
      <c r="CS398" s="22" t="s">
        <v>16</v>
      </c>
      <c r="CT398" s="22">
        <v>1</v>
      </c>
      <c r="CU398" s="22">
        <v>1</v>
      </c>
      <c r="CV398" s="22">
        <v>1</v>
      </c>
      <c r="CW398" s="22" t="s">
        <v>222</v>
      </c>
      <c r="CY398" s="22">
        <v>5.5439999999999994E-3</v>
      </c>
      <c r="CZ398" s="22">
        <v>5.5439999999999994E-3</v>
      </c>
      <c r="DA398" s="22">
        <v>5.5439999999999994E-3</v>
      </c>
      <c r="DB398" s="22" t="s">
        <v>222</v>
      </c>
      <c r="DC398" s="22" t="s">
        <v>16</v>
      </c>
      <c r="DD398" s="22">
        <v>5.5439999999999994E-3</v>
      </c>
      <c r="DE398" s="22">
        <v>5.5439999999999994E-3</v>
      </c>
      <c r="DF398" s="22">
        <v>5.5439999999999994E-3</v>
      </c>
      <c r="DG398" s="22">
        <v>5.5439999999999994E-3</v>
      </c>
      <c r="DI398" s="22">
        <v>3.0735935999999997E-5</v>
      </c>
      <c r="DJ398" s="22">
        <v>3.0735935999999997E-5</v>
      </c>
      <c r="DK398" s="22">
        <v>3.0735935999999997E-5</v>
      </c>
      <c r="DL398" s="22" t="e">
        <v>#VALUE!</v>
      </c>
      <c r="DN398" s="22">
        <v>1</v>
      </c>
      <c r="DO398" s="22">
        <v>1</v>
      </c>
      <c r="DP398" s="22">
        <v>1</v>
      </c>
      <c r="DQ398" s="22" t="s">
        <v>222</v>
      </c>
      <c r="EX398" s="30" t="s">
        <v>1732</v>
      </c>
      <c r="EY398" s="85" t="e">
        <f t="shared" si="528"/>
        <v>#REF!</v>
      </c>
      <c r="EZ398" s="85"/>
    </row>
    <row r="399" spans="1:156" x14ac:dyDescent="0.25">
      <c r="A399" s="22" t="str">
        <f t="shared" si="520"/>
        <v>3001182</v>
      </c>
      <c r="E399" s="22" t="e">
        <f>IF(T399="","",VLOOKUP(T399,#REF!,4,0))</f>
        <v>#REF!</v>
      </c>
      <c r="F399" s="22" t="e">
        <f>IF(U399="","",VLOOKUP(U399,#REF!,4,0))</f>
        <v>#REF!</v>
      </c>
      <c r="G399" s="22" t="e">
        <f>IF(V399="","",VLOOKUP(V399,#REF!,3,0))</f>
        <v>#REF!</v>
      </c>
      <c r="H399" s="22" t="e">
        <f t="shared" si="517"/>
        <v>#REF!</v>
      </c>
      <c r="I399" s="22" t="e">
        <f t="shared" si="521"/>
        <v>#REF!</v>
      </c>
      <c r="J399" s="22" t="e">
        <f t="shared" si="522"/>
        <v>#REF!</v>
      </c>
      <c r="K399" s="22" t="e">
        <f t="shared" si="523"/>
        <v>#REF!</v>
      </c>
      <c r="M399" s="22">
        <f t="shared" si="524"/>
        <v>50</v>
      </c>
      <c r="R399" s="22" t="str">
        <f t="shared" si="525"/>
        <v>3050</v>
      </c>
      <c r="S399" s="22" t="s">
        <v>41</v>
      </c>
      <c r="T399" s="30" t="s">
        <v>3534</v>
      </c>
      <c r="U399" s="30" t="s">
        <v>3264</v>
      </c>
      <c r="V399" s="30" t="s">
        <v>1574</v>
      </c>
      <c r="W399" s="30" t="s">
        <v>1581</v>
      </c>
      <c r="X399" s="30" t="s">
        <v>1582</v>
      </c>
      <c r="Y399" s="31">
        <v>0.11</v>
      </c>
      <c r="Z399" s="30">
        <v>1</v>
      </c>
      <c r="AA399" s="30"/>
      <c r="AB399" s="30"/>
      <c r="AC399" s="30">
        <v>0.25</v>
      </c>
      <c r="AD399" s="30"/>
      <c r="AE399" s="30"/>
      <c r="AF399" s="30">
        <v>0.25</v>
      </c>
      <c r="AG399" s="30"/>
      <c r="AH399" s="30"/>
      <c r="AI399" s="30">
        <v>0.25</v>
      </c>
      <c r="AJ399" s="30"/>
      <c r="AK399" s="30"/>
      <c r="AL399" s="30">
        <v>0.25</v>
      </c>
      <c r="AM399" s="30" t="s">
        <v>1577</v>
      </c>
      <c r="AN399" s="30" t="s">
        <v>1578</v>
      </c>
      <c r="AO399" s="32">
        <f t="shared" si="471"/>
        <v>0.25</v>
      </c>
      <c r="AP399" s="32">
        <f t="shared" si="472"/>
        <v>0.25</v>
      </c>
      <c r="AQ399" s="32">
        <f t="shared" si="473"/>
        <v>0.25</v>
      </c>
      <c r="AR399" s="32">
        <f t="shared" si="474"/>
        <v>0.25</v>
      </c>
      <c r="AS399" s="33">
        <v>296.02499999999998</v>
      </c>
      <c r="AT399" s="34" t="s">
        <v>222</v>
      </c>
      <c r="AU399" s="34"/>
      <c r="AV399" s="34"/>
      <c r="AW399" s="34"/>
      <c r="AX399" s="34"/>
      <c r="AY399" s="34"/>
      <c r="AZ399" s="34"/>
      <c r="BA399" s="35">
        <f t="shared" si="475"/>
        <v>0.25</v>
      </c>
      <c r="BB399" s="35">
        <f t="shared" si="476"/>
        <v>0.5</v>
      </c>
      <c r="BC399" s="35">
        <f t="shared" si="477"/>
        <v>0.75</v>
      </c>
      <c r="BD399" s="35">
        <f t="shared" si="478"/>
        <v>1</v>
      </c>
      <c r="BE399" s="36">
        <v>0.25</v>
      </c>
      <c r="BF399" s="36">
        <v>0.25</v>
      </c>
      <c r="BG399" s="36">
        <v>0.25</v>
      </c>
      <c r="BH399" s="36"/>
      <c r="BI399" s="37">
        <f t="shared" si="518"/>
        <v>0.25</v>
      </c>
      <c r="BJ399" s="37">
        <f t="shared" ref="BJ399:BL399" si="537">BF399+BI399</f>
        <v>0.5</v>
      </c>
      <c r="BK399" s="37">
        <f t="shared" si="537"/>
        <v>0.75</v>
      </c>
      <c r="BL399" s="37">
        <f t="shared" si="537"/>
        <v>0.75</v>
      </c>
      <c r="BM399" s="38">
        <v>5.5439999999999994E-3</v>
      </c>
      <c r="BN399" s="38">
        <v>5.5439999999999994E-3</v>
      </c>
      <c r="BO399" s="38">
        <v>5.5439999999999994E-3</v>
      </c>
      <c r="BP399" s="38">
        <v>5.5439999999999994E-3</v>
      </c>
      <c r="BQ399" s="39">
        <v>5.5439999999999994E-3</v>
      </c>
      <c r="BR399" s="39">
        <v>5.5439999999999994E-3</v>
      </c>
      <c r="BS399" s="39">
        <v>5.5439999999999994E-3</v>
      </c>
      <c r="BT399" s="39" t="s">
        <v>222</v>
      </c>
      <c r="BU399" s="40">
        <v>1</v>
      </c>
      <c r="BV399" s="40">
        <v>1</v>
      </c>
      <c r="BW399" s="40">
        <v>1</v>
      </c>
      <c r="BX399" s="40" t="s">
        <v>222</v>
      </c>
      <c r="BY399" s="41">
        <v>5.5439999999999994E-3</v>
      </c>
      <c r="BZ399" s="41">
        <v>5.5439999999999994E-3</v>
      </c>
      <c r="CA399" s="41">
        <v>5.5439999999999994E-3</v>
      </c>
      <c r="CB399" s="41" t="s">
        <v>222</v>
      </c>
      <c r="CC399" s="42">
        <v>1.3859999999999999E-3</v>
      </c>
      <c r="CD399" s="42">
        <v>2.7719999999999997E-3</v>
      </c>
      <c r="CE399" s="42">
        <v>4.1579999999999994E-3</v>
      </c>
      <c r="CF399" s="42">
        <v>5.5439999999999994E-3</v>
      </c>
      <c r="CG399" s="43">
        <v>1.3859999999999999E-3</v>
      </c>
      <c r="CH399" s="43">
        <v>2.7719999999999997E-3</v>
      </c>
      <c r="CI399" s="43">
        <v>4.1579999999999994E-3</v>
      </c>
      <c r="CJ399" s="43" t="e">
        <f t="shared" si="527"/>
        <v>#REF!</v>
      </c>
      <c r="CP399" s="22" t="s">
        <v>1583</v>
      </c>
      <c r="CQ399" s="22" t="s">
        <v>1584</v>
      </c>
      <c r="CS399" s="22" t="s">
        <v>16</v>
      </c>
      <c r="CT399" s="22">
        <v>1</v>
      </c>
      <c r="CU399" s="22">
        <v>1</v>
      </c>
      <c r="CV399" s="22">
        <v>1</v>
      </c>
      <c r="CW399" s="22" t="s">
        <v>222</v>
      </c>
      <c r="CY399" s="22">
        <v>5.5439999999999994E-3</v>
      </c>
      <c r="CZ399" s="22">
        <v>5.5439999999999994E-3</v>
      </c>
      <c r="DA399" s="22">
        <v>5.5439999999999994E-3</v>
      </c>
      <c r="DB399" s="22" t="s">
        <v>222</v>
      </c>
      <c r="DC399" s="22" t="s">
        <v>16</v>
      </c>
      <c r="DD399" s="22">
        <v>5.5439999999999994E-3</v>
      </c>
      <c r="DE399" s="22">
        <v>5.5439999999999994E-3</v>
      </c>
      <c r="DF399" s="22">
        <v>5.5439999999999994E-3</v>
      </c>
      <c r="DG399" s="22">
        <v>5.5439999999999994E-3</v>
      </c>
      <c r="DI399" s="22">
        <v>3.0735935999999997E-5</v>
      </c>
      <c r="DJ399" s="22">
        <v>3.0735935999999997E-5</v>
      </c>
      <c r="DK399" s="22">
        <v>3.0735935999999997E-5</v>
      </c>
      <c r="DL399" s="22" t="e">
        <v>#VALUE!</v>
      </c>
      <c r="DN399" s="22">
        <v>1</v>
      </c>
      <c r="DO399" s="22">
        <v>1</v>
      </c>
      <c r="DP399" s="22">
        <v>1</v>
      </c>
      <c r="DQ399" s="22" t="s">
        <v>222</v>
      </c>
      <c r="EX399" s="30" t="s">
        <v>1735</v>
      </c>
      <c r="EY399" s="85" t="e">
        <f t="shared" si="528"/>
        <v>#REF!</v>
      </c>
      <c r="EZ399" s="85"/>
    </row>
    <row r="400" spans="1:156" x14ac:dyDescent="0.25">
      <c r="A400" s="22" t="str">
        <f t="shared" si="520"/>
        <v>3001183</v>
      </c>
      <c r="E400" s="22" t="e">
        <f>IF(T400="","",VLOOKUP(T400,#REF!,4,0))</f>
        <v>#REF!</v>
      </c>
      <c r="F400" s="22" t="e">
        <f>IF(U400="","",VLOOKUP(U400,#REF!,4,0))</f>
        <v>#REF!</v>
      </c>
      <c r="G400" s="22" t="e">
        <f>IF(V400="","",VLOOKUP(V400,#REF!,3,0))</f>
        <v>#REF!</v>
      </c>
      <c r="H400" s="22" t="e">
        <f t="shared" si="517"/>
        <v>#REF!</v>
      </c>
      <c r="I400" s="22" t="e">
        <f t="shared" si="521"/>
        <v>#REF!</v>
      </c>
      <c r="J400" s="22" t="e">
        <f t="shared" si="522"/>
        <v>#REF!</v>
      </c>
      <c r="K400" s="22" t="e">
        <f t="shared" si="523"/>
        <v>#REF!</v>
      </c>
      <c r="M400" s="22">
        <f t="shared" si="524"/>
        <v>51</v>
      </c>
      <c r="R400" s="22" t="str">
        <f t="shared" si="525"/>
        <v>3051</v>
      </c>
      <c r="S400" s="22" t="s">
        <v>41</v>
      </c>
      <c r="T400" s="30" t="s">
        <v>3534</v>
      </c>
      <c r="U400" s="30" t="s">
        <v>3264</v>
      </c>
      <c r="V400" s="30" t="s">
        <v>1574</v>
      </c>
      <c r="W400" s="30" t="s">
        <v>1585</v>
      </c>
      <c r="X400" s="30" t="s">
        <v>1586</v>
      </c>
      <c r="Y400" s="31">
        <v>0.11</v>
      </c>
      <c r="Z400" s="30">
        <v>1</v>
      </c>
      <c r="AA400" s="30"/>
      <c r="AB400" s="30"/>
      <c r="AC400" s="30">
        <v>0.25</v>
      </c>
      <c r="AD400" s="30"/>
      <c r="AE400" s="30"/>
      <c r="AF400" s="30">
        <v>0.25</v>
      </c>
      <c r="AG400" s="30"/>
      <c r="AH400" s="30"/>
      <c r="AI400" s="30">
        <v>0.25</v>
      </c>
      <c r="AJ400" s="30"/>
      <c r="AK400" s="30"/>
      <c r="AL400" s="30">
        <v>0.25</v>
      </c>
      <c r="AM400" s="30" t="s">
        <v>1577</v>
      </c>
      <c r="AN400" s="30" t="s">
        <v>1578</v>
      </c>
      <c r="AO400" s="32">
        <f t="shared" si="471"/>
        <v>0.25</v>
      </c>
      <c r="AP400" s="32">
        <f t="shared" si="472"/>
        <v>0.25</v>
      </c>
      <c r="AQ400" s="32">
        <f t="shared" si="473"/>
        <v>0.25</v>
      </c>
      <c r="AR400" s="32">
        <f t="shared" si="474"/>
        <v>0.25</v>
      </c>
      <c r="AS400" s="33">
        <v>297.02499999999998</v>
      </c>
      <c r="AT400" s="34" t="s">
        <v>222</v>
      </c>
      <c r="AU400" s="34"/>
      <c r="AV400" s="34"/>
      <c r="AW400" s="34"/>
      <c r="AX400" s="34"/>
      <c r="AY400" s="34"/>
      <c r="AZ400" s="34"/>
      <c r="BA400" s="35">
        <f t="shared" si="475"/>
        <v>0.25</v>
      </c>
      <c r="BB400" s="35">
        <f t="shared" si="476"/>
        <v>0.5</v>
      </c>
      <c r="BC400" s="35">
        <f t="shared" si="477"/>
        <v>0.75</v>
      </c>
      <c r="BD400" s="35">
        <f t="shared" si="478"/>
        <v>1</v>
      </c>
      <c r="BE400" s="36">
        <v>0.25</v>
      </c>
      <c r="BF400" s="36">
        <v>0.25</v>
      </c>
      <c r="BG400" s="36">
        <v>0.25</v>
      </c>
      <c r="BH400" s="36"/>
      <c r="BI400" s="37">
        <f t="shared" si="518"/>
        <v>0.25</v>
      </c>
      <c r="BJ400" s="37">
        <f t="shared" ref="BJ400:BL400" si="538">BF400+BI400</f>
        <v>0.5</v>
      </c>
      <c r="BK400" s="37">
        <f t="shared" si="538"/>
        <v>0.75</v>
      </c>
      <c r="BL400" s="37">
        <f t="shared" si="538"/>
        <v>0.75</v>
      </c>
      <c r="BM400" s="38">
        <v>5.5439999999999994E-3</v>
      </c>
      <c r="BN400" s="38">
        <v>5.5439999999999994E-3</v>
      </c>
      <c r="BO400" s="38">
        <v>5.5439999999999994E-3</v>
      </c>
      <c r="BP400" s="38">
        <v>5.5439999999999994E-3</v>
      </c>
      <c r="BQ400" s="39">
        <v>5.5439999999999994E-3</v>
      </c>
      <c r="BR400" s="39">
        <v>5.5439999999999994E-3</v>
      </c>
      <c r="BS400" s="39">
        <v>5.5439999999999994E-3</v>
      </c>
      <c r="BT400" s="39" t="s">
        <v>222</v>
      </c>
      <c r="BU400" s="40">
        <v>1</v>
      </c>
      <c r="BV400" s="40">
        <v>1</v>
      </c>
      <c r="BW400" s="40">
        <v>1</v>
      </c>
      <c r="BX400" s="40" t="s">
        <v>222</v>
      </c>
      <c r="BY400" s="41">
        <v>5.5439999999999994E-3</v>
      </c>
      <c r="BZ400" s="41">
        <v>5.5439999999999994E-3</v>
      </c>
      <c r="CA400" s="41">
        <v>5.5439999999999994E-3</v>
      </c>
      <c r="CB400" s="41" t="s">
        <v>222</v>
      </c>
      <c r="CC400" s="42">
        <v>1.3859999999999999E-3</v>
      </c>
      <c r="CD400" s="42">
        <v>2.7719999999999997E-3</v>
      </c>
      <c r="CE400" s="42">
        <v>4.1579999999999994E-3</v>
      </c>
      <c r="CF400" s="42">
        <v>5.5439999999999994E-3</v>
      </c>
      <c r="CG400" s="43">
        <v>1.3859999999999999E-3</v>
      </c>
      <c r="CH400" s="43">
        <v>2.7719999999999997E-3</v>
      </c>
      <c r="CI400" s="43">
        <v>4.1579999999999994E-3</v>
      </c>
      <c r="CJ400" s="43" t="e">
        <f t="shared" si="527"/>
        <v>#REF!</v>
      </c>
      <c r="CP400" s="22" t="s">
        <v>1587</v>
      </c>
      <c r="CQ400" s="22" t="s">
        <v>1588</v>
      </c>
      <c r="CS400" s="22" t="s">
        <v>16</v>
      </c>
      <c r="CT400" s="22">
        <v>1</v>
      </c>
      <c r="CU400" s="22">
        <v>1</v>
      </c>
      <c r="CV400" s="22">
        <v>1</v>
      </c>
      <c r="CW400" s="22" t="s">
        <v>222</v>
      </c>
      <c r="CY400" s="22">
        <v>5.5439999999999994E-3</v>
      </c>
      <c r="CZ400" s="22">
        <v>5.5439999999999994E-3</v>
      </c>
      <c r="DA400" s="22">
        <v>5.5439999999999994E-3</v>
      </c>
      <c r="DB400" s="22" t="s">
        <v>222</v>
      </c>
      <c r="DC400" s="22" t="s">
        <v>16</v>
      </c>
      <c r="DD400" s="22">
        <v>5.5439999999999994E-3</v>
      </c>
      <c r="DE400" s="22">
        <v>5.5439999999999994E-3</v>
      </c>
      <c r="DF400" s="22">
        <v>5.5439999999999994E-3</v>
      </c>
      <c r="DG400" s="22">
        <v>5.5439999999999994E-3</v>
      </c>
      <c r="DI400" s="22">
        <v>3.0735935999999997E-5</v>
      </c>
      <c r="DJ400" s="22">
        <v>3.0735935999999997E-5</v>
      </c>
      <c r="DK400" s="22">
        <v>3.0735935999999997E-5</v>
      </c>
      <c r="DL400" s="22" t="e">
        <v>#VALUE!</v>
      </c>
      <c r="DN400" s="22">
        <v>1</v>
      </c>
      <c r="DO400" s="22">
        <v>1</v>
      </c>
      <c r="DP400" s="22">
        <v>1</v>
      </c>
      <c r="DQ400" s="22" t="s">
        <v>222</v>
      </c>
      <c r="EX400" s="30" t="s">
        <v>1738</v>
      </c>
      <c r="EY400" s="85" t="e">
        <f t="shared" si="528"/>
        <v>#REF!</v>
      </c>
      <c r="EZ400" s="85"/>
    </row>
    <row r="401" spans="1:156" x14ac:dyDescent="0.25">
      <c r="A401" s="22" t="str">
        <f t="shared" si="520"/>
        <v>3001184</v>
      </c>
      <c r="E401" s="22" t="e">
        <f>IF(T401="","",VLOOKUP(T401,#REF!,4,0))</f>
        <v>#REF!</v>
      </c>
      <c r="F401" s="22" t="e">
        <f>IF(U401="","",VLOOKUP(U401,#REF!,4,0))</f>
        <v>#REF!</v>
      </c>
      <c r="G401" s="22" t="e">
        <f>IF(V401="","",VLOOKUP(V401,#REF!,3,0))</f>
        <v>#REF!</v>
      </c>
      <c r="H401" s="22" t="e">
        <f t="shared" si="517"/>
        <v>#REF!</v>
      </c>
      <c r="I401" s="22" t="e">
        <f t="shared" si="521"/>
        <v>#REF!</v>
      </c>
      <c r="J401" s="22" t="e">
        <f t="shared" si="522"/>
        <v>#REF!</v>
      </c>
      <c r="K401" s="22" t="e">
        <f t="shared" si="523"/>
        <v>#REF!</v>
      </c>
      <c r="M401" s="22">
        <f t="shared" si="524"/>
        <v>52</v>
      </c>
      <c r="R401" s="22" t="str">
        <f t="shared" si="525"/>
        <v>3052</v>
      </c>
      <c r="S401" s="22" t="s">
        <v>41</v>
      </c>
      <c r="T401" s="30" t="s">
        <v>3534</v>
      </c>
      <c r="U401" s="30" t="s">
        <v>3264</v>
      </c>
      <c r="V401" s="30" t="s">
        <v>1574</v>
      </c>
      <c r="W401" s="30" t="s">
        <v>1589</v>
      </c>
      <c r="X401" s="30" t="s">
        <v>1590</v>
      </c>
      <c r="Y401" s="31">
        <v>0.11</v>
      </c>
      <c r="Z401" s="30">
        <v>1</v>
      </c>
      <c r="AA401" s="30"/>
      <c r="AB401" s="30"/>
      <c r="AC401" s="30">
        <v>0.25</v>
      </c>
      <c r="AD401" s="30"/>
      <c r="AE401" s="30"/>
      <c r="AF401" s="30">
        <v>0.25</v>
      </c>
      <c r="AG401" s="30"/>
      <c r="AH401" s="30"/>
      <c r="AI401" s="30">
        <v>0.25</v>
      </c>
      <c r="AJ401" s="30"/>
      <c r="AK401" s="30"/>
      <c r="AL401" s="30">
        <v>0.25</v>
      </c>
      <c r="AM401" s="30" t="s">
        <v>1577</v>
      </c>
      <c r="AN401" s="30" t="s">
        <v>1578</v>
      </c>
      <c r="AO401" s="32">
        <f t="shared" si="471"/>
        <v>0.25</v>
      </c>
      <c r="AP401" s="32">
        <f t="shared" si="472"/>
        <v>0.25</v>
      </c>
      <c r="AQ401" s="32">
        <f t="shared" si="473"/>
        <v>0.25</v>
      </c>
      <c r="AR401" s="32">
        <f t="shared" si="474"/>
        <v>0.25</v>
      </c>
      <c r="AS401" s="33">
        <v>298.02499999999998</v>
      </c>
      <c r="AT401" s="34" t="s">
        <v>222</v>
      </c>
      <c r="AU401" s="34"/>
      <c r="AV401" s="34"/>
      <c r="AW401" s="34"/>
      <c r="AX401" s="34"/>
      <c r="AY401" s="34"/>
      <c r="AZ401" s="34"/>
      <c r="BA401" s="35">
        <f t="shared" si="475"/>
        <v>0.25</v>
      </c>
      <c r="BB401" s="35">
        <f t="shared" si="476"/>
        <v>0.5</v>
      </c>
      <c r="BC401" s="35">
        <f t="shared" si="477"/>
        <v>0.75</v>
      </c>
      <c r="BD401" s="35">
        <f t="shared" si="478"/>
        <v>1</v>
      </c>
      <c r="BE401" s="36">
        <v>0.25</v>
      </c>
      <c r="BF401" s="36">
        <v>0.25</v>
      </c>
      <c r="BG401" s="36">
        <v>0.25</v>
      </c>
      <c r="BH401" s="36"/>
      <c r="BI401" s="37">
        <f t="shared" si="518"/>
        <v>0.25</v>
      </c>
      <c r="BJ401" s="37">
        <f t="shared" ref="BJ401:BL401" si="539">BF401+BI401</f>
        <v>0.5</v>
      </c>
      <c r="BK401" s="37">
        <f t="shared" si="539"/>
        <v>0.75</v>
      </c>
      <c r="BL401" s="37">
        <f t="shared" si="539"/>
        <v>0.75</v>
      </c>
      <c r="BM401" s="38">
        <v>5.5439999999999994E-3</v>
      </c>
      <c r="BN401" s="38">
        <v>5.5439999999999994E-3</v>
      </c>
      <c r="BO401" s="38">
        <v>5.5439999999999994E-3</v>
      </c>
      <c r="BP401" s="38">
        <v>5.5439999999999994E-3</v>
      </c>
      <c r="BQ401" s="39">
        <v>5.5439999999999994E-3</v>
      </c>
      <c r="BR401" s="39">
        <v>5.5439999999999994E-3</v>
      </c>
      <c r="BS401" s="39">
        <v>5.5439999999999994E-3</v>
      </c>
      <c r="BT401" s="39" t="s">
        <v>222</v>
      </c>
      <c r="BU401" s="40">
        <v>1</v>
      </c>
      <c r="BV401" s="40">
        <v>1</v>
      </c>
      <c r="BW401" s="40">
        <v>1</v>
      </c>
      <c r="BX401" s="40" t="s">
        <v>222</v>
      </c>
      <c r="BY401" s="41">
        <v>5.5439999999999994E-3</v>
      </c>
      <c r="BZ401" s="41">
        <v>5.5439999999999994E-3</v>
      </c>
      <c r="CA401" s="41">
        <v>5.5439999999999994E-3</v>
      </c>
      <c r="CB401" s="41" t="s">
        <v>222</v>
      </c>
      <c r="CC401" s="42">
        <v>1.3859999999999999E-3</v>
      </c>
      <c r="CD401" s="42">
        <v>2.7719999999999997E-3</v>
      </c>
      <c r="CE401" s="42">
        <v>4.1579999999999994E-3</v>
      </c>
      <c r="CF401" s="42">
        <v>5.5439999999999994E-3</v>
      </c>
      <c r="CG401" s="43">
        <v>1.3859999999999999E-3</v>
      </c>
      <c r="CH401" s="43">
        <v>2.7719999999999997E-3</v>
      </c>
      <c r="CI401" s="43">
        <v>4.1579999999999994E-3</v>
      </c>
      <c r="CJ401" s="43" t="e">
        <f t="shared" si="527"/>
        <v>#REF!</v>
      </c>
      <c r="CP401" s="22" t="s">
        <v>1591</v>
      </c>
      <c r="CQ401" s="22" t="s">
        <v>1592</v>
      </c>
      <c r="CS401" s="22" t="s">
        <v>16</v>
      </c>
      <c r="CT401" s="22">
        <v>1</v>
      </c>
      <c r="CU401" s="22">
        <v>1</v>
      </c>
      <c r="CV401" s="22">
        <v>1</v>
      </c>
      <c r="CW401" s="22" t="s">
        <v>222</v>
      </c>
      <c r="CY401" s="22">
        <v>5.5439999999999994E-3</v>
      </c>
      <c r="CZ401" s="22">
        <v>5.5439999999999994E-3</v>
      </c>
      <c r="DA401" s="22">
        <v>5.5439999999999994E-3</v>
      </c>
      <c r="DB401" s="22" t="s">
        <v>222</v>
      </c>
      <c r="DC401" s="22" t="s">
        <v>16</v>
      </c>
      <c r="DD401" s="22">
        <v>5.5439999999999994E-3</v>
      </c>
      <c r="DE401" s="22">
        <v>5.5439999999999994E-3</v>
      </c>
      <c r="DF401" s="22">
        <v>5.5439999999999994E-3</v>
      </c>
      <c r="DG401" s="22">
        <v>5.5439999999999994E-3</v>
      </c>
      <c r="DI401" s="22">
        <v>3.0735935999999997E-5</v>
      </c>
      <c r="DJ401" s="22">
        <v>3.0735935999999997E-5</v>
      </c>
      <c r="DK401" s="22">
        <v>3.0735935999999997E-5</v>
      </c>
      <c r="DL401" s="22" t="e">
        <v>#VALUE!</v>
      </c>
      <c r="DN401" s="22">
        <v>1</v>
      </c>
      <c r="DO401" s="22">
        <v>1</v>
      </c>
      <c r="DP401" s="22">
        <v>1</v>
      </c>
      <c r="DQ401" s="22" t="s">
        <v>222</v>
      </c>
      <c r="EX401" s="30" t="s">
        <v>1741</v>
      </c>
      <c r="EY401" s="85" t="e">
        <f t="shared" si="528"/>
        <v>#REF!</v>
      </c>
      <c r="EZ401" s="85"/>
    </row>
    <row r="402" spans="1:156" x14ac:dyDescent="0.25">
      <c r="A402" s="22" t="str">
        <f t="shared" si="520"/>
        <v>3001185</v>
      </c>
      <c r="E402" s="22" t="e">
        <f>IF(T402="","",VLOOKUP(T402,#REF!,4,0))</f>
        <v>#REF!</v>
      </c>
      <c r="F402" s="22" t="e">
        <f>IF(U402="","",VLOOKUP(U402,#REF!,4,0))</f>
        <v>#REF!</v>
      </c>
      <c r="G402" s="22" t="e">
        <f>IF(V402="","",VLOOKUP(V402,#REF!,3,0))</f>
        <v>#REF!</v>
      </c>
      <c r="H402" s="22" t="e">
        <f t="shared" si="517"/>
        <v>#REF!</v>
      </c>
      <c r="I402" s="22" t="e">
        <f t="shared" si="521"/>
        <v>#REF!</v>
      </c>
      <c r="J402" s="22" t="e">
        <f t="shared" si="522"/>
        <v>#REF!</v>
      </c>
      <c r="K402" s="22" t="e">
        <f t="shared" si="523"/>
        <v>#REF!</v>
      </c>
      <c r="M402" s="22">
        <f t="shared" si="524"/>
        <v>53</v>
      </c>
      <c r="R402" s="22" t="str">
        <f t="shared" si="525"/>
        <v>3053</v>
      </c>
      <c r="S402" s="22" t="s">
        <v>41</v>
      </c>
      <c r="T402" s="30" t="s">
        <v>3534</v>
      </c>
      <c r="U402" s="30" t="s">
        <v>3264</v>
      </c>
      <c r="V402" s="30" t="s">
        <v>1574</v>
      </c>
      <c r="W402" s="30" t="s">
        <v>1593</v>
      </c>
      <c r="X402" s="30" t="s">
        <v>1594</v>
      </c>
      <c r="Y402" s="31">
        <v>0.11</v>
      </c>
      <c r="Z402" s="30">
        <v>1</v>
      </c>
      <c r="AA402" s="30"/>
      <c r="AB402" s="30"/>
      <c r="AC402" s="30">
        <v>0.25</v>
      </c>
      <c r="AD402" s="30"/>
      <c r="AE402" s="30"/>
      <c r="AF402" s="30">
        <v>0.25</v>
      </c>
      <c r="AG402" s="30"/>
      <c r="AH402" s="30"/>
      <c r="AI402" s="30">
        <v>0.25</v>
      </c>
      <c r="AJ402" s="30"/>
      <c r="AK402" s="30"/>
      <c r="AL402" s="30">
        <v>0.25</v>
      </c>
      <c r="AM402" s="30" t="s">
        <v>1577</v>
      </c>
      <c r="AN402" s="30" t="s">
        <v>1578</v>
      </c>
      <c r="AO402" s="32">
        <f t="shared" si="471"/>
        <v>0.25</v>
      </c>
      <c r="AP402" s="32">
        <f t="shared" si="472"/>
        <v>0.25</v>
      </c>
      <c r="AQ402" s="32">
        <f t="shared" si="473"/>
        <v>0.25</v>
      </c>
      <c r="AR402" s="32">
        <f t="shared" si="474"/>
        <v>0.25</v>
      </c>
      <c r="AS402" s="33">
        <v>299.02499999999998</v>
      </c>
      <c r="AT402" s="34" t="s">
        <v>222</v>
      </c>
      <c r="AU402" s="34"/>
      <c r="AV402" s="34"/>
      <c r="AW402" s="34"/>
      <c r="AX402" s="34"/>
      <c r="AY402" s="34"/>
      <c r="AZ402" s="34"/>
      <c r="BA402" s="35">
        <f t="shared" si="475"/>
        <v>0.25</v>
      </c>
      <c r="BB402" s="35">
        <f t="shared" si="476"/>
        <v>0.5</v>
      </c>
      <c r="BC402" s="35">
        <f t="shared" si="477"/>
        <v>0.75</v>
      </c>
      <c r="BD402" s="35">
        <f t="shared" si="478"/>
        <v>1</v>
      </c>
      <c r="BE402" s="36">
        <v>0.25</v>
      </c>
      <c r="BF402" s="36">
        <v>0.25</v>
      </c>
      <c r="BG402" s="36">
        <v>0.25</v>
      </c>
      <c r="BH402" s="36"/>
      <c r="BI402" s="37">
        <f t="shared" si="518"/>
        <v>0.25</v>
      </c>
      <c r="BJ402" s="37">
        <f t="shared" ref="BJ402:BL402" si="540">BF402+BI402</f>
        <v>0.5</v>
      </c>
      <c r="BK402" s="37">
        <f t="shared" si="540"/>
        <v>0.75</v>
      </c>
      <c r="BL402" s="37">
        <f t="shared" si="540"/>
        <v>0.75</v>
      </c>
      <c r="BM402" s="38">
        <v>5.5439999999999994E-3</v>
      </c>
      <c r="BN402" s="38">
        <v>5.5439999999999994E-3</v>
      </c>
      <c r="BO402" s="38">
        <v>5.5439999999999994E-3</v>
      </c>
      <c r="BP402" s="38">
        <v>5.5439999999999994E-3</v>
      </c>
      <c r="BQ402" s="39">
        <v>5.5439999999999994E-3</v>
      </c>
      <c r="BR402" s="39">
        <v>5.5439999999999994E-3</v>
      </c>
      <c r="BS402" s="39">
        <v>5.5439999999999994E-3</v>
      </c>
      <c r="BT402" s="39" t="s">
        <v>222</v>
      </c>
      <c r="BU402" s="40">
        <v>1</v>
      </c>
      <c r="BV402" s="40">
        <v>1</v>
      </c>
      <c r="BW402" s="40">
        <v>1</v>
      </c>
      <c r="BX402" s="40" t="s">
        <v>222</v>
      </c>
      <c r="BY402" s="41">
        <v>5.5439999999999994E-3</v>
      </c>
      <c r="BZ402" s="41">
        <v>5.5439999999999994E-3</v>
      </c>
      <c r="CA402" s="41">
        <v>5.5439999999999994E-3</v>
      </c>
      <c r="CB402" s="41" t="s">
        <v>222</v>
      </c>
      <c r="CC402" s="42">
        <v>1.3859999999999999E-3</v>
      </c>
      <c r="CD402" s="42">
        <v>2.7719999999999997E-3</v>
      </c>
      <c r="CE402" s="42">
        <v>4.1579999999999994E-3</v>
      </c>
      <c r="CF402" s="42">
        <v>5.5439999999999994E-3</v>
      </c>
      <c r="CG402" s="43">
        <v>1.3859999999999999E-3</v>
      </c>
      <c r="CH402" s="43">
        <v>2.7719999999999997E-3</v>
      </c>
      <c r="CI402" s="43">
        <v>4.1579999999999994E-3</v>
      </c>
      <c r="CJ402" s="43" t="e">
        <f t="shared" si="527"/>
        <v>#REF!</v>
      </c>
      <c r="CP402" s="22" t="s">
        <v>1595</v>
      </c>
      <c r="CQ402" s="22" t="s">
        <v>1596</v>
      </c>
      <c r="CS402" s="22" t="s">
        <v>16</v>
      </c>
      <c r="CT402" s="22">
        <v>1</v>
      </c>
      <c r="CU402" s="22">
        <v>1</v>
      </c>
      <c r="CV402" s="22">
        <v>1</v>
      </c>
      <c r="CW402" s="22" t="s">
        <v>222</v>
      </c>
      <c r="CY402" s="22">
        <v>5.5439999999999994E-3</v>
      </c>
      <c r="CZ402" s="22">
        <v>5.5439999999999994E-3</v>
      </c>
      <c r="DA402" s="22">
        <v>5.5439999999999994E-3</v>
      </c>
      <c r="DB402" s="22" t="s">
        <v>222</v>
      </c>
      <c r="DC402" s="22" t="s">
        <v>16</v>
      </c>
      <c r="DD402" s="22">
        <v>5.5439999999999994E-3</v>
      </c>
      <c r="DE402" s="22">
        <v>5.5439999999999994E-3</v>
      </c>
      <c r="DF402" s="22">
        <v>5.5439999999999994E-3</v>
      </c>
      <c r="DG402" s="22">
        <v>5.5439999999999994E-3</v>
      </c>
      <c r="DI402" s="22">
        <v>3.0735935999999997E-5</v>
      </c>
      <c r="DJ402" s="22">
        <v>3.0735935999999997E-5</v>
      </c>
      <c r="DK402" s="22">
        <v>3.0735935999999997E-5</v>
      </c>
      <c r="DL402" s="22" t="e">
        <v>#VALUE!</v>
      </c>
      <c r="DN402" s="22">
        <v>1</v>
      </c>
      <c r="DO402" s="22">
        <v>1</v>
      </c>
      <c r="DP402" s="22">
        <v>1</v>
      </c>
      <c r="DQ402" s="22" t="s">
        <v>222</v>
      </c>
      <c r="EX402" s="30" t="s">
        <v>1746</v>
      </c>
      <c r="EY402" s="85" t="e">
        <f t="shared" si="528"/>
        <v>#REF!</v>
      </c>
      <c r="EZ402" s="85"/>
    </row>
    <row r="403" spans="1:156" x14ac:dyDescent="0.25">
      <c r="A403" s="22" t="str">
        <f t="shared" si="520"/>
        <v>3001186</v>
      </c>
      <c r="E403" s="22" t="e">
        <f>IF(T403="","",VLOOKUP(T403,#REF!,4,0))</f>
        <v>#REF!</v>
      </c>
      <c r="F403" s="22" t="e">
        <f>IF(U403="","",VLOOKUP(U403,#REF!,4,0))</f>
        <v>#REF!</v>
      </c>
      <c r="G403" s="22" t="e">
        <f>IF(V403="","",VLOOKUP(V403,#REF!,3,0))</f>
        <v>#REF!</v>
      </c>
      <c r="H403" s="22" t="e">
        <f t="shared" si="517"/>
        <v>#REF!</v>
      </c>
      <c r="I403" s="22" t="e">
        <f t="shared" si="521"/>
        <v>#REF!</v>
      </c>
      <c r="J403" s="22" t="e">
        <f t="shared" si="522"/>
        <v>#REF!</v>
      </c>
      <c r="K403" s="22" t="e">
        <f t="shared" si="523"/>
        <v>#REF!</v>
      </c>
      <c r="M403" s="22">
        <f t="shared" si="524"/>
        <v>54</v>
      </c>
      <c r="R403" s="22" t="str">
        <f t="shared" si="525"/>
        <v>3054</v>
      </c>
      <c r="S403" s="22" t="s">
        <v>41</v>
      </c>
      <c r="T403" s="30" t="s">
        <v>3534</v>
      </c>
      <c r="U403" s="30" t="s">
        <v>3264</v>
      </c>
      <c r="V403" s="30" t="s">
        <v>1574</v>
      </c>
      <c r="W403" s="30" t="s">
        <v>1597</v>
      </c>
      <c r="X403" s="30" t="s">
        <v>1598</v>
      </c>
      <c r="Y403" s="31">
        <v>0.11</v>
      </c>
      <c r="Z403" s="30">
        <v>1</v>
      </c>
      <c r="AA403" s="30"/>
      <c r="AB403" s="30"/>
      <c r="AC403" s="30">
        <v>0.25</v>
      </c>
      <c r="AD403" s="30"/>
      <c r="AE403" s="30"/>
      <c r="AF403" s="30">
        <v>0.25</v>
      </c>
      <c r="AG403" s="30"/>
      <c r="AH403" s="30"/>
      <c r="AI403" s="30">
        <v>0.25</v>
      </c>
      <c r="AJ403" s="30"/>
      <c r="AK403" s="30"/>
      <c r="AL403" s="30">
        <v>0.25</v>
      </c>
      <c r="AM403" s="30" t="s">
        <v>1577</v>
      </c>
      <c r="AN403" s="30" t="s">
        <v>1578</v>
      </c>
      <c r="AO403" s="32">
        <f t="shared" si="471"/>
        <v>0.25</v>
      </c>
      <c r="AP403" s="32">
        <f t="shared" si="472"/>
        <v>0.25</v>
      </c>
      <c r="AQ403" s="32">
        <f t="shared" si="473"/>
        <v>0.25</v>
      </c>
      <c r="AR403" s="32">
        <f t="shared" si="474"/>
        <v>0.25</v>
      </c>
      <c r="AS403" s="33">
        <v>300.02499999999998</v>
      </c>
      <c r="AT403" s="34" t="s">
        <v>222</v>
      </c>
      <c r="AU403" s="34"/>
      <c r="AV403" s="34"/>
      <c r="AW403" s="34"/>
      <c r="AX403" s="34"/>
      <c r="AY403" s="34"/>
      <c r="AZ403" s="34"/>
      <c r="BA403" s="35">
        <f t="shared" si="475"/>
        <v>0.25</v>
      </c>
      <c r="BB403" s="35">
        <f t="shared" si="476"/>
        <v>0.5</v>
      </c>
      <c r="BC403" s="35">
        <f t="shared" si="477"/>
        <v>0.75</v>
      </c>
      <c r="BD403" s="35">
        <f t="shared" si="478"/>
        <v>1</v>
      </c>
      <c r="BE403" s="36">
        <v>0.25</v>
      </c>
      <c r="BF403" s="36">
        <v>0.25</v>
      </c>
      <c r="BG403" s="36">
        <v>0.25</v>
      </c>
      <c r="BH403" s="36"/>
      <c r="BI403" s="37">
        <f t="shared" si="518"/>
        <v>0.25</v>
      </c>
      <c r="BJ403" s="37">
        <f t="shared" ref="BJ403:BL403" si="541">BF403+BI403</f>
        <v>0.5</v>
      </c>
      <c r="BK403" s="37">
        <f t="shared" si="541"/>
        <v>0.75</v>
      </c>
      <c r="BL403" s="37">
        <f t="shared" si="541"/>
        <v>0.75</v>
      </c>
      <c r="BM403" s="38">
        <v>5.5439999999999994E-3</v>
      </c>
      <c r="BN403" s="38">
        <v>5.5439999999999994E-3</v>
      </c>
      <c r="BO403" s="38">
        <v>5.5439999999999994E-3</v>
      </c>
      <c r="BP403" s="38">
        <v>5.5439999999999994E-3</v>
      </c>
      <c r="BQ403" s="39">
        <v>5.5439999999999994E-3</v>
      </c>
      <c r="BR403" s="39">
        <v>5.5439999999999994E-3</v>
      </c>
      <c r="BS403" s="39">
        <v>5.5439999999999994E-3</v>
      </c>
      <c r="BT403" s="39" t="s">
        <v>222</v>
      </c>
      <c r="BU403" s="40">
        <v>1</v>
      </c>
      <c r="BV403" s="40">
        <v>1</v>
      </c>
      <c r="BW403" s="40">
        <v>1</v>
      </c>
      <c r="BX403" s="40" t="s">
        <v>222</v>
      </c>
      <c r="BY403" s="41">
        <v>5.5439999999999994E-3</v>
      </c>
      <c r="BZ403" s="41">
        <v>5.5439999999999994E-3</v>
      </c>
      <c r="CA403" s="41">
        <v>5.5439999999999994E-3</v>
      </c>
      <c r="CB403" s="41" t="s">
        <v>222</v>
      </c>
      <c r="CC403" s="42">
        <v>1.3859999999999999E-3</v>
      </c>
      <c r="CD403" s="42">
        <v>2.7719999999999997E-3</v>
      </c>
      <c r="CE403" s="42">
        <v>4.1579999999999994E-3</v>
      </c>
      <c r="CF403" s="42">
        <v>5.5439999999999994E-3</v>
      </c>
      <c r="CG403" s="43">
        <v>1.3859999999999999E-3</v>
      </c>
      <c r="CH403" s="43">
        <v>2.7719999999999997E-3</v>
      </c>
      <c r="CI403" s="43">
        <v>4.1579999999999994E-3</v>
      </c>
      <c r="CJ403" s="43" t="e">
        <f t="shared" si="527"/>
        <v>#REF!</v>
      </c>
      <c r="CP403" s="22" t="s">
        <v>1599</v>
      </c>
      <c r="CQ403" s="22" t="s">
        <v>1600</v>
      </c>
      <c r="CS403" s="22" t="s">
        <v>16</v>
      </c>
      <c r="CT403" s="22">
        <v>1</v>
      </c>
      <c r="CU403" s="22">
        <v>1</v>
      </c>
      <c r="CV403" s="22">
        <v>1</v>
      </c>
      <c r="CW403" s="22" t="s">
        <v>222</v>
      </c>
      <c r="CY403" s="22">
        <v>5.5439999999999994E-3</v>
      </c>
      <c r="CZ403" s="22">
        <v>5.5439999999999994E-3</v>
      </c>
      <c r="DA403" s="22">
        <v>5.5439999999999994E-3</v>
      </c>
      <c r="DB403" s="22" t="s">
        <v>222</v>
      </c>
      <c r="DC403" s="22" t="s">
        <v>16</v>
      </c>
      <c r="DD403" s="22">
        <v>5.5439999999999994E-3</v>
      </c>
      <c r="DE403" s="22">
        <v>5.5439999999999994E-3</v>
      </c>
      <c r="DF403" s="22">
        <v>5.5439999999999994E-3</v>
      </c>
      <c r="DG403" s="22">
        <v>5.5439999999999994E-3</v>
      </c>
      <c r="DI403" s="22">
        <v>3.0735935999999997E-5</v>
      </c>
      <c r="DJ403" s="22">
        <v>3.0735935999999997E-5</v>
      </c>
      <c r="DK403" s="22">
        <v>3.0735935999999997E-5</v>
      </c>
      <c r="DL403" s="22" t="e">
        <v>#VALUE!</v>
      </c>
      <c r="DN403" s="22">
        <v>1</v>
      </c>
      <c r="DO403" s="22">
        <v>1</v>
      </c>
      <c r="DP403" s="22">
        <v>1</v>
      </c>
      <c r="DQ403" s="22" t="s">
        <v>222</v>
      </c>
      <c r="EX403" s="30" t="s">
        <v>1749</v>
      </c>
      <c r="EY403" s="85" t="e">
        <f t="shared" si="528"/>
        <v>#REF!</v>
      </c>
      <c r="EZ403" s="85"/>
    </row>
    <row r="404" spans="1:156" x14ac:dyDescent="0.25">
      <c r="A404" s="22" t="str">
        <f t="shared" si="520"/>
        <v>3001187</v>
      </c>
      <c r="E404" s="22" t="e">
        <f>IF(T404="","",VLOOKUP(T404,#REF!,4,0))</f>
        <v>#REF!</v>
      </c>
      <c r="F404" s="22" t="e">
        <f>IF(U404="","",VLOOKUP(U404,#REF!,4,0))</f>
        <v>#REF!</v>
      </c>
      <c r="G404" s="22" t="e">
        <f>IF(V404="","",VLOOKUP(V404,#REF!,3,0))</f>
        <v>#REF!</v>
      </c>
      <c r="H404" s="22" t="e">
        <f t="shared" si="517"/>
        <v>#REF!</v>
      </c>
      <c r="I404" s="22" t="e">
        <f t="shared" si="521"/>
        <v>#REF!</v>
      </c>
      <c r="J404" s="22" t="e">
        <f t="shared" si="522"/>
        <v>#REF!</v>
      </c>
      <c r="K404" s="22" t="e">
        <f t="shared" si="523"/>
        <v>#REF!</v>
      </c>
      <c r="M404" s="22">
        <f t="shared" si="524"/>
        <v>55</v>
      </c>
      <c r="R404" s="22" t="str">
        <f t="shared" si="525"/>
        <v>3055</v>
      </c>
      <c r="S404" s="22" t="s">
        <v>41</v>
      </c>
      <c r="T404" s="30" t="s">
        <v>3534</v>
      </c>
      <c r="U404" s="30" t="s">
        <v>3264</v>
      </c>
      <c r="V404" s="30" t="s">
        <v>1574</v>
      </c>
      <c r="W404" s="30" t="s">
        <v>1601</v>
      </c>
      <c r="X404" s="30" t="s">
        <v>1602</v>
      </c>
      <c r="Y404" s="31">
        <v>0.11</v>
      </c>
      <c r="Z404" s="30">
        <v>1</v>
      </c>
      <c r="AA404" s="30"/>
      <c r="AB404" s="30"/>
      <c r="AC404" s="30">
        <v>0.25</v>
      </c>
      <c r="AD404" s="30"/>
      <c r="AE404" s="30"/>
      <c r="AF404" s="30">
        <v>0.25</v>
      </c>
      <c r="AG404" s="30"/>
      <c r="AH404" s="30"/>
      <c r="AI404" s="30">
        <v>0.25</v>
      </c>
      <c r="AJ404" s="30"/>
      <c r="AK404" s="30"/>
      <c r="AL404" s="30">
        <v>0.25</v>
      </c>
      <c r="AM404" s="30" t="s">
        <v>1577</v>
      </c>
      <c r="AN404" s="30" t="s">
        <v>1578</v>
      </c>
      <c r="AO404" s="32">
        <f t="shared" si="471"/>
        <v>0.25</v>
      </c>
      <c r="AP404" s="32">
        <f t="shared" si="472"/>
        <v>0.25</v>
      </c>
      <c r="AQ404" s="32">
        <f t="shared" si="473"/>
        <v>0.25</v>
      </c>
      <c r="AR404" s="32">
        <f t="shared" si="474"/>
        <v>0.25</v>
      </c>
      <c r="AS404" s="33">
        <v>301.02499999999998</v>
      </c>
      <c r="AT404" s="34" t="s">
        <v>222</v>
      </c>
      <c r="AU404" s="34"/>
      <c r="AV404" s="34"/>
      <c r="AW404" s="34"/>
      <c r="AX404" s="34"/>
      <c r="AY404" s="34"/>
      <c r="AZ404" s="34"/>
      <c r="BA404" s="35">
        <f t="shared" si="475"/>
        <v>0.25</v>
      </c>
      <c r="BB404" s="35">
        <f t="shared" si="476"/>
        <v>0.5</v>
      </c>
      <c r="BC404" s="35">
        <f t="shared" si="477"/>
        <v>0.75</v>
      </c>
      <c r="BD404" s="35">
        <f t="shared" si="478"/>
        <v>1</v>
      </c>
      <c r="BE404" s="36">
        <v>0.25</v>
      </c>
      <c r="BF404" s="36">
        <v>0.25</v>
      </c>
      <c r="BG404" s="36">
        <v>0.25</v>
      </c>
      <c r="BH404" s="36"/>
      <c r="BI404" s="37">
        <f t="shared" si="518"/>
        <v>0.25</v>
      </c>
      <c r="BJ404" s="37">
        <f t="shared" ref="BJ404:BL404" si="542">BF404+BI404</f>
        <v>0.5</v>
      </c>
      <c r="BK404" s="37">
        <f t="shared" si="542"/>
        <v>0.75</v>
      </c>
      <c r="BL404" s="37">
        <f t="shared" si="542"/>
        <v>0.75</v>
      </c>
      <c r="BM404" s="38">
        <v>5.5439999999999994E-3</v>
      </c>
      <c r="BN404" s="38">
        <v>5.5439999999999994E-3</v>
      </c>
      <c r="BO404" s="38">
        <v>5.5439999999999994E-3</v>
      </c>
      <c r="BP404" s="38">
        <v>5.5439999999999994E-3</v>
      </c>
      <c r="BQ404" s="39">
        <v>5.5439999999999994E-3</v>
      </c>
      <c r="BR404" s="39">
        <v>5.5439999999999994E-3</v>
      </c>
      <c r="BS404" s="39">
        <v>5.5439999999999994E-3</v>
      </c>
      <c r="BT404" s="39" t="s">
        <v>222</v>
      </c>
      <c r="BU404" s="40">
        <v>1</v>
      </c>
      <c r="BV404" s="40">
        <v>1</v>
      </c>
      <c r="BW404" s="40">
        <v>1</v>
      </c>
      <c r="BX404" s="40" t="s">
        <v>222</v>
      </c>
      <c r="BY404" s="41">
        <v>5.5439999999999994E-3</v>
      </c>
      <c r="BZ404" s="41">
        <v>5.5439999999999994E-3</v>
      </c>
      <c r="CA404" s="41">
        <v>5.5439999999999994E-3</v>
      </c>
      <c r="CB404" s="41" t="s">
        <v>222</v>
      </c>
      <c r="CC404" s="42">
        <v>1.3859999999999999E-3</v>
      </c>
      <c r="CD404" s="42">
        <v>2.7719999999999997E-3</v>
      </c>
      <c r="CE404" s="42">
        <v>4.1579999999999994E-3</v>
      </c>
      <c r="CF404" s="42">
        <v>5.5439999999999994E-3</v>
      </c>
      <c r="CG404" s="43">
        <v>1.3859999999999999E-3</v>
      </c>
      <c r="CH404" s="43">
        <v>2.7719999999999997E-3</v>
      </c>
      <c r="CI404" s="43">
        <v>4.1579999999999994E-3</v>
      </c>
      <c r="CJ404" s="43" t="e">
        <f t="shared" si="527"/>
        <v>#REF!</v>
      </c>
      <c r="CP404" s="22" t="s">
        <v>1603</v>
      </c>
      <c r="CQ404" s="22" t="s">
        <v>1604</v>
      </c>
      <c r="CS404" s="22" t="s">
        <v>16</v>
      </c>
      <c r="CT404" s="22">
        <v>1</v>
      </c>
      <c r="CU404" s="22">
        <v>1</v>
      </c>
      <c r="CV404" s="22">
        <v>1</v>
      </c>
      <c r="CW404" s="22" t="s">
        <v>222</v>
      </c>
      <c r="CY404" s="22">
        <v>5.5439999999999994E-3</v>
      </c>
      <c r="CZ404" s="22">
        <v>5.5439999999999994E-3</v>
      </c>
      <c r="DA404" s="22">
        <v>5.5439999999999994E-3</v>
      </c>
      <c r="DB404" s="22" t="s">
        <v>222</v>
      </c>
      <c r="DC404" s="22" t="s">
        <v>16</v>
      </c>
      <c r="DD404" s="22">
        <v>5.5439999999999994E-3</v>
      </c>
      <c r="DE404" s="22">
        <v>5.5439999999999994E-3</v>
      </c>
      <c r="DF404" s="22">
        <v>5.5439999999999994E-3</v>
      </c>
      <c r="DG404" s="22">
        <v>5.5439999999999994E-3</v>
      </c>
      <c r="DI404" s="22">
        <v>3.0735935999999997E-5</v>
      </c>
      <c r="DJ404" s="22">
        <v>3.0735935999999997E-5</v>
      </c>
      <c r="DK404" s="22">
        <v>3.0735935999999997E-5</v>
      </c>
      <c r="DL404" s="22" t="e">
        <v>#VALUE!</v>
      </c>
      <c r="DN404" s="22">
        <v>1</v>
      </c>
      <c r="DO404" s="22">
        <v>1</v>
      </c>
      <c r="DP404" s="22">
        <v>1</v>
      </c>
      <c r="DQ404" s="22" t="s">
        <v>222</v>
      </c>
      <c r="EX404" s="30" t="s">
        <v>1753</v>
      </c>
      <c r="EY404" s="85" t="e">
        <f t="shared" si="528"/>
        <v>#REF!</v>
      </c>
      <c r="EZ404" s="85"/>
    </row>
    <row r="405" spans="1:156" x14ac:dyDescent="0.25">
      <c r="A405" s="22" t="str">
        <f t="shared" si="520"/>
        <v>3001188</v>
      </c>
      <c r="E405" s="22" t="e">
        <f>IF(T405="","",VLOOKUP(T405,#REF!,4,0))</f>
        <v>#REF!</v>
      </c>
      <c r="F405" s="22" t="e">
        <f>IF(U405="","",VLOOKUP(U405,#REF!,4,0))</f>
        <v>#REF!</v>
      </c>
      <c r="G405" s="22" t="e">
        <f>IF(V405="","",VLOOKUP(V405,#REF!,3,0))</f>
        <v>#REF!</v>
      </c>
      <c r="H405" s="22" t="e">
        <f t="shared" si="517"/>
        <v>#REF!</v>
      </c>
      <c r="I405" s="22" t="e">
        <f t="shared" si="521"/>
        <v>#REF!</v>
      </c>
      <c r="J405" s="22" t="e">
        <f t="shared" si="522"/>
        <v>#REF!</v>
      </c>
      <c r="K405" s="22" t="e">
        <f t="shared" si="523"/>
        <v>#REF!</v>
      </c>
      <c r="M405" s="22">
        <f t="shared" si="524"/>
        <v>56</v>
      </c>
      <c r="R405" s="22" t="str">
        <f t="shared" si="525"/>
        <v>3056</v>
      </c>
      <c r="S405" s="22" t="s">
        <v>41</v>
      </c>
      <c r="T405" s="30" t="s">
        <v>3534</v>
      </c>
      <c r="U405" s="30" t="s">
        <v>3264</v>
      </c>
      <c r="V405" s="30" t="s">
        <v>1574</v>
      </c>
      <c r="W405" s="30" t="s">
        <v>1605</v>
      </c>
      <c r="X405" s="30" t="s">
        <v>1606</v>
      </c>
      <c r="Y405" s="31">
        <v>0.11</v>
      </c>
      <c r="Z405" s="30">
        <v>1</v>
      </c>
      <c r="AA405" s="30"/>
      <c r="AB405" s="30"/>
      <c r="AC405" s="30">
        <v>0.25</v>
      </c>
      <c r="AD405" s="30"/>
      <c r="AE405" s="30"/>
      <c r="AF405" s="30">
        <v>0.25</v>
      </c>
      <c r="AG405" s="30"/>
      <c r="AH405" s="30"/>
      <c r="AI405" s="30">
        <v>0.25</v>
      </c>
      <c r="AJ405" s="30"/>
      <c r="AK405" s="30"/>
      <c r="AL405" s="30">
        <v>0.25</v>
      </c>
      <c r="AM405" s="30" t="s">
        <v>1577</v>
      </c>
      <c r="AN405" s="30" t="s">
        <v>1607</v>
      </c>
      <c r="AO405" s="32">
        <f t="shared" si="471"/>
        <v>0.25</v>
      </c>
      <c r="AP405" s="32">
        <f t="shared" si="472"/>
        <v>0.25</v>
      </c>
      <c r="AQ405" s="32">
        <f t="shared" si="473"/>
        <v>0.25</v>
      </c>
      <c r="AR405" s="32">
        <f t="shared" si="474"/>
        <v>0.25</v>
      </c>
      <c r="AS405" s="33">
        <v>302.02499999999998</v>
      </c>
      <c r="AT405" s="34" t="s">
        <v>222</v>
      </c>
      <c r="AU405" s="34"/>
      <c r="AV405" s="34"/>
      <c r="AW405" s="34"/>
      <c r="AX405" s="34"/>
      <c r="AY405" s="34"/>
      <c r="AZ405" s="34"/>
      <c r="BA405" s="35">
        <f t="shared" si="475"/>
        <v>0.25</v>
      </c>
      <c r="BB405" s="35">
        <f t="shared" si="476"/>
        <v>0.5</v>
      </c>
      <c r="BC405" s="35">
        <f t="shared" si="477"/>
        <v>0.75</v>
      </c>
      <c r="BD405" s="35">
        <f t="shared" si="478"/>
        <v>1</v>
      </c>
      <c r="BE405" s="36">
        <v>0.25</v>
      </c>
      <c r="BF405" s="36">
        <v>0.25</v>
      </c>
      <c r="BG405" s="36">
        <v>0.25</v>
      </c>
      <c r="BH405" s="36"/>
      <c r="BI405" s="37">
        <f t="shared" si="518"/>
        <v>0.25</v>
      </c>
      <c r="BJ405" s="37">
        <f t="shared" ref="BJ405:BL405" si="543">BF405+BI405</f>
        <v>0.5</v>
      </c>
      <c r="BK405" s="37">
        <f t="shared" si="543"/>
        <v>0.75</v>
      </c>
      <c r="BL405" s="37">
        <f t="shared" si="543"/>
        <v>0.75</v>
      </c>
      <c r="BM405" s="38">
        <v>5.5439999999999994E-3</v>
      </c>
      <c r="BN405" s="38">
        <v>5.5439999999999994E-3</v>
      </c>
      <c r="BO405" s="38">
        <v>5.5439999999999994E-3</v>
      </c>
      <c r="BP405" s="38">
        <v>5.5439999999999994E-3</v>
      </c>
      <c r="BQ405" s="39">
        <v>5.5439999999999994E-3</v>
      </c>
      <c r="BR405" s="39">
        <v>5.5439999999999994E-3</v>
      </c>
      <c r="BS405" s="39">
        <v>5.5439999999999994E-3</v>
      </c>
      <c r="BT405" s="39" t="s">
        <v>222</v>
      </c>
      <c r="BU405" s="40">
        <v>1</v>
      </c>
      <c r="BV405" s="40">
        <v>1</v>
      </c>
      <c r="BW405" s="40">
        <v>1</v>
      </c>
      <c r="BX405" s="40" t="s">
        <v>222</v>
      </c>
      <c r="BY405" s="41">
        <v>5.5439999999999994E-3</v>
      </c>
      <c r="BZ405" s="41">
        <v>5.5439999999999994E-3</v>
      </c>
      <c r="CA405" s="41">
        <v>5.5439999999999994E-3</v>
      </c>
      <c r="CB405" s="41" t="s">
        <v>222</v>
      </c>
      <c r="CC405" s="42">
        <v>1.3859999999999999E-3</v>
      </c>
      <c r="CD405" s="42">
        <v>2.7719999999999997E-3</v>
      </c>
      <c r="CE405" s="42">
        <v>4.1579999999999994E-3</v>
      </c>
      <c r="CF405" s="42">
        <v>5.5439999999999994E-3</v>
      </c>
      <c r="CG405" s="43">
        <v>1.3859999999999999E-3</v>
      </c>
      <c r="CH405" s="43">
        <v>2.7719999999999997E-3</v>
      </c>
      <c r="CI405" s="43">
        <v>4.1579999999999994E-3</v>
      </c>
      <c r="CJ405" s="43" t="e">
        <f t="shared" si="527"/>
        <v>#REF!</v>
      </c>
      <c r="CP405" s="22" t="s">
        <v>1608</v>
      </c>
      <c r="CQ405" s="22" t="s">
        <v>1609</v>
      </c>
      <c r="CS405" s="22" t="s">
        <v>16</v>
      </c>
      <c r="CT405" s="22">
        <v>1</v>
      </c>
      <c r="CU405" s="22">
        <v>1</v>
      </c>
      <c r="CV405" s="22">
        <v>1</v>
      </c>
      <c r="CW405" s="22" t="s">
        <v>222</v>
      </c>
      <c r="CY405" s="22">
        <v>5.5439999999999994E-3</v>
      </c>
      <c r="CZ405" s="22">
        <v>5.5439999999999994E-3</v>
      </c>
      <c r="DA405" s="22">
        <v>5.5439999999999994E-3</v>
      </c>
      <c r="DB405" s="22" t="s">
        <v>222</v>
      </c>
      <c r="DC405" s="22" t="s">
        <v>16</v>
      </c>
      <c r="DD405" s="22">
        <v>5.5439999999999994E-3</v>
      </c>
      <c r="DE405" s="22">
        <v>5.5439999999999994E-3</v>
      </c>
      <c r="DF405" s="22">
        <v>5.5439999999999994E-3</v>
      </c>
      <c r="DG405" s="22">
        <v>5.5439999999999994E-3</v>
      </c>
      <c r="DI405" s="22">
        <v>3.0735935999999997E-5</v>
      </c>
      <c r="DJ405" s="22">
        <v>3.0735935999999997E-5</v>
      </c>
      <c r="DK405" s="22">
        <v>3.0735935999999997E-5</v>
      </c>
      <c r="DL405" s="22" t="e">
        <v>#VALUE!</v>
      </c>
      <c r="DN405" s="22">
        <v>1</v>
      </c>
      <c r="DO405" s="22">
        <v>1</v>
      </c>
      <c r="DP405" s="22">
        <v>1</v>
      </c>
      <c r="DQ405" s="22" t="s">
        <v>222</v>
      </c>
      <c r="EX405" s="30" t="s">
        <v>1757</v>
      </c>
      <c r="EY405" s="85" t="e">
        <f t="shared" si="528"/>
        <v>#REF!</v>
      </c>
      <c r="EZ405" s="85"/>
    </row>
    <row r="406" spans="1:156" x14ac:dyDescent="0.25">
      <c r="A406" s="22" t="str">
        <f t="shared" si="520"/>
        <v>3001189</v>
      </c>
      <c r="E406" s="22" t="e">
        <f>IF(T406="","",VLOOKUP(T406,#REF!,4,0))</f>
        <v>#REF!</v>
      </c>
      <c r="F406" s="22" t="e">
        <f>IF(U406="","",VLOOKUP(U406,#REF!,4,0))</f>
        <v>#REF!</v>
      </c>
      <c r="G406" s="22" t="e">
        <f>IF(V406="","",VLOOKUP(V406,#REF!,3,0))</f>
        <v>#REF!</v>
      </c>
      <c r="H406" s="22" t="e">
        <f t="shared" si="517"/>
        <v>#REF!</v>
      </c>
      <c r="I406" s="22" t="e">
        <f t="shared" si="521"/>
        <v>#REF!</v>
      </c>
      <c r="J406" s="22" t="e">
        <f t="shared" si="522"/>
        <v>#REF!</v>
      </c>
      <c r="K406" s="22" t="e">
        <f t="shared" si="523"/>
        <v>#REF!</v>
      </c>
      <c r="M406" s="22">
        <f t="shared" si="524"/>
        <v>57</v>
      </c>
      <c r="R406" s="22" t="str">
        <f t="shared" si="525"/>
        <v>3057</v>
      </c>
      <c r="S406" s="22" t="s">
        <v>41</v>
      </c>
      <c r="T406" s="30" t="s">
        <v>3534</v>
      </c>
      <c r="U406" s="30" t="s">
        <v>3264</v>
      </c>
      <c r="V406" s="30" t="s">
        <v>1574</v>
      </c>
      <c r="W406" s="30" t="s">
        <v>1610</v>
      </c>
      <c r="X406" s="30" t="s">
        <v>1611</v>
      </c>
      <c r="Y406" s="31">
        <v>0.12</v>
      </c>
      <c r="Z406" s="30">
        <v>1</v>
      </c>
      <c r="AA406" s="30"/>
      <c r="AB406" s="30"/>
      <c r="AC406" s="30">
        <v>0.25</v>
      </c>
      <c r="AD406" s="30"/>
      <c r="AE406" s="30"/>
      <c r="AF406" s="30">
        <v>0.25</v>
      </c>
      <c r="AG406" s="30"/>
      <c r="AH406" s="30"/>
      <c r="AI406" s="30">
        <v>0.25</v>
      </c>
      <c r="AJ406" s="30"/>
      <c r="AK406" s="30"/>
      <c r="AL406" s="30">
        <v>0.25</v>
      </c>
      <c r="AM406" s="30" t="s">
        <v>1612</v>
      </c>
      <c r="AN406" s="30" t="s">
        <v>1613</v>
      </c>
      <c r="AO406" s="32">
        <f t="shared" si="471"/>
        <v>0.25</v>
      </c>
      <c r="AP406" s="32">
        <f t="shared" si="472"/>
        <v>0.25</v>
      </c>
      <c r="AQ406" s="32">
        <f t="shared" si="473"/>
        <v>0.25</v>
      </c>
      <c r="AR406" s="32">
        <f t="shared" si="474"/>
        <v>0.25</v>
      </c>
      <c r="AS406" s="33">
        <v>303.02499999999998</v>
      </c>
      <c r="AT406" s="34" t="s">
        <v>222</v>
      </c>
      <c r="AU406" s="34"/>
      <c r="AV406" s="34"/>
      <c r="AW406" s="34"/>
      <c r="AX406" s="34"/>
      <c r="AY406" s="34"/>
      <c r="AZ406" s="34"/>
      <c r="BA406" s="35">
        <f t="shared" si="475"/>
        <v>0.25</v>
      </c>
      <c r="BB406" s="35">
        <f t="shared" si="476"/>
        <v>0.5</v>
      </c>
      <c r="BC406" s="35">
        <f t="shared" si="477"/>
        <v>0.75</v>
      </c>
      <c r="BD406" s="35">
        <f t="shared" si="478"/>
        <v>1</v>
      </c>
      <c r="BE406" s="36">
        <v>0.25</v>
      </c>
      <c r="BF406" s="36">
        <v>0.25</v>
      </c>
      <c r="BG406" s="36">
        <v>0.25</v>
      </c>
      <c r="BH406" s="36"/>
      <c r="BI406" s="37">
        <f t="shared" si="518"/>
        <v>0.25</v>
      </c>
      <c r="BJ406" s="37">
        <f t="shared" ref="BJ406:BL406" si="544">BF406+BI406</f>
        <v>0.5</v>
      </c>
      <c r="BK406" s="37">
        <f t="shared" si="544"/>
        <v>0.75</v>
      </c>
      <c r="BL406" s="37">
        <f t="shared" si="544"/>
        <v>0.75</v>
      </c>
      <c r="BM406" s="38">
        <v>6.0479999999999987E-3</v>
      </c>
      <c r="BN406" s="38">
        <v>6.0479999999999987E-3</v>
      </c>
      <c r="BO406" s="38">
        <v>6.0479999999999987E-3</v>
      </c>
      <c r="BP406" s="38">
        <v>6.0479999999999987E-3</v>
      </c>
      <c r="BQ406" s="39">
        <v>6.0479999999999987E-3</v>
      </c>
      <c r="BR406" s="39">
        <v>6.0479999999999987E-3</v>
      </c>
      <c r="BS406" s="39">
        <v>6.0479999999999987E-3</v>
      </c>
      <c r="BT406" s="39" t="s">
        <v>222</v>
      </c>
      <c r="BU406" s="40">
        <v>1</v>
      </c>
      <c r="BV406" s="40">
        <v>1</v>
      </c>
      <c r="BW406" s="40">
        <v>1</v>
      </c>
      <c r="BX406" s="40" t="s">
        <v>222</v>
      </c>
      <c r="BY406" s="41">
        <v>6.0479999999999987E-3</v>
      </c>
      <c r="BZ406" s="41">
        <v>6.0479999999999987E-3</v>
      </c>
      <c r="CA406" s="41">
        <v>6.0479999999999987E-3</v>
      </c>
      <c r="CB406" s="41" t="s">
        <v>222</v>
      </c>
      <c r="CC406" s="42">
        <v>1.5119999999999997E-3</v>
      </c>
      <c r="CD406" s="42">
        <v>3.0239999999999993E-3</v>
      </c>
      <c r="CE406" s="42">
        <v>4.5359999999999992E-3</v>
      </c>
      <c r="CF406" s="42">
        <v>6.0479999999999987E-3</v>
      </c>
      <c r="CG406" s="43">
        <v>1.5119999999999997E-3</v>
      </c>
      <c r="CH406" s="43">
        <v>3.0239999999999993E-3</v>
      </c>
      <c r="CI406" s="43">
        <v>4.5359999999999992E-3</v>
      </c>
      <c r="CJ406" s="43" t="e">
        <f t="shared" si="527"/>
        <v>#REF!</v>
      </c>
      <c r="CP406" s="22" t="s">
        <v>1614</v>
      </c>
      <c r="CQ406" s="22" t="s">
        <v>1615</v>
      </c>
      <c r="CS406" s="22" t="s">
        <v>16</v>
      </c>
      <c r="CT406" s="22">
        <v>1</v>
      </c>
      <c r="CU406" s="22">
        <v>1</v>
      </c>
      <c r="CV406" s="22">
        <v>1</v>
      </c>
      <c r="CW406" s="22" t="s">
        <v>222</v>
      </c>
      <c r="CY406" s="22">
        <v>6.0479999999999987E-3</v>
      </c>
      <c r="CZ406" s="22">
        <v>6.0479999999999987E-3</v>
      </c>
      <c r="DA406" s="22">
        <v>6.0479999999999987E-3</v>
      </c>
      <c r="DB406" s="22" t="s">
        <v>222</v>
      </c>
      <c r="DC406" s="22" t="s">
        <v>16</v>
      </c>
      <c r="DD406" s="22">
        <v>6.0479999999999987E-3</v>
      </c>
      <c r="DE406" s="22">
        <v>6.0479999999999987E-3</v>
      </c>
      <c r="DF406" s="22">
        <v>6.0479999999999987E-3</v>
      </c>
      <c r="DG406" s="22">
        <v>6.0479999999999987E-3</v>
      </c>
      <c r="DI406" s="22">
        <v>3.6578303999999986E-5</v>
      </c>
      <c r="DJ406" s="22">
        <v>3.6578303999999986E-5</v>
      </c>
      <c r="DK406" s="22">
        <v>3.6578303999999986E-5</v>
      </c>
      <c r="DL406" s="22" t="e">
        <v>#VALUE!</v>
      </c>
      <c r="DN406" s="22">
        <v>1</v>
      </c>
      <c r="DO406" s="22">
        <v>1</v>
      </c>
      <c r="DP406" s="22">
        <v>1</v>
      </c>
      <c r="DQ406" s="22" t="s">
        <v>222</v>
      </c>
      <c r="EX406" s="30" t="s">
        <v>1761</v>
      </c>
      <c r="EY406" s="85" t="e">
        <f t="shared" si="528"/>
        <v>#REF!</v>
      </c>
      <c r="EZ406" s="85"/>
    </row>
    <row r="407" spans="1:156" x14ac:dyDescent="0.25">
      <c r="A407" s="22" t="str">
        <f t="shared" si="520"/>
        <v>3001211</v>
      </c>
      <c r="E407" s="22" t="e">
        <f>IF(T407="","",VLOOKUP(T407,#REF!,4,0))</f>
        <v>#REF!</v>
      </c>
      <c r="F407" s="22" t="e">
        <f>IF(U407="","",VLOOKUP(U407,#REF!,4,0))</f>
        <v>#REF!</v>
      </c>
      <c r="G407" s="22" t="e">
        <f>IF(V407="","",VLOOKUP(V407,#REF!,3,0))</f>
        <v>#REF!</v>
      </c>
      <c r="H407" s="22" t="e">
        <f t="shared" si="517"/>
        <v>#REF!</v>
      </c>
      <c r="I407" s="22" t="e">
        <f t="shared" si="521"/>
        <v>#REF!</v>
      </c>
      <c r="J407" s="22" t="e">
        <f t="shared" si="522"/>
        <v>#REF!</v>
      </c>
      <c r="K407" s="22" t="e">
        <f t="shared" si="523"/>
        <v>#REF!</v>
      </c>
      <c r="M407" s="22">
        <f t="shared" si="524"/>
        <v>58</v>
      </c>
      <c r="R407" s="22" t="str">
        <f t="shared" si="525"/>
        <v>3058</v>
      </c>
      <c r="S407" s="22" t="s">
        <v>41</v>
      </c>
      <c r="T407" s="30" t="s">
        <v>3534</v>
      </c>
      <c r="U407" s="30" t="s">
        <v>3273</v>
      </c>
      <c r="V407" s="30" t="s">
        <v>1616</v>
      </c>
      <c r="W407" s="30" t="s">
        <v>1617</v>
      </c>
      <c r="X407" s="30" t="s">
        <v>1618</v>
      </c>
      <c r="Y407" s="31">
        <v>0.25</v>
      </c>
      <c r="Z407" s="30">
        <v>4</v>
      </c>
      <c r="AA407" s="30"/>
      <c r="AB407" s="30"/>
      <c r="AC407" s="30">
        <v>1</v>
      </c>
      <c r="AD407" s="30"/>
      <c r="AE407" s="30"/>
      <c r="AF407" s="30">
        <v>1</v>
      </c>
      <c r="AG407" s="30"/>
      <c r="AH407" s="30"/>
      <c r="AI407" s="30">
        <v>1</v>
      </c>
      <c r="AJ407" s="30"/>
      <c r="AK407" s="30"/>
      <c r="AL407" s="30">
        <v>1</v>
      </c>
      <c r="AM407" s="30" t="s">
        <v>1428</v>
      </c>
      <c r="AN407" s="30" t="s">
        <v>1619</v>
      </c>
      <c r="AO407" s="32">
        <f t="shared" si="471"/>
        <v>1</v>
      </c>
      <c r="AP407" s="32">
        <f t="shared" si="472"/>
        <v>1</v>
      </c>
      <c r="AQ407" s="32">
        <f t="shared" si="473"/>
        <v>1</v>
      </c>
      <c r="AR407" s="32">
        <f t="shared" si="474"/>
        <v>1</v>
      </c>
      <c r="AS407" s="33">
        <v>304.02499999999998</v>
      </c>
      <c r="AT407" s="34" t="s">
        <v>222</v>
      </c>
      <c r="AU407" s="34"/>
      <c r="AV407" s="34"/>
      <c r="AW407" s="34"/>
      <c r="AX407" s="34"/>
      <c r="AY407" s="34"/>
      <c r="AZ407" s="34"/>
      <c r="BA407" s="35">
        <f t="shared" si="475"/>
        <v>1</v>
      </c>
      <c r="BB407" s="35">
        <f t="shared" si="476"/>
        <v>2</v>
      </c>
      <c r="BC407" s="35">
        <f t="shared" si="477"/>
        <v>3</v>
      </c>
      <c r="BD407" s="35">
        <f t="shared" si="478"/>
        <v>4</v>
      </c>
      <c r="BE407" s="36">
        <v>1</v>
      </c>
      <c r="BF407" s="36">
        <v>1</v>
      </c>
      <c r="BG407" s="36">
        <v>1</v>
      </c>
      <c r="BH407" s="36"/>
      <c r="BI407" s="37">
        <f t="shared" si="518"/>
        <v>1</v>
      </c>
      <c r="BJ407" s="37">
        <f t="shared" ref="BJ407:BL407" si="545">BF407+BI407</f>
        <v>2</v>
      </c>
      <c r="BK407" s="37">
        <f t="shared" si="545"/>
        <v>3</v>
      </c>
      <c r="BL407" s="37">
        <f t="shared" si="545"/>
        <v>3</v>
      </c>
      <c r="BM407" s="38">
        <v>1.35E-2</v>
      </c>
      <c r="BN407" s="38">
        <v>1.35E-2</v>
      </c>
      <c r="BO407" s="38">
        <v>1.35E-2</v>
      </c>
      <c r="BP407" s="38">
        <v>1.35E-2</v>
      </c>
      <c r="BQ407" s="39">
        <v>1.35E-2</v>
      </c>
      <c r="BR407" s="39">
        <v>1.35E-2</v>
      </c>
      <c r="BS407" s="39">
        <v>1.35E-2</v>
      </c>
      <c r="BT407" s="39" t="s">
        <v>222</v>
      </c>
      <c r="BU407" s="40">
        <v>1</v>
      </c>
      <c r="BV407" s="40">
        <v>1</v>
      </c>
      <c r="BW407" s="40">
        <v>1</v>
      </c>
      <c r="BX407" s="40" t="s">
        <v>222</v>
      </c>
      <c r="BY407" s="41">
        <v>1.35E-2</v>
      </c>
      <c r="BZ407" s="41">
        <v>1.35E-2</v>
      </c>
      <c r="CA407" s="41">
        <v>1.35E-2</v>
      </c>
      <c r="CB407" s="41" t="s">
        <v>222</v>
      </c>
      <c r="CC407" s="42">
        <v>3.375E-3</v>
      </c>
      <c r="CD407" s="42">
        <v>6.7499999999999999E-3</v>
      </c>
      <c r="CE407" s="42">
        <v>1.0125E-2</v>
      </c>
      <c r="CF407" s="42">
        <v>1.35E-2</v>
      </c>
      <c r="CG407" s="43">
        <v>3.375E-3</v>
      </c>
      <c r="CH407" s="43">
        <v>6.7499999999999999E-3</v>
      </c>
      <c r="CI407" s="43">
        <v>1.0125E-2</v>
      </c>
      <c r="CJ407" s="43" t="e">
        <f t="shared" si="527"/>
        <v>#REF!</v>
      </c>
      <c r="CP407" s="22" t="s">
        <v>1430</v>
      </c>
      <c r="CQ407" s="22" t="s">
        <v>1620</v>
      </c>
      <c r="CS407" s="22" t="s">
        <v>16</v>
      </c>
      <c r="CT407" s="22">
        <v>1</v>
      </c>
      <c r="CU407" s="22">
        <v>1</v>
      </c>
      <c r="CV407" s="22">
        <v>1</v>
      </c>
      <c r="CW407" s="22" t="s">
        <v>222</v>
      </c>
      <c r="CY407" s="22">
        <v>1.35E-2</v>
      </c>
      <c r="CZ407" s="22">
        <v>1.35E-2</v>
      </c>
      <c r="DA407" s="22">
        <v>1.35E-2</v>
      </c>
      <c r="DB407" s="22" t="s">
        <v>222</v>
      </c>
      <c r="DC407" s="22" t="s">
        <v>16</v>
      </c>
      <c r="DD407" s="22">
        <v>1.35E-2</v>
      </c>
      <c r="DE407" s="22">
        <v>1.35E-2</v>
      </c>
      <c r="DF407" s="22">
        <v>1.35E-2</v>
      </c>
      <c r="DG407" s="22">
        <v>1.35E-2</v>
      </c>
      <c r="DI407" s="22">
        <v>1.8224999999999998E-4</v>
      </c>
      <c r="DJ407" s="22">
        <v>1.8224999999999998E-4</v>
      </c>
      <c r="DK407" s="22">
        <v>1.8224999999999998E-4</v>
      </c>
      <c r="DL407" s="22" t="e">
        <v>#VALUE!</v>
      </c>
      <c r="DN407" s="22">
        <v>1</v>
      </c>
      <c r="DO407" s="22">
        <v>1</v>
      </c>
      <c r="DP407" s="22">
        <v>1</v>
      </c>
      <c r="DQ407" s="22" t="s">
        <v>222</v>
      </c>
      <c r="EX407" s="30" t="s">
        <v>1764</v>
      </c>
      <c r="EY407" s="85" t="e">
        <f t="shared" si="528"/>
        <v>#REF!</v>
      </c>
      <c r="EZ407" s="85"/>
    </row>
    <row r="408" spans="1:156" x14ac:dyDescent="0.25">
      <c r="A408" s="22" t="str">
        <f t="shared" si="520"/>
        <v>3001212</v>
      </c>
      <c r="E408" s="22" t="e">
        <f>IF(T408="","",VLOOKUP(T408,#REF!,4,0))</f>
        <v>#REF!</v>
      </c>
      <c r="F408" s="22" t="e">
        <f>IF(U408="","",VLOOKUP(U408,#REF!,4,0))</f>
        <v>#REF!</v>
      </c>
      <c r="G408" s="22" t="e">
        <f>IF(V408="","",VLOOKUP(V408,#REF!,3,0))</f>
        <v>#REF!</v>
      </c>
      <c r="H408" s="22" t="e">
        <f t="shared" si="517"/>
        <v>#REF!</v>
      </c>
      <c r="I408" s="22" t="e">
        <f t="shared" si="521"/>
        <v>#REF!</v>
      </c>
      <c r="J408" s="22" t="e">
        <f t="shared" si="522"/>
        <v>#REF!</v>
      </c>
      <c r="K408" s="22" t="e">
        <f t="shared" si="523"/>
        <v>#REF!</v>
      </c>
      <c r="M408" s="22">
        <f t="shared" si="524"/>
        <v>59</v>
      </c>
      <c r="R408" s="22" t="str">
        <f t="shared" si="525"/>
        <v>3059</v>
      </c>
      <c r="S408" s="22" t="s">
        <v>41</v>
      </c>
      <c r="T408" s="30" t="s">
        <v>3534</v>
      </c>
      <c r="U408" s="30" t="s">
        <v>3273</v>
      </c>
      <c r="V408" s="30" t="s">
        <v>1616</v>
      </c>
      <c r="W408" s="30" t="s">
        <v>1621</v>
      </c>
      <c r="X408" s="30" t="s">
        <v>1622</v>
      </c>
      <c r="Y408" s="31">
        <v>0.75</v>
      </c>
      <c r="Z408" s="30">
        <v>4</v>
      </c>
      <c r="AA408" s="30"/>
      <c r="AB408" s="30"/>
      <c r="AC408" s="30">
        <v>1</v>
      </c>
      <c r="AD408" s="30"/>
      <c r="AE408" s="30"/>
      <c r="AF408" s="30">
        <v>1</v>
      </c>
      <c r="AG408" s="30"/>
      <c r="AH408" s="30"/>
      <c r="AI408" s="30">
        <v>1</v>
      </c>
      <c r="AJ408" s="30"/>
      <c r="AK408" s="30"/>
      <c r="AL408" s="30">
        <v>1</v>
      </c>
      <c r="AM408" s="30" t="s">
        <v>1428</v>
      </c>
      <c r="AN408" s="30" t="s">
        <v>1619</v>
      </c>
      <c r="AO408" s="32">
        <f t="shared" si="471"/>
        <v>1</v>
      </c>
      <c r="AP408" s="32">
        <f t="shared" si="472"/>
        <v>1</v>
      </c>
      <c r="AQ408" s="32">
        <f t="shared" si="473"/>
        <v>1</v>
      </c>
      <c r="AR408" s="32">
        <f t="shared" si="474"/>
        <v>1</v>
      </c>
      <c r="AS408" s="33">
        <v>305.02499999999998</v>
      </c>
      <c r="AT408" s="34" t="s">
        <v>222</v>
      </c>
      <c r="AU408" s="34"/>
      <c r="AV408" s="34"/>
      <c r="AW408" s="34"/>
      <c r="AX408" s="34"/>
      <c r="AY408" s="34"/>
      <c r="AZ408" s="34"/>
      <c r="BA408" s="35">
        <f t="shared" si="475"/>
        <v>1</v>
      </c>
      <c r="BB408" s="35">
        <f t="shared" si="476"/>
        <v>2</v>
      </c>
      <c r="BC408" s="35">
        <f t="shared" si="477"/>
        <v>3</v>
      </c>
      <c r="BD408" s="35">
        <f t="shared" si="478"/>
        <v>4</v>
      </c>
      <c r="BE408" s="36">
        <v>1</v>
      </c>
      <c r="BF408" s="36">
        <v>1</v>
      </c>
      <c r="BG408" s="36">
        <v>1</v>
      </c>
      <c r="BH408" s="36"/>
      <c r="BI408" s="37">
        <f t="shared" si="518"/>
        <v>1</v>
      </c>
      <c r="BJ408" s="37">
        <f t="shared" ref="BJ408:BL408" si="546">BF408+BI408</f>
        <v>2</v>
      </c>
      <c r="BK408" s="37">
        <f t="shared" si="546"/>
        <v>3</v>
      </c>
      <c r="BL408" s="37">
        <f t="shared" si="546"/>
        <v>3</v>
      </c>
      <c r="BM408" s="38">
        <v>4.0500000000000001E-2</v>
      </c>
      <c r="BN408" s="38">
        <v>4.0500000000000001E-2</v>
      </c>
      <c r="BO408" s="38">
        <v>4.0500000000000001E-2</v>
      </c>
      <c r="BP408" s="38">
        <v>4.0500000000000001E-2</v>
      </c>
      <c r="BQ408" s="39">
        <v>4.0500000000000001E-2</v>
      </c>
      <c r="BR408" s="39">
        <v>4.0500000000000001E-2</v>
      </c>
      <c r="BS408" s="39">
        <v>4.0500000000000001E-2</v>
      </c>
      <c r="BT408" s="39" t="s">
        <v>222</v>
      </c>
      <c r="BU408" s="40">
        <v>1</v>
      </c>
      <c r="BV408" s="40">
        <v>1</v>
      </c>
      <c r="BW408" s="40">
        <v>1</v>
      </c>
      <c r="BX408" s="40" t="s">
        <v>222</v>
      </c>
      <c r="BY408" s="41">
        <v>4.0500000000000001E-2</v>
      </c>
      <c r="BZ408" s="41">
        <v>4.0500000000000001E-2</v>
      </c>
      <c r="CA408" s="41">
        <v>4.0500000000000001E-2</v>
      </c>
      <c r="CB408" s="41" t="s">
        <v>222</v>
      </c>
      <c r="CC408" s="42">
        <v>1.0125E-2</v>
      </c>
      <c r="CD408" s="42">
        <v>2.0250000000000001E-2</v>
      </c>
      <c r="CE408" s="42">
        <v>3.0374999999999999E-2</v>
      </c>
      <c r="CF408" s="42">
        <v>4.0500000000000001E-2</v>
      </c>
      <c r="CG408" s="43">
        <v>1.0125E-2</v>
      </c>
      <c r="CH408" s="43">
        <v>2.0250000000000001E-2</v>
      </c>
      <c r="CI408" s="43">
        <v>3.0374999999999999E-2</v>
      </c>
      <c r="CJ408" s="43" t="e">
        <f t="shared" si="527"/>
        <v>#REF!</v>
      </c>
      <c r="CP408" s="22" t="s">
        <v>1430</v>
      </c>
      <c r="CQ408" s="22" t="s">
        <v>1430</v>
      </c>
      <c r="CS408" s="22" t="s">
        <v>16</v>
      </c>
      <c r="CT408" s="22">
        <v>1</v>
      </c>
      <c r="CU408" s="22">
        <v>1</v>
      </c>
      <c r="CV408" s="22">
        <v>1</v>
      </c>
      <c r="CW408" s="22" t="s">
        <v>222</v>
      </c>
      <c r="CY408" s="22">
        <v>4.0500000000000001E-2</v>
      </c>
      <c r="CZ408" s="22">
        <v>4.0500000000000001E-2</v>
      </c>
      <c r="DA408" s="22">
        <v>4.0500000000000001E-2</v>
      </c>
      <c r="DB408" s="22" t="s">
        <v>222</v>
      </c>
      <c r="DC408" s="22" t="s">
        <v>16</v>
      </c>
      <c r="DD408" s="22">
        <v>4.0500000000000001E-2</v>
      </c>
      <c r="DE408" s="22">
        <v>4.0500000000000001E-2</v>
      </c>
      <c r="DF408" s="22">
        <v>4.0500000000000001E-2</v>
      </c>
      <c r="DG408" s="22">
        <v>4.0500000000000001E-2</v>
      </c>
      <c r="DI408" s="22">
        <v>1.64025E-3</v>
      </c>
      <c r="DJ408" s="22">
        <v>1.64025E-3</v>
      </c>
      <c r="DK408" s="22">
        <v>1.64025E-3</v>
      </c>
      <c r="DL408" s="22" t="e">
        <v>#VALUE!</v>
      </c>
      <c r="DN408" s="22">
        <v>1</v>
      </c>
      <c r="DO408" s="22">
        <v>1</v>
      </c>
      <c r="DP408" s="22">
        <v>1</v>
      </c>
      <c r="DQ408" s="22" t="s">
        <v>222</v>
      </c>
      <c r="EX408" s="30" t="s">
        <v>1768</v>
      </c>
      <c r="EY408" s="85" t="e">
        <f t="shared" si="528"/>
        <v>#REF!</v>
      </c>
      <c r="EZ408" s="85"/>
    </row>
    <row r="409" spans="1:156" x14ac:dyDescent="0.25">
      <c r="A409" s="22" t="str">
        <f t="shared" si="520"/>
        <v>3001221</v>
      </c>
      <c r="E409" s="22" t="e">
        <f>IF(T409="","",VLOOKUP(T409,#REF!,4,0))</f>
        <v>#REF!</v>
      </c>
      <c r="F409" s="22" t="e">
        <f>IF(U409="","",VLOOKUP(U409,#REF!,4,0))</f>
        <v>#REF!</v>
      </c>
      <c r="G409" s="22" t="e">
        <f>IF(V409="","",VLOOKUP(V409,#REF!,3,0))</f>
        <v>#REF!</v>
      </c>
      <c r="H409" s="22" t="e">
        <f t="shared" si="517"/>
        <v>#REF!</v>
      </c>
      <c r="I409" s="22" t="e">
        <f t="shared" si="521"/>
        <v>#REF!</v>
      </c>
      <c r="J409" s="22" t="e">
        <f t="shared" si="522"/>
        <v>#REF!</v>
      </c>
      <c r="K409" s="22" t="e">
        <f t="shared" si="523"/>
        <v>#REF!</v>
      </c>
      <c r="M409" s="22">
        <f t="shared" si="524"/>
        <v>60</v>
      </c>
      <c r="R409" s="22" t="str">
        <f t="shared" si="525"/>
        <v>3060</v>
      </c>
      <c r="S409" s="22" t="s">
        <v>41</v>
      </c>
      <c r="T409" s="30" t="s">
        <v>3534</v>
      </c>
      <c r="U409" s="30" t="s">
        <v>3273</v>
      </c>
      <c r="V409" s="30" t="s">
        <v>1623</v>
      </c>
      <c r="W409" s="30" t="s">
        <v>1624</v>
      </c>
      <c r="X409" s="30" t="s">
        <v>1545</v>
      </c>
      <c r="Y409" s="31">
        <v>0.3</v>
      </c>
      <c r="Z409" s="30">
        <v>1</v>
      </c>
      <c r="AA409" s="30"/>
      <c r="AB409" s="30"/>
      <c r="AC409" s="30">
        <v>0.25</v>
      </c>
      <c r="AD409" s="30"/>
      <c r="AE409" s="30"/>
      <c r="AF409" s="30">
        <v>0.25</v>
      </c>
      <c r="AG409" s="30"/>
      <c r="AH409" s="30"/>
      <c r="AI409" s="30">
        <v>0.25</v>
      </c>
      <c r="AJ409" s="30"/>
      <c r="AK409" s="30"/>
      <c r="AL409" s="30">
        <v>0.25</v>
      </c>
      <c r="AM409" s="30" t="s">
        <v>1546</v>
      </c>
      <c r="AN409" s="30" t="s">
        <v>1547</v>
      </c>
      <c r="AO409" s="32">
        <f t="shared" si="471"/>
        <v>0.25</v>
      </c>
      <c r="AP409" s="32">
        <f t="shared" si="472"/>
        <v>0.25</v>
      </c>
      <c r="AQ409" s="32">
        <f t="shared" si="473"/>
        <v>0.25</v>
      </c>
      <c r="AR409" s="32">
        <f t="shared" si="474"/>
        <v>0.25</v>
      </c>
      <c r="AS409" s="33">
        <v>306.02499999999998</v>
      </c>
      <c r="AT409" s="34" t="s">
        <v>222</v>
      </c>
      <c r="AU409" s="34"/>
      <c r="AV409" s="34"/>
      <c r="AW409" s="34"/>
      <c r="AX409" s="34"/>
      <c r="AY409" s="34"/>
      <c r="AZ409" s="34"/>
      <c r="BA409" s="35">
        <f t="shared" si="475"/>
        <v>0.25</v>
      </c>
      <c r="BB409" s="35">
        <f t="shared" si="476"/>
        <v>0.5</v>
      </c>
      <c r="BC409" s="35">
        <f t="shared" si="477"/>
        <v>0.75</v>
      </c>
      <c r="BD409" s="35">
        <f t="shared" si="478"/>
        <v>1</v>
      </c>
      <c r="BE409" s="36">
        <v>0.25</v>
      </c>
      <c r="BF409" s="36">
        <v>0.25</v>
      </c>
      <c r="BG409" s="36">
        <v>0.25</v>
      </c>
      <c r="BH409" s="36"/>
      <c r="BI409" s="37">
        <f t="shared" si="518"/>
        <v>0.25</v>
      </c>
      <c r="BJ409" s="37">
        <f t="shared" ref="BJ409:BL409" si="547">BF409+BI409</f>
        <v>0.5</v>
      </c>
      <c r="BK409" s="37">
        <f t="shared" si="547"/>
        <v>0.75</v>
      </c>
      <c r="BL409" s="37">
        <f t="shared" si="547"/>
        <v>0.75</v>
      </c>
      <c r="BM409" s="38">
        <v>1.6199999999999999E-2</v>
      </c>
      <c r="BN409" s="38">
        <v>1.6199999999999999E-2</v>
      </c>
      <c r="BO409" s="38">
        <v>1.6199999999999999E-2</v>
      </c>
      <c r="BP409" s="38">
        <v>1.6199999999999999E-2</v>
      </c>
      <c r="BQ409" s="39">
        <v>1.6199999999999999E-2</v>
      </c>
      <c r="BR409" s="39">
        <v>1.6199999999999999E-2</v>
      </c>
      <c r="BS409" s="39">
        <v>1.6199999999999999E-2</v>
      </c>
      <c r="BT409" s="39" t="s">
        <v>222</v>
      </c>
      <c r="BU409" s="40">
        <v>1</v>
      </c>
      <c r="BV409" s="40">
        <v>1</v>
      </c>
      <c r="BW409" s="40">
        <v>1</v>
      </c>
      <c r="BX409" s="40" t="s">
        <v>222</v>
      </c>
      <c r="BY409" s="41">
        <v>1.6199999999999999E-2</v>
      </c>
      <c r="BZ409" s="41">
        <v>1.6199999999999999E-2</v>
      </c>
      <c r="CA409" s="41">
        <v>1.6199999999999999E-2</v>
      </c>
      <c r="CB409" s="41" t="s">
        <v>222</v>
      </c>
      <c r="CC409" s="42">
        <v>4.0499999999999998E-3</v>
      </c>
      <c r="CD409" s="42">
        <v>8.0999999999999996E-3</v>
      </c>
      <c r="CE409" s="42">
        <v>1.2149999999999999E-2</v>
      </c>
      <c r="CF409" s="42">
        <v>1.6199999999999999E-2</v>
      </c>
      <c r="CG409" s="43">
        <v>4.0499999999999998E-3</v>
      </c>
      <c r="CH409" s="43">
        <v>8.0999999999999996E-3</v>
      </c>
      <c r="CI409" s="43">
        <v>1.2149999999999999E-2</v>
      </c>
      <c r="CJ409" s="43" t="e">
        <f t="shared" si="527"/>
        <v>#REF!</v>
      </c>
      <c r="CP409" s="22" t="s">
        <v>1548</v>
      </c>
      <c r="CQ409" s="22" t="s">
        <v>1548</v>
      </c>
      <c r="CS409" s="22" t="s">
        <v>16</v>
      </c>
      <c r="CT409" s="22">
        <v>1</v>
      </c>
      <c r="CU409" s="22">
        <v>1</v>
      </c>
      <c r="CV409" s="22">
        <v>1</v>
      </c>
      <c r="CW409" s="22" t="s">
        <v>222</v>
      </c>
      <c r="CY409" s="22">
        <v>1.6199999999999999E-2</v>
      </c>
      <c r="CZ409" s="22">
        <v>1.6199999999999999E-2</v>
      </c>
      <c r="DA409" s="22">
        <v>1.6199999999999999E-2</v>
      </c>
      <c r="DB409" s="22" t="s">
        <v>222</v>
      </c>
      <c r="DC409" s="22" t="s">
        <v>16</v>
      </c>
      <c r="DD409" s="22">
        <v>1.6199999999999999E-2</v>
      </c>
      <c r="DE409" s="22">
        <v>1.6199999999999999E-2</v>
      </c>
      <c r="DF409" s="22">
        <v>1.6199999999999999E-2</v>
      </c>
      <c r="DG409" s="22">
        <v>1.6199999999999999E-2</v>
      </c>
      <c r="DI409" s="22">
        <v>2.6243999999999996E-4</v>
      </c>
      <c r="DJ409" s="22">
        <v>2.6243999999999996E-4</v>
      </c>
      <c r="DK409" s="22">
        <v>2.6243999999999996E-4</v>
      </c>
      <c r="DL409" s="22" t="e">
        <v>#VALUE!</v>
      </c>
      <c r="DN409" s="22">
        <v>1</v>
      </c>
      <c r="DO409" s="22">
        <v>1</v>
      </c>
      <c r="DP409" s="22">
        <v>1</v>
      </c>
      <c r="DQ409" s="22" t="s">
        <v>222</v>
      </c>
      <c r="EX409" s="30" t="s">
        <v>1772</v>
      </c>
      <c r="EY409" s="85" t="e">
        <f t="shared" si="528"/>
        <v>#REF!</v>
      </c>
      <c r="EZ409" s="85"/>
    </row>
    <row r="410" spans="1:156" x14ac:dyDescent="0.25">
      <c r="A410" s="22" t="str">
        <f t="shared" si="520"/>
        <v>3001222</v>
      </c>
      <c r="E410" s="22" t="e">
        <f>IF(T410="","",VLOOKUP(T410,#REF!,4,0))</f>
        <v>#REF!</v>
      </c>
      <c r="F410" s="22" t="e">
        <f>IF(U410="","",VLOOKUP(U410,#REF!,4,0))</f>
        <v>#REF!</v>
      </c>
      <c r="G410" s="22" t="e">
        <f>IF(V410="","",VLOOKUP(V410,#REF!,3,0))</f>
        <v>#REF!</v>
      </c>
      <c r="H410" s="22" t="e">
        <f t="shared" si="517"/>
        <v>#REF!</v>
      </c>
      <c r="I410" s="22" t="e">
        <f t="shared" si="521"/>
        <v>#REF!</v>
      </c>
      <c r="J410" s="22" t="e">
        <f t="shared" si="522"/>
        <v>#REF!</v>
      </c>
      <c r="K410" s="22" t="e">
        <f t="shared" si="523"/>
        <v>#REF!</v>
      </c>
      <c r="M410" s="22">
        <f t="shared" si="524"/>
        <v>61</v>
      </c>
      <c r="R410" s="22" t="str">
        <f t="shared" si="525"/>
        <v>3061</v>
      </c>
      <c r="S410" s="22" t="s">
        <v>41</v>
      </c>
      <c r="T410" s="30" t="s">
        <v>3534</v>
      </c>
      <c r="U410" s="30" t="s">
        <v>3273</v>
      </c>
      <c r="V410" s="30" t="s">
        <v>1623</v>
      </c>
      <c r="W410" s="30" t="s">
        <v>1625</v>
      </c>
      <c r="X410" s="30" t="s">
        <v>1550</v>
      </c>
      <c r="Y410" s="31">
        <v>0.7</v>
      </c>
      <c r="Z410" s="30">
        <v>1</v>
      </c>
      <c r="AA410" s="30"/>
      <c r="AB410" s="30"/>
      <c r="AC410" s="30">
        <v>0.25</v>
      </c>
      <c r="AD410" s="30"/>
      <c r="AE410" s="30"/>
      <c r="AF410" s="30">
        <v>0.25</v>
      </c>
      <c r="AG410" s="30"/>
      <c r="AH410" s="30"/>
      <c r="AI410" s="30">
        <v>0.25</v>
      </c>
      <c r="AJ410" s="30"/>
      <c r="AK410" s="30"/>
      <c r="AL410" s="30">
        <v>0.25</v>
      </c>
      <c r="AM410" s="30" t="s">
        <v>1551</v>
      </c>
      <c r="AN410" s="30" t="s">
        <v>1547</v>
      </c>
      <c r="AO410" s="32">
        <f t="shared" si="471"/>
        <v>0.25</v>
      </c>
      <c r="AP410" s="32">
        <f t="shared" si="472"/>
        <v>0.25</v>
      </c>
      <c r="AQ410" s="32">
        <f t="shared" si="473"/>
        <v>0.25</v>
      </c>
      <c r="AR410" s="32">
        <f t="shared" si="474"/>
        <v>0.25</v>
      </c>
      <c r="AS410" s="33">
        <v>307.02499999999998</v>
      </c>
      <c r="AT410" s="34" t="s">
        <v>222</v>
      </c>
      <c r="AU410" s="34"/>
      <c r="AV410" s="34"/>
      <c r="AW410" s="34"/>
      <c r="AX410" s="34"/>
      <c r="AY410" s="34"/>
      <c r="AZ410" s="34"/>
      <c r="BA410" s="35">
        <f t="shared" si="475"/>
        <v>0.25</v>
      </c>
      <c r="BB410" s="35">
        <f t="shared" si="476"/>
        <v>0.5</v>
      </c>
      <c r="BC410" s="35">
        <f t="shared" si="477"/>
        <v>0.75</v>
      </c>
      <c r="BD410" s="35">
        <f t="shared" si="478"/>
        <v>1</v>
      </c>
      <c r="BE410" s="36">
        <v>0.25</v>
      </c>
      <c r="BF410" s="36">
        <v>0.25</v>
      </c>
      <c r="BG410" s="36">
        <v>0.25</v>
      </c>
      <c r="BH410" s="36"/>
      <c r="BI410" s="37">
        <f t="shared" si="518"/>
        <v>0.25</v>
      </c>
      <c r="BJ410" s="37">
        <f t="shared" ref="BJ410:BL410" si="548">BF410+BI410</f>
        <v>0.5</v>
      </c>
      <c r="BK410" s="37">
        <f t="shared" si="548"/>
        <v>0.75</v>
      </c>
      <c r="BL410" s="37">
        <f t="shared" si="548"/>
        <v>0.75</v>
      </c>
      <c r="BM410" s="38">
        <v>3.78E-2</v>
      </c>
      <c r="BN410" s="38">
        <v>3.78E-2</v>
      </c>
      <c r="BO410" s="38">
        <v>3.78E-2</v>
      </c>
      <c r="BP410" s="38">
        <v>3.78E-2</v>
      </c>
      <c r="BQ410" s="39">
        <v>3.78E-2</v>
      </c>
      <c r="BR410" s="39">
        <v>3.78E-2</v>
      </c>
      <c r="BS410" s="39">
        <v>3.78E-2</v>
      </c>
      <c r="BT410" s="39" t="s">
        <v>222</v>
      </c>
      <c r="BU410" s="40">
        <v>1</v>
      </c>
      <c r="BV410" s="40">
        <v>1</v>
      </c>
      <c r="BW410" s="40">
        <v>1</v>
      </c>
      <c r="BX410" s="40" t="s">
        <v>222</v>
      </c>
      <c r="BY410" s="41">
        <v>3.78E-2</v>
      </c>
      <c r="BZ410" s="41">
        <v>3.78E-2</v>
      </c>
      <c r="CA410" s="41">
        <v>3.78E-2</v>
      </c>
      <c r="CB410" s="41" t="s">
        <v>222</v>
      </c>
      <c r="CC410" s="42">
        <v>9.4500000000000001E-3</v>
      </c>
      <c r="CD410" s="42">
        <v>1.89E-2</v>
      </c>
      <c r="CE410" s="42">
        <v>2.835E-2</v>
      </c>
      <c r="CF410" s="42">
        <v>3.78E-2</v>
      </c>
      <c r="CG410" s="43">
        <v>9.4500000000000001E-3</v>
      </c>
      <c r="CH410" s="43">
        <v>1.89E-2</v>
      </c>
      <c r="CI410" s="43">
        <v>2.835E-2</v>
      </c>
      <c r="CJ410" s="43" t="e">
        <f t="shared" si="527"/>
        <v>#REF!</v>
      </c>
      <c r="CP410" s="22" t="s">
        <v>1552</v>
      </c>
      <c r="CQ410" s="22" t="s">
        <v>1552</v>
      </c>
      <c r="CS410" s="22" t="s">
        <v>16</v>
      </c>
      <c r="CT410" s="22">
        <v>1</v>
      </c>
      <c r="CU410" s="22">
        <v>1</v>
      </c>
      <c r="CV410" s="22">
        <v>1</v>
      </c>
      <c r="CW410" s="22" t="s">
        <v>222</v>
      </c>
      <c r="CY410" s="22">
        <v>3.78E-2</v>
      </c>
      <c r="CZ410" s="22">
        <v>3.78E-2</v>
      </c>
      <c r="DA410" s="22">
        <v>3.78E-2</v>
      </c>
      <c r="DB410" s="22" t="s">
        <v>222</v>
      </c>
      <c r="DC410" s="22" t="s">
        <v>16</v>
      </c>
      <c r="DD410" s="22">
        <v>3.78E-2</v>
      </c>
      <c r="DE410" s="22">
        <v>3.78E-2</v>
      </c>
      <c r="DF410" s="22">
        <v>3.78E-2</v>
      </c>
      <c r="DG410" s="22">
        <v>3.78E-2</v>
      </c>
      <c r="DI410" s="22">
        <v>1.42884E-3</v>
      </c>
      <c r="DJ410" s="22">
        <v>1.42884E-3</v>
      </c>
      <c r="DK410" s="22">
        <v>1.42884E-3</v>
      </c>
      <c r="DL410" s="22" t="e">
        <v>#VALUE!</v>
      </c>
      <c r="DN410" s="22">
        <v>1</v>
      </c>
      <c r="DO410" s="22">
        <v>1</v>
      </c>
      <c r="DP410" s="22">
        <v>1</v>
      </c>
      <c r="DQ410" s="22" t="s">
        <v>222</v>
      </c>
      <c r="EX410" s="30" t="s">
        <v>1777</v>
      </c>
      <c r="EY410" s="85" t="e">
        <f t="shared" si="528"/>
        <v>#REF!</v>
      </c>
      <c r="EZ410" s="85"/>
    </row>
    <row r="411" spans="1:156" x14ac:dyDescent="0.25">
      <c r="A411" s="22" t="str">
        <f t="shared" si="520"/>
        <v>3001231</v>
      </c>
      <c r="E411" s="22" t="e">
        <f>IF(T411="","",VLOOKUP(T411,#REF!,4,0))</f>
        <v>#REF!</v>
      </c>
      <c r="F411" s="22" t="e">
        <f>IF(U411="","",VLOOKUP(U411,#REF!,4,0))</f>
        <v>#REF!</v>
      </c>
      <c r="G411" s="22" t="e">
        <f>IF(V411="","",VLOOKUP(V411,#REF!,3,0))</f>
        <v>#REF!</v>
      </c>
      <c r="H411" s="22" t="e">
        <f t="shared" si="517"/>
        <v>#REF!</v>
      </c>
      <c r="I411" s="22" t="e">
        <f t="shared" si="521"/>
        <v>#REF!</v>
      </c>
      <c r="J411" s="22" t="e">
        <f t="shared" si="522"/>
        <v>#REF!</v>
      </c>
      <c r="K411" s="22" t="e">
        <f t="shared" si="523"/>
        <v>#REF!</v>
      </c>
      <c r="M411" s="22">
        <f t="shared" si="524"/>
        <v>62</v>
      </c>
      <c r="R411" s="22" t="str">
        <f t="shared" si="525"/>
        <v>3062</v>
      </c>
      <c r="S411" s="22" t="s">
        <v>41</v>
      </c>
      <c r="T411" s="30" t="s">
        <v>3534</v>
      </c>
      <c r="U411" s="30" t="s">
        <v>3273</v>
      </c>
      <c r="V411" s="30" t="s">
        <v>1626</v>
      </c>
      <c r="W411" s="30" t="s">
        <v>1627</v>
      </c>
      <c r="X411" s="30" t="s">
        <v>1628</v>
      </c>
      <c r="Y411" s="31">
        <v>0.2</v>
      </c>
      <c r="Z411" s="30">
        <v>1</v>
      </c>
      <c r="AA411" s="30"/>
      <c r="AB411" s="30"/>
      <c r="AC411" s="30"/>
      <c r="AD411" s="30"/>
      <c r="AE411" s="30"/>
      <c r="AF411" s="30"/>
      <c r="AG411" s="30"/>
      <c r="AH411" s="30"/>
      <c r="AI411" s="30"/>
      <c r="AJ411" s="30">
        <v>1</v>
      </c>
      <c r="AK411" s="30"/>
      <c r="AL411" s="30"/>
      <c r="AM411" s="30" t="s">
        <v>1629</v>
      </c>
      <c r="AN411" s="30" t="s">
        <v>1619</v>
      </c>
      <c r="AO411" s="32">
        <f t="shared" si="471"/>
        <v>0</v>
      </c>
      <c r="AP411" s="32">
        <f t="shared" si="472"/>
        <v>0</v>
      </c>
      <c r="AQ411" s="32">
        <f t="shared" si="473"/>
        <v>0</v>
      </c>
      <c r="AR411" s="32">
        <f t="shared" si="474"/>
        <v>1</v>
      </c>
      <c r="AS411" s="33">
        <v>308.02499999999998</v>
      </c>
      <c r="AT411" s="34" t="s">
        <v>222</v>
      </c>
      <c r="AU411" s="34"/>
      <c r="AV411" s="34"/>
      <c r="AW411" s="34"/>
      <c r="AX411" s="34"/>
      <c r="AY411" s="34"/>
      <c r="AZ411" s="34"/>
      <c r="BA411" s="35">
        <f t="shared" si="475"/>
        <v>0</v>
      </c>
      <c r="BB411" s="35">
        <f t="shared" si="476"/>
        <v>0</v>
      </c>
      <c r="BC411" s="35">
        <f t="shared" si="477"/>
        <v>0</v>
      </c>
      <c r="BD411" s="35">
        <f t="shared" si="478"/>
        <v>1</v>
      </c>
      <c r="BE411" s="36">
        <v>0</v>
      </c>
      <c r="BF411" s="36">
        <v>0</v>
      </c>
      <c r="BG411" s="36">
        <v>0</v>
      </c>
      <c r="BH411" s="36"/>
      <c r="BI411" s="37">
        <f t="shared" si="518"/>
        <v>0</v>
      </c>
      <c r="BJ411" s="37">
        <f t="shared" ref="BJ411:BL411" si="549">BF411+BI411</f>
        <v>0</v>
      </c>
      <c r="BK411" s="37">
        <f t="shared" si="549"/>
        <v>0</v>
      </c>
      <c r="BL411" s="37">
        <f t="shared" si="549"/>
        <v>0</v>
      </c>
      <c r="BM411" s="38" t="s">
        <v>222</v>
      </c>
      <c r="BN411" s="38" t="s">
        <v>222</v>
      </c>
      <c r="BO411" s="38" t="s">
        <v>222</v>
      </c>
      <c r="BP411" s="38">
        <v>1.44E-2</v>
      </c>
      <c r="BQ411" s="39" t="s">
        <v>222</v>
      </c>
      <c r="BR411" s="39" t="s">
        <v>222</v>
      </c>
      <c r="BS411" s="39" t="s">
        <v>222</v>
      </c>
      <c r="BT411" s="39" t="s">
        <v>222</v>
      </c>
      <c r="BU411" s="40" t="s">
        <v>222</v>
      </c>
      <c r="BV411" s="40" t="s">
        <v>222</v>
      </c>
      <c r="BW411" s="40" t="s">
        <v>222</v>
      </c>
      <c r="BX411" s="40" t="s">
        <v>222</v>
      </c>
      <c r="BY411" s="41" t="s">
        <v>222</v>
      </c>
      <c r="BZ411" s="41" t="s">
        <v>222</v>
      </c>
      <c r="CA411" s="41" t="s">
        <v>222</v>
      </c>
      <c r="CB411" s="41" t="s">
        <v>222</v>
      </c>
      <c r="CC411" s="42" t="s">
        <v>222</v>
      </c>
      <c r="CD411" s="42" t="s">
        <v>222</v>
      </c>
      <c r="CE411" s="42" t="s">
        <v>222</v>
      </c>
      <c r="CF411" s="42">
        <v>1.44E-2</v>
      </c>
      <c r="CG411" s="43" t="s">
        <v>222</v>
      </c>
      <c r="CH411" s="43" t="s">
        <v>222</v>
      </c>
      <c r="CI411" s="43" t="s">
        <v>222</v>
      </c>
      <c r="CJ411" s="43" t="str">
        <f t="shared" si="527"/>
        <v/>
      </c>
      <c r="CP411" s="22" t="s">
        <v>1399</v>
      </c>
      <c r="CQ411" s="22" t="s">
        <v>1400</v>
      </c>
      <c r="CS411" s="22" t="s">
        <v>16</v>
      </c>
      <c r="CT411" s="22" t="s">
        <v>222</v>
      </c>
      <c r="CU411" s="22" t="s">
        <v>222</v>
      </c>
      <c r="CV411" s="22" t="s">
        <v>222</v>
      </c>
      <c r="CW411" s="22" t="s">
        <v>222</v>
      </c>
      <c r="CY411" s="22" t="s">
        <v>222</v>
      </c>
      <c r="CZ411" s="22" t="s">
        <v>222</v>
      </c>
      <c r="DA411" s="22" t="s">
        <v>222</v>
      </c>
      <c r="DB411" s="22" t="s">
        <v>222</v>
      </c>
      <c r="DC411" s="22" t="s">
        <v>16</v>
      </c>
      <c r="DD411" s="22" t="s">
        <v>222</v>
      </c>
      <c r="DE411" s="22" t="s">
        <v>222</v>
      </c>
      <c r="DF411" s="22" t="s">
        <v>222</v>
      </c>
      <c r="DG411" s="22">
        <v>1.44E-2</v>
      </c>
      <c r="DI411" s="22" t="e">
        <v>#VALUE!</v>
      </c>
      <c r="DJ411" s="22" t="e">
        <v>#VALUE!</v>
      </c>
      <c r="DK411" s="22" t="e">
        <v>#VALUE!</v>
      </c>
      <c r="DL411" s="22" t="e">
        <v>#VALUE!</v>
      </c>
      <c r="DN411" s="22">
        <v>0</v>
      </c>
      <c r="DO411" s="22">
        <v>0</v>
      </c>
      <c r="DP411" s="22">
        <v>0</v>
      </c>
      <c r="DQ411" s="22" t="s">
        <v>222</v>
      </c>
      <c r="EX411" s="30" t="s">
        <v>1781</v>
      </c>
      <c r="EY411" s="85" t="e">
        <f t="shared" si="528"/>
        <v>#REF!</v>
      </c>
      <c r="EZ411" s="85"/>
    </row>
    <row r="412" spans="1:156" x14ac:dyDescent="0.25">
      <c r="A412" s="22" t="str">
        <f t="shared" si="520"/>
        <v>3001232</v>
      </c>
      <c r="E412" s="22" t="e">
        <f>IF(T412="","",VLOOKUP(T412,#REF!,4,0))</f>
        <v>#REF!</v>
      </c>
      <c r="F412" s="22" t="e">
        <f>IF(U412="","",VLOOKUP(U412,#REF!,4,0))</f>
        <v>#REF!</v>
      </c>
      <c r="G412" s="22" t="e">
        <f>IF(V412="","",VLOOKUP(V412,#REF!,3,0))</f>
        <v>#REF!</v>
      </c>
      <c r="H412" s="22" t="e">
        <f t="shared" si="517"/>
        <v>#REF!</v>
      </c>
      <c r="I412" s="22" t="e">
        <f t="shared" si="521"/>
        <v>#REF!</v>
      </c>
      <c r="J412" s="22" t="e">
        <f t="shared" si="522"/>
        <v>#REF!</v>
      </c>
      <c r="K412" s="22" t="e">
        <f t="shared" si="523"/>
        <v>#REF!</v>
      </c>
      <c r="M412" s="22">
        <f t="shared" si="524"/>
        <v>63</v>
      </c>
      <c r="R412" s="22" t="str">
        <f t="shared" si="525"/>
        <v>3063</v>
      </c>
      <c r="S412" s="22" t="s">
        <v>41</v>
      </c>
      <c r="T412" s="30" t="s">
        <v>3534</v>
      </c>
      <c r="U412" s="30" t="s">
        <v>3273</v>
      </c>
      <c r="V412" s="30" t="s">
        <v>1626</v>
      </c>
      <c r="W412" s="30" t="s">
        <v>1630</v>
      </c>
      <c r="X412" s="30" t="s">
        <v>1631</v>
      </c>
      <c r="Y412" s="31">
        <v>0.8</v>
      </c>
      <c r="Z412" s="30">
        <v>5</v>
      </c>
      <c r="AA412" s="30"/>
      <c r="AB412" s="30"/>
      <c r="AC412" s="30"/>
      <c r="AD412" s="30"/>
      <c r="AE412" s="30"/>
      <c r="AF412" s="30"/>
      <c r="AG412" s="30"/>
      <c r="AH412" s="30"/>
      <c r="AI412" s="30"/>
      <c r="AJ412" s="30"/>
      <c r="AK412" s="30">
        <v>5</v>
      </c>
      <c r="AL412" s="30"/>
      <c r="AM412" s="30" t="s">
        <v>1632</v>
      </c>
      <c r="AN412" s="30" t="s">
        <v>1619</v>
      </c>
      <c r="AO412" s="32">
        <f t="shared" si="471"/>
        <v>0</v>
      </c>
      <c r="AP412" s="32">
        <f t="shared" si="472"/>
        <v>0</v>
      </c>
      <c r="AQ412" s="32">
        <f t="shared" si="473"/>
        <v>0</v>
      </c>
      <c r="AR412" s="32">
        <f t="shared" si="474"/>
        <v>5</v>
      </c>
      <c r="AS412" s="33">
        <v>309.02499999999998</v>
      </c>
      <c r="AT412" s="34" t="s">
        <v>222</v>
      </c>
      <c r="AU412" s="34"/>
      <c r="AV412" s="34"/>
      <c r="AW412" s="34"/>
      <c r="AX412" s="34"/>
      <c r="AY412" s="34"/>
      <c r="AZ412" s="34"/>
      <c r="BA412" s="35">
        <f t="shared" si="475"/>
        <v>0</v>
      </c>
      <c r="BB412" s="35">
        <f t="shared" si="476"/>
        <v>0</v>
      </c>
      <c r="BC412" s="35">
        <f t="shared" si="477"/>
        <v>0</v>
      </c>
      <c r="BD412" s="35">
        <f t="shared" si="478"/>
        <v>5</v>
      </c>
      <c r="BE412" s="36">
        <v>0</v>
      </c>
      <c r="BF412" s="36">
        <v>0</v>
      </c>
      <c r="BG412" s="36">
        <v>0</v>
      </c>
      <c r="BH412" s="36"/>
      <c r="BI412" s="37">
        <f t="shared" si="518"/>
        <v>0</v>
      </c>
      <c r="BJ412" s="37">
        <f t="shared" ref="BJ412:BL412" si="550">BF412+BI412</f>
        <v>0</v>
      </c>
      <c r="BK412" s="37">
        <f t="shared" si="550"/>
        <v>0</v>
      </c>
      <c r="BL412" s="37">
        <f t="shared" si="550"/>
        <v>0</v>
      </c>
      <c r="BM412" s="38" t="s">
        <v>222</v>
      </c>
      <c r="BN412" s="38" t="s">
        <v>222</v>
      </c>
      <c r="BO412" s="38" t="s">
        <v>222</v>
      </c>
      <c r="BP412" s="38">
        <v>5.7599999999999998E-2</v>
      </c>
      <c r="BQ412" s="39" t="s">
        <v>222</v>
      </c>
      <c r="BR412" s="39" t="s">
        <v>222</v>
      </c>
      <c r="BS412" s="39" t="s">
        <v>222</v>
      </c>
      <c r="BT412" s="39" t="s">
        <v>222</v>
      </c>
      <c r="BU412" s="40" t="s">
        <v>222</v>
      </c>
      <c r="BV412" s="40" t="s">
        <v>222</v>
      </c>
      <c r="BW412" s="40" t="s">
        <v>222</v>
      </c>
      <c r="BX412" s="40" t="s">
        <v>222</v>
      </c>
      <c r="BY412" s="41" t="s">
        <v>222</v>
      </c>
      <c r="BZ412" s="41" t="s">
        <v>222</v>
      </c>
      <c r="CA412" s="41" t="s">
        <v>222</v>
      </c>
      <c r="CB412" s="41" t="s">
        <v>222</v>
      </c>
      <c r="CC412" s="42" t="s">
        <v>222</v>
      </c>
      <c r="CD412" s="42" t="s">
        <v>222</v>
      </c>
      <c r="CE412" s="42" t="s">
        <v>222</v>
      </c>
      <c r="CF412" s="42">
        <v>5.7599999999999998E-2</v>
      </c>
      <c r="CG412" s="43" t="s">
        <v>222</v>
      </c>
      <c r="CH412" s="43" t="s">
        <v>222</v>
      </c>
      <c r="CI412" s="43" t="s">
        <v>222</v>
      </c>
      <c r="CJ412" s="43" t="str">
        <f t="shared" si="527"/>
        <v/>
      </c>
      <c r="CP412" s="22" t="s">
        <v>1399</v>
      </c>
      <c r="CQ412" s="22" t="s">
        <v>1400</v>
      </c>
      <c r="CS412" s="22" t="s">
        <v>16</v>
      </c>
      <c r="CT412" s="22" t="s">
        <v>222</v>
      </c>
      <c r="CU412" s="22" t="s">
        <v>222</v>
      </c>
      <c r="CV412" s="22" t="s">
        <v>222</v>
      </c>
      <c r="CW412" s="22" t="s">
        <v>222</v>
      </c>
      <c r="CY412" s="22" t="s">
        <v>222</v>
      </c>
      <c r="CZ412" s="22" t="s">
        <v>222</v>
      </c>
      <c r="DA412" s="22" t="s">
        <v>222</v>
      </c>
      <c r="DB412" s="22" t="s">
        <v>222</v>
      </c>
      <c r="DC412" s="22" t="s">
        <v>16</v>
      </c>
      <c r="DD412" s="22" t="s">
        <v>222</v>
      </c>
      <c r="DE412" s="22" t="s">
        <v>222</v>
      </c>
      <c r="DF412" s="22" t="s">
        <v>222</v>
      </c>
      <c r="DG412" s="22">
        <v>5.7599999999999998E-2</v>
      </c>
      <c r="DI412" s="22" t="e">
        <v>#VALUE!</v>
      </c>
      <c r="DJ412" s="22" t="e">
        <v>#VALUE!</v>
      </c>
      <c r="DK412" s="22" t="e">
        <v>#VALUE!</v>
      </c>
      <c r="DL412" s="22" t="e">
        <v>#VALUE!</v>
      </c>
      <c r="DN412" s="22">
        <v>0</v>
      </c>
      <c r="DO412" s="22">
        <v>0</v>
      </c>
      <c r="DP412" s="22">
        <v>0</v>
      </c>
      <c r="DQ412" s="22" t="s">
        <v>222</v>
      </c>
      <c r="EX412" s="30" t="s">
        <v>1785</v>
      </c>
      <c r="EY412" s="85" t="e">
        <f t="shared" si="528"/>
        <v>#REF!</v>
      </c>
      <c r="EZ412" s="85"/>
    </row>
    <row r="413" spans="1:156" x14ac:dyDescent="0.25">
      <c r="A413" s="22" t="str">
        <f t="shared" si="520"/>
        <v>3002111</v>
      </c>
      <c r="E413" s="22" t="e">
        <f>IF(T413="","",VLOOKUP(T413,#REF!,4,0))</f>
        <v>#REF!</v>
      </c>
      <c r="F413" s="22" t="e">
        <f>IF(U413="","",VLOOKUP(U413,#REF!,4,0))</f>
        <v>#REF!</v>
      </c>
      <c r="G413" s="22" t="e">
        <f>IF(V413="","",VLOOKUP(V413,#REF!,3,0))</f>
        <v>#REF!</v>
      </c>
      <c r="H413" s="22" t="e">
        <f t="shared" si="517"/>
        <v>#REF!</v>
      </c>
      <c r="I413" s="22" t="e">
        <f t="shared" si="521"/>
        <v>#REF!</v>
      </c>
      <c r="J413" s="22" t="e">
        <f t="shared" si="522"/>
        <v>#REF!</v>
      </c>
      <c r="K413" s="22" t="e">
        <f t="shared" si="523"/>
        <v>#REF!</v>
      </c>
      <c r="M413" s="22">
        <f t="shared" si="524"/>
        <v>64</v>
      </c>
      <c r="R413" s="22" t="str">
        <f t="shared" si="525"/>
        <v>3064</v>
      </c>
      <c r="S413" s="22" t="s">
        <v>41</v>
      </c>
      <c r="T413" s="30" t="s">
        <v>3537</v>
      </c>
      <c r="U413" s="30" t="s">
        <v>3277</v>
      </c>
      <c r="V413" s="30" t="s">
        <v>1633</v>
      </c>
      <c r="W413" s="30" t="s">
        <v>1634</v>
      </c>
      <c r="X413" s="30" t="s">
        <v>1635</v>
      </c>
      <c r="Y413" s="31">
        <v>0.7</v>
      </c>
      <c r="Z413" s="30">
        <v>80</v>
      </c>
      <c r="AA413" s="30"/>
      <c r="AB413" s="30"/>
      <c r="AC413" s="30">
        <v>10</v>
      </c>
      <c r="AD413" s="30"/>
      <c r="AE413" s="30"/>
      <c r="AF413" s="30">
        <v>20</v>
      </c>
      <c r="AG413" s="30"/>
      <c r="AH413" s="30"/>
      <c r="AI413" s="30">
        <v>20</v>
      </c>
      <c r="AJ413" s="30"/>
      <c r="AK413" s="30"/>
      <c r="AL413" s="30">
        <v>30</v>
      </c>
      <c r="AM413" s="30" t="s">
        <v>1636</v>
      </c>
      <c r="AN413" s="30" t="s">
        <v>1637</v>
      </c>
      <c r="AO413" s="32">
        <f t="shared" si="471"/>
        <v>10</v>
      </c>
      <c r="AP413" s="32">
        <f t="shared" si="472"/>
        <v>20</v>
      </c>
      <c r="AQ413" s="32">
        <f t="shared" si="473"/>
        <v>20</v>
      </c>
      <c r="AR413" s="32">
        <f t="shared" si="474"/>
        <v>30</v>
      </c>
      <c r="AS413" s="33">
        <v>310.02499999999998</v>
      </c>
      <c r="AT413" s="34" t="s">
        <v>222</v>
      </c>
      <c r="AU413" s="34"/>
      <c r="AV413" s="34"/>
      <c r="AW413" s="34"/>
      <c r="AX413" s="34"/>
      <c r="AY413" s="34"/>
      <c r="AZ413" s="34"/>
      <c r="BA413" s="35">
        <f t="shared" si="475"/>
        <v>10</v>
      </c>
      <c r="BB413" s="35">
        <f t="shared" si="476"/>
        <v>30</v>
      </c>
      <c r="BC413" s="35">
        <f t="shared" si="477"/>
        <v>50</v>
      </c>
      <c r="BD413" s="35">
        <f t="shared" si="478"/>
        <v>80</v>
      </c>
      <c r="BE413" s="36">
        <v>10</v>
      </c>
      <c r="BF413" s="36">
        <v>36</v>
      </c>
      <c r="BG413" s="36">
        <v>20</v>
      </c>
      <c r="BH413" s="36"/>
      <c r="BI413" s="37">
        <f t="shared" si="518"/>
        <v>10</v>
      </c>
      <c r="BJ413" s="37">
        <f t="shared" ref="BJ413:BL413" si="551">BF413+BI413</f>
        <v>46</v>
      </c>
      <c r="BK413" s="37">
        <f t="shared" si="551"/>
        <v>66</v>
      </c>
      <c r="BL413" s="37">
        <f t="shared" si="551"/>
        <v>66</v>
      </c>
      <c r="BM413" s="38">
        <v>3.6749999999999998E-2</v>
      </c>
      <c r="BN413" s="38">
        <v>3.6749999999999998E-2</v>
      </c>
      <c r="BO413" s="38">
        <v>3.6749999999999998E-2</v>
      </c>
      <c r="BP413" s="38">
        <v>3.6749999999999998E-2</v>
      </c>
      <c r="BQ413" s="39">
        <v>3.6749999999999998E-2</v>
      </c>
      <c r="BR413" s="39">
        <v>3.6749999999999998E-2</v>
      </c>
      <c r="BS413" s="39">
        <v>3.6749999999999998E-2</v>
      </c>
      <c r="BT413" s="39" t="s">
        <v>222</v>
      </c>
      <c r="BU413" s="40">
        <v>1</v>
      </c>
      <c r="BV413" s="40">
        <v>1</v>
      </c>
      <c r="BW413" s="40">
        <v>1</v>
      </c>
      <c r="BX413" s="40" t="s">
        <v>222</v>
      </c>
      <c r="BY413" s="41">
        <v>3.6749999999999998E-2</v>
      </c>
      <c r="BZ413" s="41">
        <v>3.6749999999999998E-2</v>
      </c>
      <c r="CA413" s="41">
        <v>3.6749999999999998E-2</v>
      </c>
      <c r="CB413" s="41" t="s">
        <v>222</v>
      </c>
      <c r="CC413" s="42">
        <v>4.5937499999999997E-3</v>
      </c>
      <c r="CD413" s="42">
        <v>1.3781249999999998E-2</v>
      </c>
      <c r="CE413" s="42">
        <v>2.296875E-2</v>
      </c>
      <c r="CF413" s="42">
        <v>3.6749999999999998E-2</v>
      </c>
      <c r="CG413" s="43">
        <v>4.5937499999999997E-3</v>
      </c>
      <c r="CH413" s="43">
        <v>2.1131249999999997E-2</v>
      </c>
      <c r="CI413" s="43">
        <v>3.0318749999999995E-2</v>
      </c>
      <c r="CJ413" s="43" t="e">
        <f t="shared" si="527"/>
        <v>#REF!</v>
      </c>
      <c r="CP413" s="22" t="s">
        <v>1638</v>
      </c>
      <c r="CQ413" s="22" t="s">
        <v>1638</v>
      </c>
      <c r="CS413" s="22" t="s">
        <v>16</v>
      </c>
      <c r="CT413" s="22">
        <v>1</v>
      </c>
      <c r="CU413" s="22">
        <v>1</v>
      </c>
      <c r="CV413" s="22">
        <v>1</v>
      </c>
      <c r="CW413" s="22" t="s">
        <v>222</v>
      </c>
      <c r="CY413" s="22">
        <v>3.6749999999999998E-2</v>
      </c>
      <c r="CZ413" s="22">
        <v>3.6749999999999998E-2</v>
      </c>
      <c r="DA413" s="22">
        <v>3.6749999999999998E-2</v>
      </c>
      <c r="DB413" s="22" t="s">
        <v>222</v>
      </c>
      <c r="DC413" s="22" t="s">
        <v>16</v>
      </c>
      <c r="DD413" s="22">
        <v>3.6749999999999998E-2</v>
      </c>
      <c r="DE413" s="22">
        <v>3.6749999999999998E-2</v>
      </c>
      <c r="DF413" s="22">
        <v>3.6749999999999998E-2</v>
      </c>
      <c r="DG413" s="22">
        <v>3.6749999999999998E-2</v>
      </c>
      <c r="DI413" s="22">
        <v>1.3505624999999998E-3</v>
      </c>
      <c r="DJ413" s="22">
        <v>1.3505624999999998E-3</v>
      </c>
      <c r="DK413" s="22">
        <v>1.3505624999999998E-3</v>
      </c>
      <c r="DL413" s="22" t="e">
        <v>#VALUE!</v>
      </c>
      <c r="DN413" s="22">
        <v>1</v>
      </c>
      <c r="DO413" s="22">
        <v>1</v>
      </c>
      <c r="DP413" s="22">
        <v>1</v>
      </c>
      <c r="DQ413" s="22" t="s">
        <v>222</v>
      </c>
      <c r="EX413" s="30" t="s">
        <v>1789</v>
      </c>
      <c r="EY413" s="85" t="e">
        <f t="shared" si="528"/>
        <v>#REF!</v>
      </c>
      <c r="EZ413" s="85"/>
    </row>
    <row r="414" spans="1:156" x14ac:dyDescent="0.25">
      <c r="A414" s="22" t="str">
        <f t="shared" si="520"/>
        <v>3002112</v>
      </c>
      <c r="E414" s="22" t="e">
        <f>IF(T414="","",VLOOKUP(T414,#REF!,4,0))</f>
        <v>#REF!</v>
      </c>
      <c r="F414" s="22" t="e">
        <f>IF(U414="","",VLOOKUP(U414,#REF!,4,0))</f>
        <v>#REF!</v>
      </c>
      <c r="G414" s="22" t="e">
        <f>IF(V414="","",VLOOKUP(V414,#REF!,3,0))</f>
        <v>#REF!</v>
      </c>
      <c r="H414" s="22" t="e">
        <f t="shared" si="517"/>
        <v>#REF!</v>
      </c>
      <c r="I414" s="22" t="e">
        <f t="shared" si="521"/>
        <v>#REF!</v>
      </c>
      <c r="J414" s="22" t="e">
        <f t="shared" si="522"/>
        <v>#REF!</v>
      </c>
      <c r="K414" s="22" t="e">
        <f t="shared" si="523"/>
        <v>#REF!</v>
      </c>
      <c r="M414" s="22">
        <f t="shared" si="524"/>
        <v>65</v>
      </c>
      <c r="R414" s="22" t="str">
        <f t="shared" si="525"/>
        <v>3065</v>
      </c>
      <c r="S414" s="22" t="s">
        <v>41</v>
      </c>
      <c r="T414" s="30" t="s">
        <v>3537</v>
      </c>
      <c r="U414" s="30" t="s">
        <v>3277</v>
      </c>
      <c r="V414" s="30" t="s">
        <v>1633</v>
      </c>
      <c r="W414" s="30" t="s">
        <v>1639</v>
      </c>
      <c r="X414" s="30" t="s">
        <v>1640</v>
      </c>
      <c r="Y414" s="31">
        <v>0.3</v>
      </c>
      <c r="Z414" s="30">
        <v>2</v>
      </c>
      <c r="AA414" s="30"/>
      <c r="AB414" s="30"/>
      <c r="AC414" s="30"/>
      <c r="AD414" s="30"/>
      <c r="AE414" s="30"/>
      <c r="AF414" s="30"/>
      <c r="AG414" s="30">
        <v>1</v>
      </c>
      <c r="AH414" s="30"/>
      <c r="AI414" s="30"/>
      <c r="AJ414" s="30"/>
      <c r="AK414" s="30">
        <v>1</v>
      </c>
      <c r="AL414" s="30"/>
      <c r="AM414" s="30" t="s">
        <v>1636</v>
      </c>
      <c r="AN414" s="30" t="s">
        <v>1637</v>
      </c>
      <c r="AO414" s="32">
        <f t="shared" si="471"/>
        <v>0</v>
      </c>
      <c r="AP414" s="32">
        <f t="shared" si="472"/>
        <v>0</v>
      </c>
      <c r="AQ414" s="32">
        <f t="shared" si="473"/>
        <v>1</v>
      </c>
      <c r="AR414" s="32">
        <f t="shared" si="474"/>
        <v>1</v>
      </c>
      <c r="AS414" s="33">
        <v>311.02499999999998</v>
      </c>
      <c r="AT414" s="34" t="s">
        <v>222</v>
      </c>
      <c r="AU414" s="34"/>
      <c r="AV414" s="34"/>
      <c r="AW414" s="34"/>
      <c r="AX414" s="34"/>
      <c r="AY414" s="34"/>
      <c r="AZ414" s="34"/>
      <c r="BA414" s="35">
        <f t="shared" si="475"/>
        <v>0</v>
      </c>
      <c r="BB414" s="35">
        <f t="shared" si="476"/>
        <v>0</v>
      </c>
      <c r="BC414" s="35">
        <f t="shared" si="477"/>
        <v>1</v>
      </c>
      <c r="BD414" s="35">
        <f t="shared" si="478"/>
        <v>2</v>
      </c>
      <c r="BE414" s="36">
        <v>0</v>
      </c>
      <c r="BF414" s="36">
        <v>0</v>
      </c>
      <c r="BG414" s="36">
        <v>1</v>
      </c>
      <c r="BH414" s="36"/>
      <c r="BI414" s="37">
        <f t="shared" si="518"/>
        <v>0</v>
      </c>
      <c r="BJ414" s="37">
        <f t="shared" ref="BJ414:BL414" si="552">BF414+BI414</f>
        <v>0</v>
      </c>
      <c r="BK414" s="37">
        <f t="shared" si="552"/>
        <v>1</v>
      </c>
      <c r="BL414" s="37">
        <f t="shared" si="552"/>
        <v>1</v>
      </c>
      <c r="BM414" s="38" t="s">
        <v>222</v>
      </c>
      <c r="BN414" s="38" t="s">
        <v>222</v>
      </c>
      <c r="BO414" s="38">
        <v>1.575E-2</v>
      </c>
      <c r="BP414" s="38">
        <v>1.575E-2</v>
      </c>
      <c r="BQ414" s="39" t="s">
        <v>222</v>
      </c>
      <c r="BR414" s="39" t="s">
        <v>222</v>
      </c>
      <c r="BS414" s="39">
        <v>1.575E-2</v>
      </c>
      <c r="BT414" s="39" t="s">
        <v>222</v>
      </c>
      <c r="BU414" s="40" t="s">
        <v>222</v>
      </c>
      <c r="BV414" s="40" t="s">
        <v>222</v>
      </c>
      <c r="BW414" s="40">
        <v>1</v>
      </c>
      <c r="BX414" s="40" t="s">
        <v>222</v>
      </c>
      <c r="BY414" s="41" t="s">
        <v>222</v>
      </c>
      <c r="BZ414" s="41" t="s">
        <v>222</v>
      </c>
      <c r="CA414" s="41">
        <v>1.575E-2</v>
      </c>
      <c r="CB414" s="41" t="s">
        <v>222</v>
      </c>
      <c r="CC414" s="42" t="s">
        <v>222</v>
      </c>
      <c r="CD414" s="42" t="s">
        <v>222</v>
      </c>
      <c r="CE414" s="42">
        <v>7.8750000000000001E-3</v>
      </c>
      <c r="CF414" s="42">
        <v>1.575E-2</v>
      </c>
      <c r="CG414" s="43" t="s">
        <v>222</v>
      </c>
      <c r="CH414" s="43" t="s">
        <v>222</v>
      </c>
      <c r="CI414" s="43">
        <v>7.8750000000000001E-3</v>
      </c>
      <c r="CJ414" s="43" t="e">
        <f t="shared" si="527"/>
        <v>#REF!</v>
      </c>
      <c r="CP414" s="22" t="s">
        <v>1399</v>
      </c>
      <c r="CQ414" s="22" t="s">
        <v>1641</v>
      </c>
      <c r="CS414" s="22" t="s">
        <v>16</v>
      </c>
      <c r="CT414" s="22" t="s">
        <v>222</v>
      </c>
      <c r="CU414" s="22" t="s">
        <v>222</v>
      </c>
      <c r="CV414" s="22">
        <v>1</v>
      </c>
      <c r="CW414" s="22" t="s">
        <v>222</v>
      </c>
      <c r="CY414" s="22" t="s">
        <v>222</v>
      </c>
      <c r="CZ414" s="22" t="s">
        <v>222</v>
      </c>
      <c r="DA414" s="22">
        <v>1.575E-2</v>
      </c>
      <c r="DB414" s="22" t="s">
        <v>222</v>
      </c>
      <c r="DC414" s="22" t="s">
        <v>16</v>
      </c>
      <c r="DD414" s="22" t="s">
        <v>222</v>
      </c>
      <c r="DE414" s="22" t="s">
        <v>222</v>
      </c>
      <c r="DF414" s="22">
        <v>1.575E-2</v>
      </c>
      <c r="DG414" s="22">
        <v>1.575E-2</v>
      </c>
      <c r="DI414" s="22" t="e">
        <v>#VALUE!</v>
      </c>
      <c r="DJ414" s="22" t="e">
        <v>#VALUE!</v>
      </c>
      <c r="DK414" s="22">
        <v>2.4806250000000002E-4</v>
      </c>
      <c r="DL414" s="22" t="e">
        <v>#VALUE!</v>
      </c>
      <c r="DN414" s="22">
        <v>0</v>
      </c>
      <c r="DO414" s="22">
        <v>0</v>
      </c>
      <c r="DP414" s="22">
        <v>1</v>
      </c>
      <c r="DQ414" s="22" t="s">
        <v>222</v>
      </c>
      <c r="EX414" s="30" t="s">
        <v>1793</v>
      </c>
      <c r="EY414" s="85" t="e">
        <f t="shared" si="528"/>
        <v>#REF!</v>
      </c>
      <c r="EZ414" s="85"/>
    </row>
    <row r="415" spans="1:156" x14ac:dyDescent="0.25">
      <c r="A415" s="22" t="str">
        <f t="shared" si="520"/>
        <v>3002121</v>
      </c>
      <c r="E415" s="22" t="e">
        <f>IF(T415="","",VLOOKUP(T415,#REF!,4,0))</f>
        <v>#REF!</v>
      </c>
      <c r="F415" s="22" t="e">
        <f>IF(U415="","",VLOOKUP(U415,#REF!,4,0))</f>
        <v>#REF!</v>
      </c>
      <c r="G415" s="22" t="e">
        <f>IF(V415="","",VLOOKUP(V415,#REF!,3,0))</f>
        <v>#REF!</v>
      </c>
      <c r="H415" s="22" t="e">
        <f t="shared" si="517"/>
        <v>#REF!</v>
      </c>
      <c r="I415" s="22" t="e">
        <f t="shared" si="521"/>
        <v>#REF!</v>
      </c>
      <c r="J415" s="22" t="e">
        <f t="shared" si="522"/>
        <v>#REF!</v>
      </c>
      <c r="K415" s="22" t="e">
        <f t="shared" si="523"/>
        <v>#REF!</v>
      </c>
      <c r="M415" s="22">
        <f t="shared" si="524"/>
        <v>66</v>
      </c>
      <c r="R415" s="22" t="str">
        <f t="shared" si="525"/>
        <v>3066</v>
      </c>
      <c r="S415" s="22" t="s">
        <v>41</v>
      </c>
      <c r="T415" s="30" t="s">
        <v>3537</v>
      </c>
      <c r="U415" s="30" t="s">
        <v>3277</v>
      </c>
      <c r="V415" s="30" t="s">
        <v>1642</v>
      </c>
      <c r="W415" s="30" t="s">
        <v>1643</v>
      </c>
      <c r="X415" s="30" t="s">
        <v>1644</v>
      </c>
      <c r="Y415" s="31">
        <v>0.8</v>
      </c>
      <c r="Z415" s="30">
        <v>6</v>
      </c>
      <c r="AA415" s="30"/>
      <c r="AB415" s="30"/>
      <c r="AC415" s="30">
        <v>1</v>
      </c>
      <c r="AD415" s="30"/>
      <c r="AE415" s="30"/>
      <c r="AF415" s="30">
        <v>2</v>
      </c>
      <c r="AG415" s="30"/>
      <c r="AH415" s="30"/>
      <c r="AI415" s="30">
        <v>2</v>
      </c>
      <c r="AJ415" s="30"/>
      <c r="AK415" s="30"/>
      <c r="AL415" s="30">
        <v>1</v>
      </c>
      <c r="AM415" s="30" t="s">
        <v>1645</v>
      </c>
      <c r="AN415" s="30" t="s">
        <v>1646</v>
      </c>
      <c r="AO415" s="32">
        <f t="shared" ref="AO415:AO457" si="553">SUM(AA415:AC415)</f>
        <v>1</v>
      </c>
      <c r="AP415" s="32">
        <f t="shared" ref="AP415:AP457" si="554">SUM(AD415:AF415)</f>
        <v>2</v>
      </c>
      <c r="AQ415" s="32">
        <f t="shared" ref="AQ415:AQ457" si="555">SUM(AG415:AI415)</f>
        <v>2</v>
      </c>
      <c r="AR415" s="32">
        <f t="shared" ref="AR415:AR457" si="556">SUM(AJ415:AL415)</f>
        <v>1</v>
      </c>
      <c r="AS415" s="33">
        <v>312.02499999999998</v>
      </c>
      <c r="AT415" s="34" t="s">
        <v>222</v>
      </c>
      <c r="AU415" s="34"/>
      <c r="AV415" s="34"/>
      <c r="AW415" s="34"/>
      <c r="AX415" s="34"/>
      <c r="AY415" s="34"/>
      <c r="AZ415" s="34"/>
      <c r="BA415" s="35">
        <f t="shared" ref="BA415:BA457" si="557">AO415</f>
        <v>1</v>
      </c>
      <c r="BB415" s="35">
        <f t="shared" ref="BB415:BB457" si="558">BA415+AP415</f>
        <v>3</v>
      </c>
      <c r="BC415" s="35">
        <f t="shared" ref="BC415:BC457" si="559">BB415+AQ415</f>
        <v>5</v>
      </c>
      <c r="BD415" s="35">
        <f t="shared" ref="BD415:BD457" si="560">BC415+AR415</f>
        <v>6</v>
      </c>
      <c r="BE415" s="36">
        <v>1</v>
      </c>
      <c r="BF415" s="36">
        <v>2</v>
      </c>
      <c r="BG415" s="36">
        <v>2</v>
      </c>
      <c r="BH415" s="36"/>
      <c r="BI415" s="37">
        <f t="shared" si="518"/>
        <v>1</v>
      </c>
      <c r="BJ415" s="37">
        <f t="shared" ref="BJ415:BL415" si="561">BF415+BI415</f>
        <v>3</v>
      </c>
      <c r="BK415" s="37">
        <f t="shared" si="561"/>
        <v>5</v>
      </c>
      <c r="BL415" s="37">
        <f t="shared" si="561"/>
        <v>5</v>
      </c>
      <c r="BM415" s="38">
        <v>4.2000000000000003E-2</v>
      </c>
      <c r="BN415" s="38">
        <v>4.2000000000000003E-2</v>
      </c>
      <c r="BO415" s="38">
        <v>4.2000000000000003E-2</v>
      </c>
      <c r="BP415" s="38">
        <v>4.2000000000000003E-2</v>
      </c>
      <c r="BQ415" s="39">
        <v>4.2000000000000003E-2</v>
      </c>
      <c r="BR415" s="39">
        <v>4.2000000000000003E-2</v>
      </c>
      <c r="BS415" s="39">
        <v>4.2000000000000003E-2</v>
      </c>
      <c r="BT415" s="39" t="s">
        <v>222</v>
      </c>
      <c r="BU415" s="40">
        <v>1</v>
      </c>
      <c r="BV415" s="40">
        <v>1</v>
      </c>
      <c r="BW415" s="40">
        <v>1</v>
      </c>
      <c r="BX415" s="40" t="s">
        <v>222</v>
      </c>
      <c r="BY415" s="41">
        <v>4.2000000000000003E-2</v>
      </c>
      <c r="BZ415" s="41">
        <v>4.2000000000000003E-2</v>
      </c>
      <c r="CA415" s="41">
        <v>4.2000000000000003E-2</v>
      </c>
      <c r="CB415" s="41" t="s">
        <v>222</v>
      </c>
      <c r="CC415" s="42">
        <v>7.0000000000000001E-3</v>
      </c>
      <c r="CD415" s="42">
        <v>2.1000000000000001E-2</v>
      </c>
      <c r="CE415" s="42">
        <v>3.5000000000000003E-2</v>
      </c>
      <c r="CF415" s="42">
        <v>4.2000000000000003E-2</v>
      </c>
      <c r="CG415" s="43">
        <v>7.0000000000000001E-3</v>
      </c>
      <c r="CH415" s="43">
        <v>2.1000000000000001E-2</v>
      </c>
      <c r="CI415" s="43">
        <v>3.5000000000000003E-2</v>
      </c>
      <c r="CJ415" s="43" t="e">
        <f t="shared" si="527"/>
        <v>#REF!</v>
      </c>
      <c r="CP415" s="22" t="s">
        <v>1647</v>
      </c>
      <c r="CQ415" s="22" t="s">
        <v>1648</v>
      </c>
      <c r="CS415" s="22" t="s">
        <v>16</v>
      </c>
      <c r="CT415" s="22">
        <v>1</v>
      </c>
      <c r="CU415" s="22">
        <v>1</v>
      </c>
      <c r="CV415" s="22">
        <v>1</v>
      </c>
      <c r="CW415" s="22" t="s">
        <v>222</v>
      </c>
      <c r="CY415" s="22">
        <v>4.2000000000000003E-2</v>
      </c>
      <c r="CZ415" s="22">
        <v>4.2000000000000003E-2</v>
      </c>
      <c r="DA415" s="22">
        <v>4.2000000000000003E-2</v>
      </c>
      <c r="DB415" s="22" t="s">
        <v>222</v>
      </c>
      <c r="DC415" s="22" t="s">
        <v>16</v>
      </c>
      <c r="DD415" s="22">
        <v>4.2000000000000003E-2</v>
      </c>
      <c r="DE415" s="22">
        <v>4.2000000000000003E-2</v>
      </c>
      <c r="DF415" s="22">
        <v>4.2000000000000003E-2</v>
      </c>
      <c r="DG415" s="22">
        <v>4.2000000000000003E-2</v>
      </c>
      <c r="DI415" s="22">
        <v>1.7640000000000002E-3</v>
      </c>
      <c r="DJ415" s="22">
        <v>1.7640000000000002E-3</v>
      </c>
      <c r="DK415" s="22">
        <v>1.7640000000000002E-3</v>
      </c>
      <c r="DL415" s="22" t="e">
        <v>#VALUE!</v>
      </c>
      <c r="DN415" s="22">
        <v>1</v>
      </c>
      <c r="DO415" s="22">
        <v>1</v>
      </c>
      <c r="DP415" s="22">
        <v>1</v>
      </c>
      <c r="DQ415" s="22" t="s">
        <v>222</v>
      </c>
      <c r="EX415" s="30" t="s">
        <v>1796</v>
      </c>
      <c r="EY415" s="85" t="e">
        <f t="shared" si="528"/>
        <v>#REF!</v>
      </c>
      <c r="EZ415" s="85"/>
    </row>
    <row r="416" spans="1:156" x14ac:dyDescent="0.25">
      <c r="A416" s="22" t="str">
        <f t="shared" si="520"/>
        <v>3002122</v>
      </c>
      <c r="E416" s="22" t="e">
        <f>IF(T416="","",VLOOKUP(T416,#REF!,4,0))</f>
        <v>#REF!</v>
      </c>
      <c r="F416" s="22" t="e">
        <f>IF(U416="","",VLOOKUP(U416,#REF!,4,0))</f>
        <v>#REF!</v>
      </c>
      <c r="G416" s="22" t="e">
        <f>IF(V416="","",VLOOKUP(V416,#REF!,3,0))</f>
        <v>#REF!</v>
      </c>
      <c r="H416" s="22" t="e">
        <f t="shared" si="517"/>
        <v>#REF!</v>
      </c>
      <c r="I416" s="22" t="e">
        <f t="shared" si="521"/>
        <v>#REF!</v>
      </c>
      <c r="J416" s="22" t="e">
        <f t="shared" si="522"/>
        <v>#REF!</v>
      </c>
      <c r="K416" s="22" t="e">
        <f t="shared" si="523"/>
        <v>#REF!</v>
      </c>
      <c r="M416" s="22">
        <f t="shared" si="524"/>
        <v>67</v>
      </c>
      <c r="R416" s="22" t="str">
        <f t="shared" si="525"/>
        <v>3067</v>
      </c>
      <c r="S416" s="22" t="s">
        <v>41</v>
      </c>
      <c r="T416" s="30" t="s">
        <v>3537</v>
      </c>
      <c r="U416" s="30" t="s">
        <v>3277</v>
      </c>
      <c r="V416" s="30" t="s">
        <v>1642</v>
      </c>
      <c r="W416" s="30" t="s">
        <v>1649</v>
      </c>
      <c r="X416" s="30" t="s">
        <v>1650</v>
      </c>
      <c r="Y416" s="31">
        <v>0.2</v>
      </c>
      <c r="Z416" s="30">
        <v>6</v>
      </c>
      <c r="AA416" s="30"/>
      <c r="AB416" s="30"/>
      <c r="AC416" s="30">
        <v>1</v>
      </c>
      <c r="AD416" s="30"/>
      <c r="AE416" s="30"/>
      <c r="AF416" s="30">
        <v>2</v>
      </c>
      <c r="AG416" s="30"/>
      <c r="AH416" s="30"/>
      <c r="AI416" s="30">
        <v>2</v>
      </c>
      <c r="AJ416" s="30"/>
      <c r="AK416" s="30"/>
      <c r="AL416" s="30">
        <v>1</v>
      </c>
      <c r="AM416" s="30" t="s">
        <v>1651</v>
      </c>
      <c r="AN416" s="30" t="s">
        <v>1646</v>
      </c>
      <c r="AO416" s="32">
        <f t="shared" si="553"/>
        <v>1</v>
      </c>
      <c r="AP416" s="32">
        <f t="shared" si="554"/>
        <v>2</v>
      </c>
      <c r="AQ416" s="32">
        <f t="shared" si="555"/>
        <v>2</v>
      </c>
      <c r="AR416" s="32">
        <f t="shared" si="556"/>
        <v>1</v>
      </c>
      <c r="AS416" s="33">
        <v>313.02499999999998</v>
      </c>
      <c r="AT416" s="34" t="s">
        <v>222</v>
      </c>
      <c r="AU416" s="34"/>
      <c r="AV416" s="34"/>
      <c r="AW416" s="34"/>
      <c r="AX416" s="34"/>
      <c r="AY416" s="34"/>
      <c r="AZ416" s="34"/>
      <c r="BA416" s="35">
        <f t="shared" si="557"/>
        <v>1</v>
      </c>
      <c r="BB416" s="35">
        <f t="shared" si="558"/>
        <v>3</v>
      </c>
      <c r="BC416" s="35">
        <f t="shared" si="559"/>
        <v>5</v>
      </c>
      <c r="BD416" s="35">
        <f t="shared" si="560"/>
        <v>6</v>
      </c>
      <c r="BE416" s="36">
        <v>1</v>
      </c>
      <c r="BF416" s="36">
        <v>2</v>
      </c>
      <c r="BG416" s="36">
        <v>1</v>
      </c>
      <c r="BH416" s="36"/>
      <c r="BI416" s="37">
        <f t="shared" si="518"/>
        <v>1</v>
      </c>
      <c r="BJ416" s="37">
        <f t="shared" ref="BJ416:BL416" si="562">BF416+BI416</f>
        <v>3</v>
      </c>
      <c r="BK416" s="37">
        <f t="shared" si="562"/>
        <v>4</v>
      </c>
      <c r="BL416" s="37">
        <f t="shared" si="562"/>
        <v>4</v>
      </c>
      <c r="BM416" s="38">
        <v>1.0500000000000001E-2</v>
      </c>
      <c r="BN416" s="38">
        <v>1.0500000000000001E-2</v>
      </c>
      <c r="BO416" s="38">
        <v>1.0500000000000001E-2</v>
      </c>
      <c r="BP416" s="38">
        <v>1.0500000000000001E-2</v>
      </c>
      <c r="BQ416" s="39">
        <v>1.0500000000000001E-2</v>
      </c>
      <c r="BR416" s="39">
        <v>1.0500000000000001E-2</v>
      </c>
      <c r="BS416" s="39">
        <v>5.2500000000000003E-3</v>
      </c>
      <c r="BT416" s="39" t="s">
        <v>222</v>
      </c>
      <c r="BU416" s="40">
        <v>1</v>
      </c>
      <c r="BV416" s="40">
        <v>1</v>
      </c>
      <c r="BW416" s="40">
        <v>0.5</v>
      </c>
      <c r="BX416" s="40" t="s">
        <v>222</v>
      </c>
      <c r="BY416" s="41">
        <v>1.0500000000000001E-2</v>
      </c>
      <c r="BZ416" s="41">
        <v>1.0500000000000001E-2</v>
      </c>
      <c r="CA416" s="41">
        <v>8.4000000000000012E-3</v>
      </c>
      <c r="CB416" s="41" t="s">
        <v>222</v>
      </c>
      <c r="CC416" s="42">
        <v>1.75E-3</v>
      </c>
      <c r="CD416" s="42">
        <v>5.2500000000000003E-3</v>
      </c>
      <c r="CE416" s="42">
        <v>8.7500000000000008E-3</v>
      </c>
      <c r="CF416" s="42">
        <v>1.0500000000000001E-2</v>
      </c>
      <c r="CG416" s="43">
        <v>1.75E-3</v>
      </c>
      <c r="CH416" s="43">
        <v>5.2500000000000003E-3</v>
      </c>
      <c r="CI416" s="43">
        <v>7.0000000000000001E-3</v>
      </c>
      <c r="CJ416" s="43" t="e">
        <f t="shared" si="527"/>
        <v>#REF!</v>
      </c>
      <c r="CP416" s="22" t="s">
        <v>1647</v>
      </c>
      <c r="CQ416" s="22" t="s">
        <v>1652</v>
      </c>
      <c r="CS416" s="22" t="s">
        <v>16</v>
      </c>
      <c r="CT416" s="22">
        <v>1</v>
      </c>
      <c r="CU416" s="22">
        <v>1</v>
      </c>
      <c r="CV416" s="22">
        <v>0.8</v>
      </c>
      <c r="CW416" s="22" t="s">
        <v>222</v>
      </c>
      <c r="CY416" s="22">
        <v>1.0500000000000001E-2</v>
      </c>
      <c r="CZ416" s="22">
        <v>1.0500000000000001E-2</v>
      </c>
      <c r="DA416" s="22">
        <v>8.4000000000000012E-3</v>
      </c>
      <c r="DB416" s="22" t="s">
        <v>222</v>
      </c>
      <c r="DC416" s="22" t="s">
        <v>16</v>
      </c>
      <c r="DD416" s="22">
        <v>1.0500000000000001E-2</v>
      </c>
      <c r="DE416" s="22">
        <v>1.0500000000000001E-2</v>
      </c>
      <c r="DF416" s="22">
        <v>1.0500000000000001E-2</v>
      </c>
      <c r="DG416" s="22">
        <v>1.0500000000000001E-2</v>
      </c>
      <c r="DI416" s="22">
        <v>1.1025000000000001E-4</v>
      </c>
      <c r="DJ416" s="22">
        <v>1.1025000000000001E-4</v>
      </c>
      <c r="DK416" s="22">
        <v>8.8200000000000016E-5</v>
      </c>
      <c r="DL416" s="22" t="e">
        <v>#VALUE!</v>
      </c>
      <c r="DN416" s="22">
        <v>1</v>
      </c>
      <c r="DO416" s="22">
        <v>1</v>
      </c>
      <c r="DP416" s="22">
        <v>0.8</v>
      </c>
      <c r="DQ416" s="22" t="s">
        <v>222</v>
      </c>
      <c r="EX416" s="30" t="s">
        <v>1800</v>
      </c>
      <c r="EY416" s="85" t="e">
        <f t="shared" si="528"/>
        <v>#REF!</v>
      </c>
      <c r="EZ416" s="85"/>
    </row>
    <row r="417" spans="1:156" x14ac:dyDescent="0.25">
      <c r="A417" s="22" t="str">
        <f t="shared" si="520"/>
        <v>3002131</v>
      </c>
      <c r="E417" s="22" t="e">
        <f>IF(T417="","",VLOOKUP(T417,#REF!,4,0))</f>
        <v>#REF!</v>
      </c>
      <c r="F417" s="22" t="e">
        <f>IF(U417="","",VLOOKUP(U417,#REF!,4,0))</f>
        <v>#REF!</v>
      </c>
      <c r="G417" s="22" t="e">
        <f>IF(V417="","",VLOOKUP(V417,#REF!,3,0))</f>
        <v>#REF!</v>
      </c>
      <c r="H417" s="22" t="e">
        <f t="shared" si="517"/>
        <v>#REF!</v>
      </c>
      <c r="I417" s="22" t="e">
        <f t="shared" si="521"/>
        <v>#REF!</v>
      </c>
      <c r="J417" s="22" t="e">
        <f t="shared" si="522"/>
        <v>#REF!</v>
      </c>
      <c r="K417" s="22" t="e">
        <f t="shared" si="523"/>
        <v>#REF!</v>
      </c>
      <c r="M417" s="22">
        <f t="shared" si="524"/>
        <v>68</v>
      </c>
      <c r="R417" s="22" t="str">
        <f t="shared" si="525"/>
        <v>3068</v>
      </c>
      <c r="S417" s="22" t="s">
        <v>41</v>
      </c>
      <c r="T417" s="30" t="s">
        <v>3537</v>
      </c>
      <c r="U417" s="30" t="s">
        <v>3277</v>
      </c>
      <c r="V417" s="30" t="s">
        <v>1653</v>
      </c>
      <c r="W417" s="30" t="s">
        <v>1654</v>
      </c>
      <c r="X417" s="30" t="s">
        <v>1655</v>
      </c>
      <c r="Y417" s="31">
        <v>0.17</v>
      </c>
      <c r="Z417" s="30">
        <v>1</v>
      </c>
      <c r="AA417" s="30"/>
      <c r="AB417" s="30"/>
      <c r="AC417" s="30">
        <v>0.25</v>
      </c>
      <c r="AD417" s="30"/>
      <c r="AE417" s="30"/>
      <c r="AF417" s="30">
        <v>0.25</v>
      </c>
      <c r="AG417" s="30"/>
      <c r="AH417" s="30"/>
      <c r="AI417" s="30">
        <v>0.25</v>
      </c>
      <c r="AJ417" s="30"/>
      <c r="AK417" s="30"/>
      <c r="AL417" s="30">
        <v>0.25</v>
      </c>
      <c r="AM417" s="30" t="s">
        <v>1656</v>
      </c>
      <c r="AN417" s="30" t="s">
        <v>1439</v>
      </c>
      <c r="AO417" s="32">
        <f t="shared" si="553"/>
        <v>0.25</v>
      </c>
      <c r="AP417" s="32">
        <f t="shared" si="554"/>
        <v>0.25</v>
      </c>
      <c r="AQ417" s="32">
        <f t="shared" si="555"/>
        <v>0.25</v>
      </c>
      <c r="AR417" s="32">
        <f t="shared" si="556"/>
        <v>0.25</v>
      </c>
      <c r="AS417" s="33">
        <v>314.02499999999998</v>
      </c>
      <c r="AT417" s="34" t="s">
        <v>222</v>
      </c>
      <c r="AU417" s="34"/>
      <c r="AV417" s="34"/>
      <c r="AW417" s="34"/>
      <c r="AX417" s="34"/>
      <c r="AY417" s="34"/>
      <c r="AZ417" s="34"/>
      <c r="BA417" s="35">
        <f t="shared" si="557"/>
        <v>0.25</v>
      </c>
      <c r="BB417" s="35">
        <f t="shared" si="558"/>
        <v>0.5</v>
      </c>
      <c r="BC417" s="35">
        <f t="shared" si="559"/>
        <v>0.75</v>
      </c>
      <c r="BD417" s="35">
        <f t="shared" si="560"/>
        <v>1</v>
      </c>
      <c r="BE417" s="36">
        <v>0.25</v>
      </c>
      <c r="BF417" s="36">
        <v>0.25</v>
      </c>
      <c r="BG417" s="36">
        <v>0.25</v>
      </c>
      <c r="BH417" s="36"/>
      <c r="BI417" s="37">
        <f t="shared" si="518"/>
        <v>0.25</v>
      </c>
      <c r="BJ417" s="37">
        <f t="shared" ref="BJ417:BL417" si="563">BF417+BI417</f>
        <v>0.5</v>
      </c>
      <c r="BK417" s="37">
        <f t="shared" si="563"/>
        <v>0.75</v>
      </c>
      <c r="BL417" s="37">
        <f t="shared" si="563"/>
        <v>0.75</v>
      </c>
      <c r="BM417" s="38">
        <v>8.9250000000000006E-3</v>
      </c>
      <c r="BN417" s="38">
        <v>8.9250000000000006E-3</v>
      </c>
      <c r="BO417" s="38">
        <v>8.9250000000000006E-3</v>
      </c>
      <c r="BP417" s="38">
        <v>8.9250000000000006E-3</v>
      </c>
      <c r="BQ417" s="39">
        <v>8.9250000000000006E-3</v>
      </c>
      <c r="BR417" s="39">
        <v>8.9250000000000006E-3</v>
      </c>
      <c r="BS417" s="39">
        <v>8.9250000000000006E-3</v>
      </c>
      <c r="BT417" s="39" t="s">
        <v>222</v>
      </c>
      <c r="BU417" s="40">
        <v>1</v>
      </c>
      <c r="BV417" s="40">
        <v>1</v>
      </c>
      <c r="BW417" s="40">
        <v>1</v>
      </c>
      <c r="BX417" s="40" t="s">
        <v>222</v>
      </c>
      <c r="BY417" s="41">
        <v>8.9250000000000006E-3</v>
      </c>
      <c r="BZ417" s="41">
        <v>8.9250000000000006E-3</v>
      </c>
      <c r="CA417" s="41">
        <v>8.9250000000000006E-3</v>
      </c>
      <c r="CB417" s="41" t="s">
        <v>222</v>
      </c>
      <c r="CC417" s="42">
        <v>2.2312500000000002E-3</v>
      </c>
      <c r="CD417" s="42">
        <v>4.4625000000000003E-3</v>
      </c>
      <c r="CE417" s="42">
        <v>6.69375E-3</v>
      </c>
      <c r="CF417" s="42">
        <v>8.9250000000000006E-3</v>
      </c>
      <c r="CG417" s="43">
        <v>2.2312500000000002E-3</v>
      </c>
      <c r="CH417" s="43">
        <v>4.4625000000000003E-3</v>
      </c>
      <c r="CI417" s="43">
        <v>6.69375E-3</v>
      </c>
      <c r="CJ417" s="43" t="e">
        <f t="shared" si="527"/>
        <v>#REF!</v>
      </c>
      <c r="CP417" s="22" t="s">
        <v>1657</v>
      </c>
      <c r="CQ417" s="22" t="s">
        <v>1658</v>
      </c>
      <c r="CS417" s="22" t="s">
        <v>16</v>
      </c>
      <c r="CT417" s="22">
        <v>1</v>
      </c>
      <c r="CU417" s="22">
        <v>1</v>
      </c>
      <c r="CV417" s="22">
        <v>1</v>
      </c>
      <c r="CW417" s="22" t="s">
        <v>222</v>
      </c>
      <c r="CY417" s="22">
        <v>8.9250000000000006E-3</v>
      </c>
      <c r="CZ417" s="22">
        <v>8.9250000000000006E-3</v>
      </c>
      <c r="DA417" s="22">
        <v>8.9250000000000006E-3</v>
      </c>
      <c r="DB417" s="22" t="s">
        <v>222</v>
      </c>
      <c r="DC417" s="22" t="s">
        <v>16</v>
      </c>
      <c r="DD417" s="22">
        <v>8.9250000000000006E-3</v>
      </c>
      <c r="DE417" s="22">
        <v>8.9250000000000006E-3</v>
      </c>
      <c r="DF417" s="22">
        <v>8.9250000000000006E-3</v>
      </c>
      <c r="DG417" s="22">
        <v>8.9250000000000006E-3</v>
      </c>
      <c r="DI417" s="22">
        <v>7.9655625000000005E-5</v>
      </c>
      <c r="DJ417" s="22">
        <v>7.9655625000000005E-5</v>
      </c>
      <c r="DK417" s="22">
        <v>7.9655625000000005E-5</v>
      </c>
      <c r="DL417" s="22" t="e">
        <v>#VALUE!</v>
      </c>
      <c r="DN417" s="22">
        <v>1</v>
      </c>
      <c r="DO417" s="22">
        <v>1</v>
      </c>
      <c r="DP417" s="22">
        <v>1</v>
      </c>
      <c r="DQ417" s="22" t="s">
        <v>222</v>
      </c>
      <c r="EX417" s="30" t="s">
        <v>1805</v>
      </c>
      <c r="EY417" s="85" t="e">
        <f t="shared" si="528"/>
        <v>#REF!</v>
      </c>
      <c r="EZ417" s="85"/>
    </row>
    <row r="418" spans="1:156" x14ac:dyDescent="0.25">
      <c r="A418" s="22" t="str">
        <f t="shared" si="520"/>
        <v>3002132</v>
      </c>
      <c r="E418" s="22" t="e">
        <f>IF(T418="","",VLOOKUP(T418,#REF!,4,0))</f>
        <v>#REF!</v>
      </c>
      <c r="F418" s="22" t="e">
        <f>IF(U418="","",VLOOKUP(U418,#REF!,4,0))</f>
        <v>#REF!</v>
      </c>
      <c r="G418" s="22" t="e">
        <f>IF(V418="","",VLOOKUP(V418,#REF!,3,0))</f>
        <v>#REF!</v>
      </c>
      <c r="H418" s="22" t="e">
        <f t="shared" si="517"/>
        <v>#REF!</v>
      </c>
      <c r="I418" s="22" t="e">
        <f t="shared" si="521"/>
        <v>#REF!</v>
      </c>
      <c r="J418" s="22" t="e">
        <f t="shared" si="522"/>
        <v>#REF!</v>
      </c>
      <c r="K418" s="22" t="e">
        <f t="shared" si="523"/>
        <v>#REF!</v>
      </c>
      <c r="M418" s="22">
        <f t="shared" si="524"/>
        <v>69</v>
      </c>
      <c r="R418" s="22" t="str">
        <f t="shared" si="525"/>
        <v>3069</v>
      </c>
      <c r="S418" s="22" t="s">
        <v>41</v>
      </c>
      <c r="T418" s="30" t="s">
        <v>3537</v>
      </c>
      <c r="U418" s="30" t="s">
        <v>3277</v>
      </c>
      <c r="V418" s="30" t="s">
        <v>1653</v>
      </c>
      <c r="W418" s="30" t="s">
        <v>1659</v>
      </c>
      <c r="X418" s="30" t="s">
        <v>1660</v>
      </c>
      <c r="Y418" s="31">
        <v>0.17</v>
      </c>
      <c r="Z418" s="30">
        <v>1</v>
      </c>
      <c r="AA418" s="30"/>
      <c r="AB418" s="30"/>
      <c r="AC418" s="30">
        <v>0.25</v>
      </c>
      <c r="AD418" s="30"/>
      <c r="AE418" s="30"/>
      <c r="AF418" s="30">
        <v>0.25</v>
      </c>
      <c r="AG418" s="30"/>
      <c r="AH418" s="30"/>
      <c r="AI418" s="30">
        <v>0.25</v>
      </c>
      <c r="AJ418" s="30"/>
      <c r="AK418" s="30"/>
      <c r="AL418" s="30">
        <v>0.25</v>
      </c>
      <c r="AM418" s="30" t="s">
        <v>1656</v>
      </c>
      <c r="AN418" s="30" t="s">
        <v>1439</v>
      </c>
      <c r="AO418" s="32">
        <f t="shared" si="553"/>
        <v>0.25</v>
      </c>
      <c r="AP418" s="32">
        <f t="shared" si="554"/>
        <v>0.25</v>
      </c>
      <c r="AQ418" s="32">
        <f t="shared" si="555"/>
        <v>0.25</v>
      </c>
      <c r="AR418" s="32">
        <f t="shared" si="556"/>
        <v>0.25</v>
      </c>
      <c r="AS418" s="33">
        <v>315.02499999999998</v>
      </c>
      <c r="AT418" s="34" t="s">
        <v>222</v>
      </c>
      <c r="AU418" s="34"/>
      <c r="AV418" s="34"/>
      <c r="AW418" s="34"/>
      <c r="AX418" s="34"/>
      <c r="AY418" s="34"/>
      <c r="AZ418" s="34"/>
      <c r="BA418" s="35">
        <f t="shared" si="557"/>
        <v>0.25</v>
      </c>
      <c r="BB418" s="35">
        <f t="shared" si="558"/>
        <v>0.5</v>
      </c>
      <c r="BC418" s="35">
        <f t="shared" si="559"/>
        <v>0.75</v>
      </c>
      <c r="BD418" s="35">
        <f t="shared" si="560"/>
        <v>1</v>
      </c>
      <c r="BE418" s="36">
        <v>0.25</v>
      </c>
      <c r="BF418" s="36">
        <v>0.25</v>
      </c>
      <c r="BG418" s="36">
        <v>0.25</v>
      </c>
      <c r="BH418" s="36"/>
      <c r="BI418" s="37">
        <f t="shared" si="518"/>
        <v>0.25</v>
      </c>
      <c r="BJ418" s="37">
        <f t="shared" ref="BJ418:BL418" si="564">BF418+BI418</f>
        <v>0.5</v>
      </c>
      <c r="BK418" s="37">
        <f t="shared" si="564"/>
        <v>0.75</v>
      </c>
      <c r="BL418" s="37">
        <f t="shared" si="564"/>
        <v>0.75</v>
      </c>
      <c r="BM418" s="38">
        <v>8.9250000000000006E-3</v>
      </c>
      <c r="BN418" s="38">
        <v>8.9250000000000006E-3</v>
      </c>
      <c r="BO418" s="38">
        <v>8.9250000000000006E-3</v>
      </c>
      <c r="BP418" s="38">
        <v>8.9250000000000006E-3</v>
      </c>
      <c r="BQ418" s="39">
        <v>8.9250000000000006E-3</v>
      </c>
      <c r="BR418" s="39">
        <v>8.9250000000000006E-3</v>
      </c>
      <c r="BS418" s="39">
        <v>8.9250000000000006E-3</v>
      </c>
      <c r="BT418" s="39" t="s">
        <v>222</v>
      </c>
      <c r="BU418" s="40">
        <v>1</v>
      </c>
      <c r="BV418" s="40">
        <v>1</v>
      </c>
      <c r="BW418" s="40">
        <v>1</v>
      </c>
      <c r="BX418" s="40" t="s">
        <v>222</v>
      </c>
      <c r="BY418" s="41">
        <v>8.9250000000000006E-3</v>
      </c>
      <c r="BZ418" s="41">
        <v>8.9250000000000006E-3</v>
      </c>
      <c r="CA418" s="41">
        <v>8.9250000000000006E-3</v>
      </c>
      <c r="CB418" s="41" t="s">
        <v>222</v>
      </c>
      <c r="CC418" s="42">
        <v>2.2312500000000002E-3</v>
      </c>
      <c r="CD418" s="42">
        <v>4.4625000000000003E-3</v>
      </c>
      <c r="CE418" s="42">
        <v>6.69375E-3</v>
      </c>
      <c r="CF418" s="42">
        <v>8.9250000000000006E-3</v>
      </c>
      <c r="CG418" s="43">
        <v>2.2312500000000002E-3</v>
      </c>
      <c r="CH418" s="43">
        <v>4.4625000000000003E-3</v>
      </c>
      <c r="CI418" s="43">
        <v>6.69375E-3</v>
      </c>
      <c r="CJ418" s="43" t="e">
        <f t="shared" si="527"/>
        <v>#REF!</v>
      </c>
      <c r="CP418" s="22" t="s">
        <v>1661</v>
      </c>
      <c r="CQ418" s="22" t="s">
        <v>1662</v>
      </c>
      <c r="CS418" s="22" t="s">
        <v>16</v>
      </c>
      <c r="CT418" s="22">
        <v>1</v>
      </c>
      <c r="CU418" s="22">
        <v>1</v>
      </c>
      <c r="CV418" s="22">
        <v>1</v>
      </c>
      <c r="CW418" s="22" t="s">
        <v>222</v>
      </c>
      <c r="CY418" s="22">
        <v>8.9250000000000006E-3</v>
      </c>
      <c r="CZ418" s="22">
        <v>8.9250000000000006E-3</v>
      </c>
      <c r="DA418" s="22">
        <v>8.9250000000000006E-3</v>
      </c>
      <c r="DB418" s="22" t="s">
        <v>222</v>
      </c>
      <c r="DC418" s="22" t="s">
        <v>16</v>
      </c>
      <c r="DD418" s="22">
        <v>8.9250000000000006E-3</v>
      </c>
      <c r="DE418" s="22">
        <v>8.9250000000000006E-3</v>
      </c>
      <c r="DF418" s="22">
        <v>8.9250000000000006E-3</v>
      </c>
      <c r="DG418" s="22">
        <v>8.9250000000000006E-3</v>
      </c>
      <c r="DI418" s="22">
        <v>7.9655625000000005E-5</v>
      </c>
      <c r="DJ418" s="22">
        <v>7.9655625000000005E-5</v>
      </c>
      <c r="DK418" s="22">
        <v>7.9655625000000005E-5</v>
      </c>
      <c r="DL418" s="22" t="e">
        <v>#VALUE!</v>
      </c>
      <c r="DN418" s="22">
        <v>1</v>
      </c>
      <c r="DO418" s="22">
        <v>1</v>
      </c>
      <c r="DP418" s="22">
        <v>1</v>
      </c>
      <c r="DQ418" s="22" t="s">
        <v>222</v>
      </c>
      <c r="EX418" s="30" t="s">
        <v>1809</v>
      </c>
      <c r="EY418" s="85" t="e">
        <f t="shared" si="528"/>
        <v>#REF!</v>
      </c>
      <c r="EZ418" s="85"/>
    </row>
    <row r="419" spans="1:156" x14ac:dyDescent="0.25">
      <c r="A419" s="22" t="str">
        <f t="shared" si="520"/>
        <v>3002133</v>
      </c>
      <c r="E419" s="22" t="e">
        <f>IF(T419="","",VLOOKUP(T419,#REF!,4,0))</f>
        <v>#REF!</v>
      </c>
      <c r="F419" s="22" t="e">
        <f>IF(U419="","",VLOOKUP(U419,#REF!,4,0))</f>
        <v>#REF!</v>
      </c>
      <c r="G419" s="22" t="e">
        <f>IF(V419="","",VLOOKUP(V419,#REF!,3,0))</f>
        <v>#REF!</v>
      </c>
      <c r="H419" s="22" t="e">
        <f t="shared" si="517"/>
        <v>#REF!</v>
      </c>
      <c r="I419" s="22" t="e">
        <f t="shared" si="521"/>
        <v>#REF!</v>
      </c>
      <c r="J419" s="22" t="e">
        <f t="shared" si="522"/>
        <v>#REF!</v>
      </c>
      <c r="K419" s="22" t="e">
        <f t="shared" si="523"/>
        <v>#REF!</v>
      </c>
      <c r="M419" s="22">
        <f t="shared" si="524"/>
        <v>70</v>
      </c>
      <c r="R419" s="22" t="str">
        <f t="shared" si="525"/>
        <v>3070</v>
      </c>
      <c r="S419" s="22" t="s">
        <v>41</v>
      </c>
      <c r="T419" s="30" t="s">
        <v>3537</v>
      </c>
      <c r="U419" s="30" t="s">
        <v>3277</v>
      </c>
      <c r="V419" s="30" t="s">
        <v>1653</v>
      </c>
      <c r="W419" s="30" t="s">
        <v>1663</v>
      </c>
      <c r="X419" s="30" t="s">
        <v>1664</v>
      </c>
      <c r="Y419" s="31">
        <v>0.17</v>
      </c>
      <c r="Z419" s="30">
        <v>1</v>
      </c>
      <c r="AA419" s="30"/>
      <c r="AB419" s="30"/>
      <c r="AC419" s="30">
        <v>0.25</v>
      </c>
      <c r="AD419" s="30"/>
      <c r="AE419" s="30"/>
      <c r="AF419" s="30">
        <v>0.25</v>
      </c>
      <c r="AG419" s="30"/>
      <c r="AH419" s="30"/>
      <c r="AI419" s="30">
        <v>0.25</v>
      </c>
      <c r="AJ419" s="30"/>
      <c r="AK419" s="30"/>
      <c r="AL419" s="30">
        <v>0.25</v>
      </c>
      <c r="AM419" s="30" t="s">
        <v>1656</v>
      </c>
      <c r="AN419" s="30" t="s">
        <v>1445</v>
      </c>
      <c r="AO419" s="32">
        <f t="shared" si="553"/>
        <v>0.25</v>
      </c>
      <c r="AP419" s="32">
        <f t="shared" si="554"/>
        <v>0.25</v>
      </c>
      <c r="AQ419" s="32">
        <f t="shared" si="555"/>
        <v>0.25</v>
      </c>
      <c r="AR419" s="32">
        <f t="shared" si="556"/>
        <v>0.25</v>
      </c>
      <c r="AS419" s="33">
        <v>316.02499999999998</v>
      </c>
      <c r="AT419" s="34" t="s">
        <v>222</v>
      </c>
      <c r="AU419" s="34"/>
      <c r="AV419" s="34"/>
      <c r="AW419" s="34"/>
      <c r="AX419" s="34"/>
      <c r="AY419" s="34"/>
      <c r="AZ419" s="34"/>
      <c r="BA419" s="35">
        <f t="shared" si="557"/>
        <v>0.25</v>
      </c>
      <c r="BB419" s="35">
        <f t="shared" si="558"/>
        <v>0.5</v>
      </c>
      <c r="BC419" s="35">
        <f t="shared" si="559"/>
        <v>0.75</v>
      </c>
      <c r="BD419" s="35">
        <f t="shared" si="560"/>
        <v>1</v>
      </c>
      <c r="BE419" s="36">
        <v>0.25</v>
      </c>
      <c r="BF419" s="36">
        <v>0.25</v>
      </c>
      <c r="BG419" s="36">
        <v>0.25</v>
      </c>
      <c r="BH419" s="36"/>
      <c r="BI419" s="37">
        <f t="shared" si="518"/>
        <v>0.25</v>
      </c>
      <c r="BJ419" s="37">
        <f t="shared" ref="BJ419:BL419" si="565">BF419+BI419</f>
        <v>0.5</v>
      </c>
      <c r="BK419" s="37">
        <f t="shared" si="565"/>
        <v>0.75</v>
      </c>
      <c r="BL419" s="37">
        <f t="shared" si="565"/>
        <v>0.75</v>
      </c>
      <c r="BM419" s="38">
        <v>8.9250000000000006E-3</v>
      </c>
      <c r="BN419" s="38">
        <v>8.9250000000000006E-3</v>
      </c>
      <c r="BO419" s="38">
        <v>8.9250000000000006E-3</v>
      </c>
      <c r="BP419" s="38">
        <v>8.9250000000000006E-3</v>
      </c>
      <c r="BQ419" s="39">
        <v>8.9250000000000006E-3</v>
      </c>
      <c r="BR419" s="39">
        <v>8.9250000000000006E-3</v>
      </c>
      <c r="BS419" s="39">
        <v>8.9250000000000006E-3</v>
      </c>
      <c r="BT419" s="39" t="s">
        <v>222</v>
      </c>
      <c r="BU419" s="40">
        <v>1</v>
      </c>
      <c r="BV419" s="40">
        <v>1</v>
      </c>
      <c r="BW419" s="40">
        <v>1</v>
      </c>
      <c r="BX419" s="40" t="s">
        <v>222</v>
      </c>
      <c r="BY419" s="41">
        <v>8.9250000000000006E-3</v>
      </c>
      <c r="BZ419" s="41">
        <v>8.9250000000000006E-3</v>
      </c>
      <c r="CA419" s="41">
        <v>8.9250000000000006E-3</v>
      </c>
      <c r="CB419" s="41" t="s">
        <v>222</v>
      </c>
      <c r="CC419" s="42">
        <v>2.2312500000000002E-3</v>
      </c>
      <c r="CD419" s="42">
        <v>4.4625000000000003E-3</v>
      </c>
      <c r="CE419" s="42">
        <v>6.69375E-3</v>
      </c>
      <c r="CF419" s="42">
        <v>8.9250000000000006E-3</v>
      </c>
      <c r="CG419" s="43">
        <v>2.2312500000000002E-3</v>
      </c>
      <c r="CH419" s="43">
        <v>4.4625000000000003E-3</v>
      </c>
      <c r="CI419" s="43">
        <v>6.69375E-3</v>
      </c>
      <c r="CJ419" s="43" t="e">
        <f t="shared" si="527"/>
        <v>#REF!</v>
      </c>
      <c r="CP419" s="22" t="s">
        <v>1665</v>
      </c>
      <c r="CQ419" s="22" t="s">
        <v>1666</v>
      </c>
      <c r="CS419" s="22" t="s">
        <v>16</v>
      </c>
      <c r="CT419" s="22">
        <v>1</v>
      </c>
      <c r="CU419" s="22">
        <v>1</v>
      </c>
      <c r="CV419" s="22">
        <v>1</v>
      </c>
      <c r="CW419" s="22" t="s">
        <v>222</v>
      </c>
      <c r="CY419" s="22">
        <v>8.9250000000000006E-3</v>
      </c>
      <c r="CZ419" s="22">
        <v>8.9250000000000006E-3</v>
      </c>
      <c r="DA419" s="22">
        <v>8.9250000000000006E-3</v>
      </c>
      <c r="DB419" s="22" t="s">
        <v>222</v>
      </c>
      <c r="DC419" s="22" t="s">
        <v>16</v>
      </c>
      <c r="DD419" s="22">
        <v>8.9250000000000006E-3</v>
      </c>
      <c r="DE419" s="22">
        <v>8.9250000000000006E-3</v>
      </c>
      <c r="DF419" s="22">
        <v>8.9250000000000006E-3</v>
      </c>
      <c r="DG419" s="22">
        <v>8.9250000000000006E-3</v>
      </c>
      <c r="DI419" s="22">
        <v>7.9655625000000005E-5</v>
      </c>
      <c r="DJ419" s="22">
        <v>7.9655625000000005E-5</v>
      </c>
      <c r="DK419" s="22">
        <v>7.9655625000000005E-5</v>
      </c>
      <c r="DL419" s="22" t="e">
        <v>#VALUE!</v>
      </c>
      <c r="DN419" s="22">
        <v>1</v>
      </c>
      <c r="DO419" s="22">
        <v>1</v>
      </c>
      <c r="DP419" s="22">
        <v>1</v>
      </c>
      <c r="DQ419" s="22" t="s">
        <v>222</v>
      </c>
      <c r="EX419" s="30" t="s">
        <v>1815</v>
      </c>
      <c r="EY419" s="85" t="e">
        <f t="shared" si="528"/>
        <v>#REF!</v>
      </c>
      <c r="EZ419" s="85"/>
    </row>
    <row r="420" spans="1:156" x14ac:dyDescent="0.25">
      <c r="A420" s="22" t="str">
        <f t="shared" si="520"/>
        <v>3002134</v>
      </c>
      <c r="E420" s="22" t="e">
        <f>IF(T420="","",VLOOKUP(T420,#REF!,4,0))</f>
        <v>#REF!</v>
      </c>
      <c r="F420" s="22" t="e">
        <f>IF(U420="","",VLOOKUP(U420,#REF!,4,0))</f>
        <v>#REF!</v>
      </c>
      <c r="G420" s="22" t="e">
        <f>IF(V420="","",VLOOKUP(V420,#REF!,3,0))</f>
        <v>#REF!</v>
      </c>
      <c r="H420" s="22" t="e">
        <f t="shared" si="517"/>
        <v>#REF!</v>
      </c>
      <c r="I420" s="22" t="e">
        <f t="shared" si="521"/>
        <v>#REF!</v>
      </c>
      <c r="J420" s="22" t="e">
        <f t="shared" si="522"/>
        <v>#REF!</v>
      </c>
      <c r="K420" s="22" t="e">
        <f t="shared" si="523"/>
        <v>#REF!</v>
      </c>
      <c r="M420" s="22">
        <f t="shared" si="524"/>
        <v>71</v>
      </c>
      <c r="R420" s="22" t="str">
        <f t="shared" si="525"/>
        <v>3071</v>
      </c>
      <c r="S420" s="22" t="s">
        <v>41</v>
      </c>
      <c r="T420" s="30" t="s">
        <v>3537</v>
      </c>
      <c r="U420" s="30" t="s">
        <v>3277</v>
      </c>
      <c r="V420" s="30" t="s">
        <v>1653</v>
      </c>
      <c r="W420" s="30" t="s">
        <v>1667</v>
      </c>
      <c r="X420" s="30" t="s">
        <v>1668</v>
      </c>
      <c r="Y420" s="31">
        <v>0.17</v>
      </c>
      <c r="Z420" s="30">
        <v>1</v>
      </c>
      <c r="AA420" s="30"/>
      <c r="AB420" s="30"/>
      <c r="AC420" s="30">
        <v>0.25</v>
      </c>
      <c r="AD420" s="30"/>
      <c r="AE420" s="30"/>
      <c r="AF420" s="30">
        <v>0.25</v>
      </c>
      <c r="AG420" s="30"/>
      <c r="AH420" s="30"/>
      <c r="AI420" s="30">
        <v>0.25</v>
      </c>
      <c r="AJ420" s="30"/>
      <c r="AK420" s="30"/>
      <c r="AL420" s="30">
        <v>0.25</v>
      </c>
      <c r="AM420" s="30" t="s">
        <v>1656</v>
      </c>
      <c r="AN420" s="30" t="s">
        <v>1445</v>
      </c>
      <c r="AO420" s="32">
        <f t="shared" si="553"/>
        <v>0.25</v>
      </c>
      <c r="AP420" s="32">
        <f t="shared" si="554"/>
        <v>0.25</v>
      </c>
      <c r="AQ420" s="32">
        <f t="shared" si="555"/>
        <v>0.25</v>
      </c>
      <c r="AR420" s="32">
        <f t="shared" si="556"/>
        <v>0.25</v>
      </c>
      <c r="AS420" s="33">
        <v>317.02499999999998</v>
      </c>
      <c r="AT420" s="34" t="s">
        <v>222</v>
      </c>
      <c r="AU420" s="34"/>
      <c r="AV420" s="34"/>
      <c r="AW420" s="34"/>
      <c r="AX420" s="34"/>
      <c r="AY420" s="34"/>
      <c r="AZ420" s="34"/>
      <c r="BA420" s="35">
        <f t="shared" si="557"/>
        <v>0.25</v>
      </c>
      <c r="BB420" s="35">
        <f t="shared" si="558"/>
        <v>0.5</v>
      </c>
      <c r="BC420" s="35">
        <f t="shared" si="559"/>
        <v>0.75</v>
      </c>
      <c r="BD420" s="35">
        <f t="shared" si="560"/>
        <v>1</v>
      </c>
      <c r="BE420" s="36">
        <v>0.25</v>
      </c>
      <c r="BF420" s="36">
        <v>0.25</v>
      </c>
      <c r="BG420" s="36">
        <v>0.25</v>
      </c>
      <c r="BH420" s="36"/>
      <c r="BI420" s="37">
        <f t="shared" si="518"/>
        <v>0.25</v>
      </c>
      <c r="BJ420" s="37">
        <f t="shared" ref="BJ420:BL420" si="566">BF420+BI420</f>
        <v>0.5</v>
      </c>
      <c r="BK420" s="37">
        <f t="shared" si="566"/>
        <v>0.75</v>
      </c>
      <c r="BL420" s="37">
        <f t="shared" si="566"/>
        <v>0.75</v>
      </c>
      <c r="BM420" s="38">
        <v>8.9250000000000006E-3</v>
      </c>
      <c r="BN420" s="38">
        <v>8.9250000000000006E-3</v>
      </c>
      <c r="BO420" s="38">
        <v>8.9250000000000006E-3</v>
      </c>
      <c r="BP420" s="38">
        <v>8.9250000000000006E-3</v>
      </c>
      <c r="BQ420" s="39">
        <v>8.9250000000000006E-3</v>
      </c>
      <c r="BR420" s="39">
        <v>8.9250000000000006E-3</v>
      </c>
      <c r="BS420" s="39">
        <v>8.9250000000000006E-3</v>
      </c>
      <c r="BT420" s="39" t="s">
        <v>222</v>
      </c>
      <c r="BU420" s="40">
        <v>1</v>
      </c>
      <c r="BV420" s="40">
        <v>1</v>
      </c>
      <c r="BW420" s="40">
        <v>1</v>
      </c>
      <c r="BX420" s="40" t="s">
        <v>222</v>
      </c>
      <c r="BY420" s="41">
        <v>8.9250000000000006E-3</v>
      </c>
      <c r="BZ420" s="41">
        <v>8.9250000000000006E-3</v>
      </c>
      <c r="CA420" s="41">
        <v>8.9250000000000006E-3</v>
      </c>
      <c r="CB420" s="41" t="s">
        <v>222</v>
      </c>
      <c r="CC420" s="42">
        <v>2.2312500000000002E-3</v>
      </c>
      <c r="CD420" s="42">
        <v>4.4625000000000003E-3</v>
      </c>
      <c r="CE420" s="42">
        <v>6.69375E-3</v>
      </c>
      <c r="CF420" s="42">
        <v>8.9250000000000006E-3</v>
      </c>
      <c r="CG420" s="43">
        <v>2.2312500000000002E-3</v>
      </c>
      <c r="CH420" s="43">
        <v>4.4625000000000003E-3</v>
      </c>
      <c r="CI420" s="43">
        <v>6.69375E-3</v>
      </c>
      <c r="CJ420" s="43" t="e">
        <f t="shared" si="527"/>
        <v>#REF!</v>
      </c>
      <c r="CP420" s="22" t="s">
        <v>1669</v>
      </c>
      <c r="CQ420" s="22" t="s">
        <v>1670</v>
      </c>
      <c r="CS420" s="22" t="s">
        <v>16</v>
      </c>
      <c r="CT420" s="22">
        <v>1</v>
      </c>
      <c r="CU420" s="22">
        <v>1</v>
      </c>
      <c r="CV420" s="22">
        <v>1</v>
      </c>
      <c r="CW420" s="22" t="s">
        <v>222</v>
      </c>
      <c r="CY420" s="22">
        <v>8.9250000000000006E-3</v>
      </c>
      <c r="CZ420" s="22">
        <v>8.9250000000000006E-3</v>
      </c>
      <c r="DA420" s="22">
        <v>8.9250000000000006E-3</v>
      </c>
      <c r="DB420" s="22" t="s">
        <v>222</v>
      </c>
      <c r="DC420" s="22" t="s">
        <v>16</v>
      </c>
      <c r="DD420" s="22">
        <v>8.9250000000000006E-3</v>
      </c>
      <c r="DE420" s="22">
        <v>8.9250000000000006E-3</v>
      </c>
      <c r="DF420" s="22">
        <v>8.9250000000000006E-3</v>
      </c>
      <c r="DG420" s="22">
        <v>8.9250000000000006E-3</v>
      </c>
      <c r="DI420" s="22">
        <v>7.9655625000000005E-5</v>
      </c>
      <c r="DJ420" s="22">
        <v>7.9655625000000005E-5</v>
      </c>
      <c r="DK420" s="22">
        <v>7.9655625000000005E-5</v>
      </c>
      <c r="DL420" s="22" t="e">
        <v>#VALUE!</v>
      </c>
      <c r="DN420" s="22">
        <v>1</v>
      </c>
      <c r="DO420" s="22">
        <v>1</v>
      </c>
      <c r="DP420" s="22">
        <v>1</v>
      </c>
      <c r="DQ420" s="22" t="s">
        <v>222</v>
      </c>
      <c r="EX420" s="30" t="s">
        <v>1819</v>
      </c>
      <c r="EY420" s="85" t="e">
        <f t="shared" si="528"/>
        <v>#REF!</v>
      </c>
      <c r="EZ420" s="85"/>
    </row>
    <row r="421" spans="1:156" x14ac:dyDescent="0.25">
      <c r="A421" s="22" t="str">
        <f t="shared" si="520"/>
        <v>3002135</v>
      </c>
      <c r="E421" s="22" t="e">
        <f>IF(T421="","",VLOOKUP(T421,#REF!,4,0))</f>
        <v>#REF!</v>
      </c>
      <c r="F421" s="22" t="e">
        <f>IF(U421="","",VLOOKUP(U421,#REF!,4,0))</f>
        <v>#REF!</v>
      </c>
      <c r="G421" s="22" t="e">
        <f>IF(V421="","",VLOOKUP(V421,#REF!,3,0))</f>
        <v>#REF!</v>
      </c>
      <c r="H421" s="22" t="e">
        <f t="shared" si="517"/>
        <v>#REF!</v>
      </c>
      <c r="I421" s="22" t="e">
        <f t="shared" si="521"/>
        <v>#REF!</v>
      </c>
      <c r="J421" s="22" t="e">
        <f t="shared" si="522"/>
        <v>#REF!</v>
      </c>
      <c r="K421" s="22" t="e">
        <f t="shared" si="523"/>
        <v>#REF!</v>
      </c>
      <c r="M421" s="22">
        <f t="shared" si="524"/>
        <v>72</v>
      </c>
      <c r="R421" s="22" t="str">
        <f t="shared" si="525"/>
        <v>3072</v>
      </c>
      <c r="S421" s="22" t="s">
        <v>41</v>
      </c>
      <c r="T421" s="30" t="s">
        <v>3537</v>
      </c>
      <c r="U421" s="30" t="s">
        <v>3277</v>
      </c>
      <c r="V421" s="30" t="s">
        <v>1653</v>
      </c>
      <c r="W421" s="30" t="s">
        <v>1671</v>
      </c>
      <c r="X421" s="30" t="s">
        <v>1672</v>
      </c>
      <c r="Y421" s="31">
        <v>0.17</v>
      </c>
      <c r="Z421" s="30">
        <v>1</v>
      </c>
      <c r="AA421" s="30"/>
      <c r="AB421" s="30"/>
      <c r="AC421" s="30">
        <v>0.25</v>
      </c>
      <c r="AD421" s="30"/>
      <c r="AE421" s="30"/>
      <c r="AF421" s="30">
        <v>0.25</v>
      </c>
      <c r="AG421" s="30"/>
      <c r="AH421" s="30"/>
      <c r="AI421" s="30">
        <v>0.25</v>
      </c>
      <c r="AJ421" s="30"/>
      <c r="AK421" s="30"/>
      <c r="AL421" s="30">
        <v>0.25</v>
      </c>
      <c r="AM421" s="30" t="s">
        <v>1656</v>
      </c>
      <c r="AN421" s="30" t="s">
        <v>1448</v>
      </c>
      <c r="AO421" s="32">
        <f t="shared" si="553"/>
        <v>0.25</v>
      </c>
      <c r="AP421" s="32">
        <f t="shared" si="554"/>
        <v>0.25</v>
      </c>
      <c r="AQ421" s="32">
        <f t="shared" si="555"/>
        <v>0.25</v>
      </c>
      <c r="AR421" s="32">
        <f t="shared" si="556"/>
        <v>0.25</v>
      </c>
      <c r="AS421" s="33">
        <v>318.02499999999998</v>
      </c>
      <c r="AT421" s="34" t="s">
        <v>222</v>
      </c>
      <c r="AU421" s="34"/>
      <c r="AV421" s="34"/>
      <c r="AW421" s="34"/>
      <c r="AX421" s="34"/>
      <c r="AY421" s="34"/>
      <c r="AZ421" s="34"/>
      <c r="BA421" s="35">
        <f t="shared" si="557"/>
        <v>0.25</v>
      </c>
      <c r="BB421" s="35">
        <f t="shared" si="558"/>
        <v>0.5</v>
      </c>
      <c r="BC421" s="35">
        <f t="shared" si="559"/>
        <v>0.75</v>
      </c>
      <c r="BD421" s="35">
        <f t="shared" si="560"/>
        <v>1</v>
      </c>
      <c r="BE421" s="36">
        <v>0.25</v>
      </c>
      <c r="BF421" s="36">
        <v>0.25</v>
      </c>
      <c r="BG421" s="36">
        <v>0.25</v>
      </c>
      <c r="BH421" s="36"/>
      <c r="BI421" s="37">
        <f t="shared" si="518"/>
        <v>0.25</v>
      </c>
      <c r="BJ421" s="37">
        <f t="shared" ref="BJ421:BL421" si="567">BF421+BI421</f>
        <v>0.5</v>
      </c>
      <c r="BK421" s="37">
        <f t="shared" si="567"/>
        <v>0.75</v>
      </c>
      <c r="BL421" s="37">
        <f t="shared" si="567"/>
        <v>0.75</v>
      </c>
      <c r="BM421" s="38">
        <v>8.9250000000000006E-3</v>
      </c>
      <c r="BN421" s="38">
        <v>8.9250000000000006E-3</v>
      </c>
      <c r="BO421" s="38">
        <v>8.9250000000000006E-3</v>
      </c>
      <c r="BP421" s="38">
        <v>8.9250000000000006E-3</v>
      </c>
      <c r="BQ421" s="39">
        <v>8.9250000000000006E-3</v>
      </c>
      <c r="BR421" s="39">
        <v>8.9250000000000006E-3</v>
      </c>
      <c r="BS421" s="39">
        <v>8.9250000000000006E-3</v>
      </c>
      <c r="BT421" s="39" t="s">
        <v>222</v>
      </c>
      <c r="BU421" s="40">
        <v>1</v>
      </c>
      <c r="BV421" s="40">
        <v>1</v>
      </c>
      <c r="BW421" s="40">
        <v>1</v>
      </c>
      <c r="BX421" s="40" t="s">
        <v>222</v>
      </c>
      <c r="BY421" s="41">
        <v>8.9250000000000006E-3</v>
      </c>
      <c r="BZ421" s="41">
        <v>8.9250000000000006E-3</v>
      </c>
      <c r="CA421" s="41">
        <v>8.9250000000000006E-3</v>
      </c>
      <c r="CB421" s="41" t="s">
        <v>222</v>
      </c>
      <c r="CC421" s="42">
        <v>2.2312500000000002E-3</v>
      </c>
      <c r="CD421" s="42">
        <v>4.4625000000000003E-3</v>
      </c>
      <c r="CE421" s="42">
        <v>6.69375E-3</v>
      </c>
      <c r="CF421" s="42">
        <v>8.9250000000000006E-3</v>
      </c>
      <c r="CG421" s="43">
        <v>2.2312500000000002E-3</v>
      </c>
      <c r="CH421" s="43">
        <v>4.4625000000000003E-3</v>
      </c>
      <c r="CI421" s="43">
        <v>6.69375E-3</v>
      </c>
      <c r="CJ421" s="43" t="e">
        <f t="shared" si="527"/>
        <v>#REF!</v>
      </c>
      <c r="CP421" s="22" t="s">
        <v>1673</v>
      </c>
      <c r="CQ421" s="22" t="s">
        <v>1674</v>
      </c>
      <c r="CS421" s="22" t="s">
        <v>16</v>
      </c>
      <c r="CT421" s="22">
        <v>1</v>
      </c>
      <c r="CU421" s="22">
        <v>1</v>
      </c>
      <c r="CV421" s="22">
        <v>1</v>
      </c>
      <c r="CW421" s="22" t="s">
        <v>222</v>
      </c>
      <c r="CY421" s="22">
        <v>8.9250000000000006E-3</v>
      </c>
      <c r="CZ421" s="22">
        <v>8.9250000000000006E-3</v>
      </c>
      <c r="DA421" s="22">
        <v>8.9250000000000006E-3</v>
      </c>
      <c r="DB421" s="22" t="s">
        <v>222</v>
      </c>
      <c r="DC421" s="22" t="s">
        <v>16</v>
      </c>
      <c r="DD421" s="22">
        <v>8.9250000000000006E-3</v>
      </c>
      <c r="DE421" s="22">
        <v>8.9250000000000006E-3</v>
      </c>
      <c r="DF421" s="22">
        <v>8.9250000000000006E-3</v>
      </c>
      <c r="DG421" s="22">
        <v>8.9250000000000006E-3</v>
      </c>
      <c r="DI421" s="22">
        <v>7.9655625000000005E-5</v>
      </c>
      <c r="DJ421" s="22">
        <v>7.9655625000000005E-5</v>
      </c>
      <c r="DK421" s="22">
        <v>7.9655625000000005E-5</v>
      </c>
      <c r="DL421" s="22" t="e">
        <v>#VALUE!</v>
      </c>
      <c r="DN421" s="22">
        <v>1</v>
      </c>
      <c r="DO421" s="22">
        <v>1</v>
      </c>
      <c r="DP421" s="22">
        <v>1</v>
      </c>
      <c r="DQ421" s="22" t="s">
        <v>222</v>
      </c>
      <c r="EX421" s="30" t="s">
        <v>1823</v>
      </c>
      <c r="EY421" s="85" t="e">
        <f t="shared" si="528"/>
        <v>#REF!</v>
      </c>
      <c r="EZ421" s="85"/>
    </row>
    <row r="422" spans="1:156" x14ac:dyDescent="0.25">
      <c r="A422" s="22" t="str">
        <f t="shared" si="520"/>
        <v>3002136</v>
      </c>
      <c r="E422" s="22" t="e">
        <f>IF(T422="","",VLOOKUP(T422,#REF!,4,0))</f>
        <v>#REF!</v>
      </c>
      <c r="F422" s="22" t="e">
        <f>IF(U422="","",VLOOKUP(U422,#REF!,4,0))</f>
        <v>#REF!</v>
      </c>
      <c r="G422" s="22" t="e">
        <f>IF(V422="","",VLOOKUP(V422,#REF!,3,0))</f>
        <v>#REF!</v>
      </c>
      <c r="H422" s="22" t="e">
        <f t="shared" si="517"/>
        <v>#REF!</v>
      </c>
      <c r="I422" s="22" t="e">
        <f t="shared" si="521"/>
        <v>#REF!</v>
      </c>
      <c r="J422" s="22" t="e">
        <f t="shared" si="522"/>
        <v>#REF!</v>
      </c>
      <c r="K422" s="22" t="e">
        <f t="shared" si="523"/>
        <v>#REF!</v>
      </c>
      <c r="M422" s="22">
        <f t="shared" si="524"/>
        <v>73</v>
      </c>
      <c r="R422" s="22" t="str">
        <f t="shared" si="525"/>
        <v>3073</v>
      </c>
      <c r="S422" s="22" t="s">
        <v>41</v>
      </c>
      <c r="T422" s="30" t="s">
        <v>3537</v>
      </c>
      <c r="U422" s="30" t="s">
        <v>3277</v>
      </c>
      <c r="V422" s="30" t="s">
        <v>1653</v>
      </c>
      <c r="W422" s="30" t="s">
        <v>1675</v>
      </c>
      <c r="X422" s="30" t="s">
        <v>1676</v>
      </c>
      <c r="Y422" s="31">
        <v>0.15</v>
      </c>
      <c r="Z422" s="30">
        <v>1</v>
      </c>
      <c r="AA422" s="30"/>
      <c r="AB422" s="30"/>
      <c r="AC422" s="30">
        <v>0.25</v>
      </c>
      <c r="AD422" s="30"/>
      <c r="AE422" s="30"/>
      <c r="AF422" s="30">
        <v>0.25</v>
      </c>
      <c r="AG422" s="30"/>
      <c r="AH422" s="30"/>
      <c r="AI422" s="30">
        <v>0.25</v>
      </c>
      <c r="AJ422" s="30"/>
      <c r="AK422" s="30"/>
      <c r="AL422" s="30">
        <v>0.25</v>
      </c>
      <c r="AM422" s="30" t="s">
        <v>1656</v>
      </c>
      <c r="AN422" s="30" t="s">
        <v>1439</v>
      </c>
      <c r="AO422" s="32">
        <f t="shared" si="553"/>
        <v>0.25</v>
      </c>
      <c r="AP422" s="32">
        <f t="shared" si="554"/>
        <v>0.25</v>
      </c>
      <c r="AQ422" s="32">
        <f t="shared" si="555"/>
        <v>0.25</v>
      </c>
      <c r="AR422" s="32">
        <f t="shared" si="556"/>
        <v>0.25</v>
      </c>
      <c r="AS422" s="33">
        <v>319.02499999999998</v>
      </c>
      <c r="AT422" s="34" t="s">
        <v>222</v>
      </c>
      <c r="AU422" s="34"/>
      <c r="AV422" s="34"/>
      <c r="AW422" s="34"/>
      <c r="AX422" s="34"/>
      <c r="AY422" s="34"/>
      <c r="AZ422" s="34"/>
      <c r="BA422" s="35">
        <f t="shared" si="557"/>
        <v>0.25</v>
      </c>
      <c r="BB422" s="35">
        <f t="shared" si="558"/>
        <v>0.5</v>
      </c>
      <c r="BC422" s="35">
        <f t="shared" si="559"/>
        <v>0.75</v>
      </c>
      <c r="BD422" s="35">
        <f t="shared" si="560"/>
        <v>1</v>
      </c>
      <c r="BE422" s="36">
        <v>0.25</v>
      </c>
      <c r="BF422" s="36">
        <v>0.25</v>
      </c>
      <c r="BG422" s="36">
        <v>0.25</v>
      </c>
      <c r="BH422" s="36"/>
      <c r="BI422" s="37">
        <f t="shared" si="518"/>
        <v>0.25</v>
      </c>
      <c r="BJ422" s="37">
        <f t="shared" ref="BJ422:BL422" si="568">BF422+BI422</f>
        <v>0.5</v>
      </c>
      <c r="BK422" s="37">
        <f t="shared" si="568"/>
        <v>0.75</v>
      </c>
      <c r="BL422" s="37">
        <f t="shared" si="568"/>
        <v>0.75</v>
      </c>
      <c r="BM422" s="38">
        <v>7.8750000000000001E-3</v>
      </c>
      <c r="BN422" s="38">
        <v>7.8750000000000001E-3</v>
      </c>
      <c r="BO422" s="38">
        <v>7.8750000000000001E-3</v>
      </c>
      <c r="BP422" s="38">
        <v>7.8750000000000001E-3</v>
      </c>
      <c r="BQ422" s="39">
        <v>7.8750000000000001E-3</v>
      </c>
      <c r="BR422" s="39">
        <v>7.8750000000000001E-3</v>
      </c>
      <c r="BS422" s="39">
        <v>7.8750000000000001E-3</v>
      </c>
      <c r="BT422" s="39" t="s">
        <v>222</v>
      </c>
      <c r="BU422" s="40">
        <v>1</v>
      </c>
      <c r="BV422" s="40">
        <v>1</v>
      </c>
      <c r="BW422" s="40">
        <v>1</v>
      </c>
      <c r="BX422" s="40" t="s">
        <v>222</v>
      </c>
      <c r="BY422" s="41">
        <v>7.8750000000000001E-3</v>
      </c>
      <c r="BZ422" s="41">
        <v>7.8750000000000001E-3</v>
      </c>
      <c r="CA422" s="41">
        <v>7.8750000000000001E-3</v>
      </c>
      <c r="CB422" s="41" t="s">
        <v>222</v>
      </c>
      <c r="CC422" s="42">
        <v>1.96875E-3</v>
      </c>
      <c r="CD422" s="42">
        <v>3.9375E-3</v>
      </c>
      <c r="CE422" s="42">
        <v>5.90625E-3</v>
      </c>
      <c r="CF422" s="42">
        <v>7.8750000000000001E-3</v>
      </c>
      <c r="CG422" s="43">
        <v>1.96875E-3</v>
      </c>
      <c r="CH422" s="43">
        <v>3.9375E-3</v>
      </c>
      <c r="CI422" s="43">
        <v>5.90625E-3</v>
      </c>
      <c r="CJ422" s="43" t="e">
        <f t="shared" si="527"/>
        <v>#REF!</v>
      </c>
      <c r="CP422" s="22" t="s">
        <v>1677</v>
      </c>
      <c r="CQ422" s="22" t="s">
        <v>1678</v>
      </c>
      <c r="CS422" s="22" t="s">
        <v>16</v>
      </c>
      <c r="CT422" s="22">
        <v>1</v>
      </c>
      <c r="CU422" s="22">
        <v>1</v>
      </c>
      <c r="CV422" s="22">
        <v>1</v>
      </c>
      <c r="CW422" s="22" t="s">
        <v>222</v>
      </c>
      <c r="CY422" s="22">
        <v>7.8750000000000001E-3</v>
      </c>
      <c r="CZ422" s="22">
        <v>7.8750000000000001E-3</v>
      </c>
      <c r="DA422" s="22">
        <v>7.8750000000000001E-3</v>
      </c>
      <c r="DB422" s="22" t="s">
        <v>222</v>
      </c>
      <c r="DC422" s="22" t="s">
        <v>16</v>
      </c>
      <c r="DD422" s="22">
        <v>7.8750000000000001E-3</v>
      </c>
      <c r="DE422" s="22">
        <v>7.8750000000000001E-3</v>
      </c>
      <c r="DF422" s="22">
        <v>7.8750000000000001E-3</v>
      </c>
      <c r="DG422" s="22">
        <v>7.8750000000000001E-3</v>
      </c>
      <c r="DI422" s="22">
        <v>6.2015625000000005E-5</v>
      </c>
      <c r="DJ422" s="22">
        <v>6.2015625000000005E-5</v>
      </c>
      <c r="DK422" s="22">
        <v>6.2015625000000005E-5</v>
      </c>
      <c r="DL422" s="22" t="e">
        <v>#VALUE!</v>
      </c>
      <c r="DN422" s="22">
        <v>1</v>
      </c>
      <c r="DO422" s="22">
        <v>1</v>
      </c>
      <c r="DP422" s="22">
        <v>1</v>
      </c>
      <c r="DQ422" s="22" t="s">
        <v>222</v>
      </c>
      <c r="EX422" s="30" t="s">
        <v>1827</v>
      </c>
      <c r="EY422" s="85" t="e">
        <f t="shared" si="528"/>
        <v>#REF!</v>
      </c>
      <c r="EZ422" s="85"/>
    </row>
    <row r="423" spans="1:156" x14ac:dyDescent="0.25">
      <c r="A423" s="22" t="str">
        <f t="shared" si="520"/>
        <v>3002141</v>
      </c>
      <c r="E423" s="22" t="e">
        <f>IF(T423="","",VLOOKUP(T423,#REF!,4,0))</f>
        <v>#REF!</v>
      </c>
      <c r="F423" s="22" t="e">
        <f>IF(U423="","",VLOOKUP(U423,#REF!,4,0))</f>
        <v>#REF!</v>
      </c>
      <c r="G423" s="22" t="e">
        <f>IF(V423="","",VLOOKUP(V423,#REF!,3,0))</f>
        <v>#REF!</v>
      </c>
      <c r="H423" s="22" t="e">
        <f t="shared" si="517"/>
        <v>#REF!</v>
      </c>
      <c r="I423" s="22" t="e">
        <f t="shared" si="521"/>
        <v>#REF!</v>
      </c>
      <c r="J423" s="22" t="e">
        <f t="shared" si="522"/>
        <v>#REF!</v>
      </c>
      <c r="K423" s="22" t="e">
        <f t="shared" si="523"/>
        <v>#REF!</v>
      </c>
      <c r="M423" s="22">
        <f t="shared" si="524"/>
        <v>74</v>
      </c>
      <c r="R423" s="22" t="str">
        <f t="shared" si="525"/>
        <v>3074</v>
      </c>
      <c r="S423" s="22" t="s">
        <v>41</v>
      </c>
      <c r="T423" s="30" t="s">
        <v>3537</v>
      </c>
      <c r="U423" s="30" t="s">
        <v>3277</v>
      </c>
      <c r="V423" s="30" t="s">
        <v>1679</v>
      </c>
      <c r="W423" s="30" t="s">
        <v>1680</v>
      </c>
      <c r="X423" s="30" t="s">
        <v>1681</v>
      </c>
      <c r="Y423" s="31">
        <v>0.8</v>
      </c>
      <c r="Z423" s="30">
        <v>60</v>
      </c>
      <c r="AA423" s="30"/>
      <c r="AB423" s="30"/>
      <c r="AC423" s="30">
        <v>5</v>
      </c>
      <c r="AD423" s="30"/>
      <c r="AE423" s="30"/>
      <c r="AF423" s="30">
        <v>10</v>
      </c>
      <c r="AG423" s="30"/>
      <c r="AH423" s="30"/>
      <c r="AI423" s="30">
        <v>10</v>
      </c>
      <c r="AJ423" s="30"/>
      <c r="AK423" s="30"/>
      <c r="AL423" s="30">
        <v>35</v>
      </c>
      <c r="AM423" s="30" t="s">
        <v>1682</v>
      </c>
      <c r="AN423" s="30" t="s">
        <v>1637</v>
      </c>
      <c r="AO423" s="32">
        <f t="shared" si="553"/>
        <v>5</v>
      </c>
      <c r="AP423" s="32">
        <f t="shared" si="554"/>
        <v>10</v>
      </c>
      <c r="AQ423" s="32">
        <f t="shared" si="555"/>
        <v>10</v>
      </c>
      <c r="AR423" s="32">
        <f t="shared" si="556"/>
        <v>35</v>
      </c>
      <c r="AS423" s="33">
        <v>320.02499999999998</v>
      </c>
      <c r="AT423" s="34" t="s">
        <v>222</v>
      </c>
      <c r="AU423" s="34"/>
      <c r="AV423" s="34"/>
      <c r="AW423" s="34"/>
      <c r="AX423" s="34"/>
      <c r="AY423" s="34"/>
      <c r="AZ423" s="34"/>
      <c r="BA423" s="35">
        <f t="shared" si="557"/>
        <v>5</v>
      </c>
      <c r="BB423" s="35">
        <f t="shared" si="558"/>
        <v>15</v>
      </c>
      <c r="BC423" s="35">
        <f t="shared" si="559"/>
        <v>25</v>
      </c>
      <c r="BD423" s="35">
        <f t="shared" si="560"/>
        <v>60</v>
      </c>
      <c r="BE423" s="36">
        <v>5</v>
      </c>
      <c r="BF423" s="36">
        <v>27</v>
      </c>
      <c r="BG423" s="36">
        <v>12</v>
      </c>
      <c r="BH423" s="36"/>
      <c r="BI423" s="37">
        <f t="shared" si="518"/>
        <v>5</v>
      </c>
      <c r="BJ423" s="37">
        <f t="shared" ref="BJ423:BL423" si="569">BF423+BI423</f>
        <v>32</v>
      </c>
      <c r="BK423" s="37">
        <f t="shared" si="569"/>
        <v>44</v>
      </c>
      <c r="BL423" s="37">
        <f t="shared" si="569"/>
        <v>44</v>
      </c>
      <c r="BM423" s="38">
        <v>4.2000000000000003E-2</v>
      </c>
      <c r="BN423" s="38">
        <v>4.2000000000000003E-2</v>
      </c>
      <c r="BO423" s="38">
        <v>4.2000000000000003E-2</v>
      </c>
      <c r="BP423" s="38">
        <v>4.2000000000000003E-2</v>
      </c>
      <c r="BQ423" s="39">
        <v>4.2000000000000003E-2</v>
      </c>
      <c r="BR423" s="39">
        <v>4.2000000000000003E-2</v>
      </c>
      <c r="BS423" s="39">
        <v>4.2000000000000003E-2</v>
      </c>
      <c r="BT423" s="39" t="s">
        <v>222</v>
      </c>
      <c r="BU423" s="40">
        <v>1</v>
      </c>
      <c r="BV423" s="40">
        <v>1</v>
      </c>
      <c r="BW423" s="40">
        <v>1</v>
      </c>
      <c r="BX423" s="40" t="s">
        <v>222</v>
      </c>
      <c r="BY423" s="41">
        <v>4.2000000000000003E-2</v>
      </c>
      <c r="BZ423" s="41">
        <v>4.2000000000000003E-2</v>
      </c>
      <c r="CA423" s="41">
        <v>4.2000000000000003E-2</v>
      </c>
      <c r="CB423" s="41" t="s">
        <v>222</v>
      </c>
      <c r="CC423" s="42">
        <v>3.5000000000000001E-3</v>
      </c>
      <c r="CD423" s="42">
        <v>1.0500000000000001E-2</v>
      </c>
      <c r="CE423" s="42">
        <v>1.7500000000000002E-2</v>
      </c>
      <c r="CF423" s="42">
        <v>4.2000000000000003E-2</v>
      </c>
      <c r="CG423" s="43">
        <v>3.5000000000000001E-3</v>
      </c>
      <c r="CH423" s="43">
        <v>2.24E-2</v>
      </c>
      <c r="CI423" s="43">
        <v>3.0800000000000001E-2</v>
      </c>
      <c r="CJ423" s="43" t="e">
        <f t="shared" si="527"/>
        <v>#REF!</v>
      </c>
      <c r="CP423" s="22" t="s">
        <v>1683</v>
      </c>
      <c r="CQ423" s="22" t="s">
        <v>1684</v>
      </c>
      <c r="CS423" s="22" t="s">
        <v>16</v>
      </c>
      <c r="CT423" s="22">
        <v>1</v>
      </c>
      <c r="CU423" s="22">
        <v>1</v>
      </c>
      <c r="CV423" s="22">
        <v>1</v>
      </c>
      <c r="CW423" s="22" t="s">
        <v>222</v>
      </c>
      <c r="CY423" s="22">
        <v>4.2000000000000003E-2</v>
      </c>
      <c r="CZ423" s="22">
        <v>4.2000000000000003E-2</v>
      </c>
      <c r="DA423" s="22">
        <v>4.2000000000000003E-2</v>
      </c>
      <c r="DB423" s="22" t="s">
        <v>222</v>
      </c>
      <c r="DC423" s="22" t="s">
        <v>16</v>
      </c>
      <c r="DD423" s="22">
        <v>4.2000000000000003E-2</v>
      </c>
      <c r="DE423" s="22">
        <v>4.2000000000000003E-2</v>
      </c>
      <c r="DF423" s="22">
        <v>4.2000000000000003E-2</v>
      </c>
      <c r="DG423" s="22">
        <v>4.2000000000000003E-2</v>
      </c>
      <c r="DI423" s="22">
        <v>1.7640000000000002E-3</v>
      </c>
      <c r="DJ423" s="22">
        <v>1.7640000000000002E-3</v>
      </c>
      <c r="DK423" s="22">
        <v>1.7640000000000002E-3</v>
      </c>
      <c r="DL423" s="22" t="e">
        <v>#VALUE!</v>
      </c>
      <c r="DN423" s="22">
        <v>1</v>
      </c>
      <c r="DO423" s="22">
        <v>1</v>
      </c>
      <c r="DP423" s="22">
        <v>1</v>
      </c>
      <c r="DQ423" s="22" t="s">
        <v>222</v>
      </c>
      <c r="EX423" s="30" t="s">
        <v>1832</v>
      </c>
      <c r="EY423" s="85" t="e">
        <f t="shared" si="528"/>
        <v>#REF!</v>
      </c>
      <c r="EZ423" s="85"/>
    </row>
    <row r="424" spans="1:156" x14ac:dyDescent="0.25">
      <c r="A424" s="22" t="str">
        <f t="shared" si="520"/>
        <v>3002142</v>
      </c>
      <c r="E424" s="22" t="e">
        <f>IF(T424="","",VLOOKUP(T424,#REF!,4,0))</f>
        <v>#REF!</v>
      </c>
      <c r="F424" s="22" t="e">
        <f>IF(U424="","",VLOOKUP(U424,#REF!,4,0))</f>
        <v>#REF!</v>
      </c>
      <c r="G424" s="22" t="e">
        <f>IF(V424="","",VLOOKUP(V424,#REF!,3,0))</f>
        <v>#REF!</v>
      </c>
      <c r="H424" s="22" t="e">
        <f t="shared" si="517"/>
        <v>#REF!</v>
      </c>
      <c r="I424" s="22" t="e">
        <f t="shared" si="521"/>
        <v>#REF!</v>
      </c>
      <c r="J424" s="22" t="e">
        <f t="shared" si="522"/>
        <v>#REF!</v>
      </c>
      <c r="K424" s="22" t="e">
        <f t="shared" si="523"/>
        <v>#REF!</v>
      </c>
      <c r="M424" s="22">
        <f t="shared" si="524"/>
        <v>75</v>
      </c>
      <c r="R424" s="22" t="str">
        <f t="shared" si="525"/>
        <v>3075</v>
      </c>
      <c r="S424" s="22" t="s">
        <v>41</v>
      </c>
      <c r="T424" s="30" t="s">
        <v>3537</v>
      </c>
      <c r="U424" s="30" t="s">
        <v>3277</v>
      </c>
      <c r="V424" s="30" t="s">
        <v>1679</v>
      </c>
      <c r="W424" s="30" t="s">
        <v>1685</v>
      </c>
      <c r="X424" s="30" t="s">
        <v>1686</v>
      </c>
      <c r="Y424" s="31">
        <v>0.2</v>
      </c>
      <c r="Z424" s="30">
        <v>40</v>
      </c>
      <c r="AA424" s="30"/>
      <c r="AB424" s="30"/>
      <c r="AC424" s="30">
        <v>5</v>
      </c>
      <c r="AD424" s="30"/>
      <c r="AE424" s="30"/>
      <c r="AF424" s="30">
        <v>10</v>
      </c>
      <c r="AG424" s="30"/>
      <c r="AH424" s="30"/>
      <c r="AI424" s="30">
        <v>10</v>
      </c>
      <c r="AJ424" s="30"/>
      <c r="AK424" s="30"/>
      <c r="AL424" s="30">
        <v>15</v>
      </c>
      <c r="AM424" s="30" t="s">
        <v>1687</v>
      </c>
      <c r="AN424" s="30" t="s">
        <v>1637</v>
      </c>
      <c r="AO424" s="32">
        <f t="shared" si="553"/>
        <v>5</v>
      </c>
      <c r="AP424" s="32">
        <f t="shared" si="554"/>
        <v>10</v>
      </c>
      <c r="AQ424" s="32">
        <f t="shared" si="555"/>
        <v>10</v>
      </c>
      <c r="AR424" s="32">
        <f t="shared" si="556"/>
        <v>15</v>
      </c>
      <c r="AS424" s="33">
        <v>321.02499999999998</v>
      </c>
      <c r="AT424" s="34" t="s">
        <v>222</v>
      </c>
      <c r="AU424" s="34"/>
      <c r="AV424" s="34"/>
      <c r="AW424" s="34"/>
      <c r="AX424" s="34"/>
      <c r="AY424" s="34"/>
      <c r="AZ424" s="34"/>
      <c r="BA424" s="35">
        <f t="shared" si="557"/>
        <v>5</v>
      </c>
      <c r="BB424" s="35">
        <f t="shared" si="558"/>
        <v>15</v>
      </c>
      <c r="BC424" s="35">
        <f t="shared" si="559"/>
        <v>25</v>
      </c>
      <c r="BD424" s="35">
        <f t="shared" si="560"/>
        <v>40</v>
      </c>
      <c r="BE424" s="36">
        <v>5</v>
      </c>
      <c r="BF424" s="36">
        <v>10</v>
      </c>
      <c r="BG424" s="36">
        <v>16</v>
      </c>
      <c r="BH424" s="36"/>
      <c r="BI424" s="37">
        <f t="shared" si="518"/>
        <v>5</v>
      </c>
      <c r="BJ424" s="37">
        <f t="shared" ref="BJ424:BL424" si="570">BF424+BI424</f>
        <v>15</v>
      </c>
      <c r="BK424" s="37">
        <f t="shared" si="570"/>
        <v>31</v>
      </c>
      <c r="BL424" s="37">
        <f t="shared" si="570"/>
        <v>31</v>
      </c>
      <c r="BM424" s="38">
        <v>1.0500000000000001E-2</v>
      </c>
      <c r="BN424" s="38">
        <v>1.0500000000000001E-2</v>
      </c>
      <c r="BO424" s="38">
        <v>1.0500000000000001E-2</v>
      </c>
      <c r="BP424" s="38">
        <v>1.0500000000000001E-2</v>
      </c>
      <c r="BQ424" s="39">
        <v>1.0500000000000001E-2</v>
      </c>
      <c r="BR424" s="39">
        <v>1.0500000000000001E-2</v>
      </c>
      <c r="BS424" s="39">
        <v>1.0500000000000001E-2</v>
      </c>
      <c r="BT424" s="39" t="s">
        <v>222</v>
      </c>
      <c r="BU424" s="40">
        <v>1</v>
      </c>
      <c r="BV424" s="40">
        <v>1</v>
      </c>
      <c r="BW424" s="40">
        <v>1</v>
      </c>
      <c r="BX424" s="40" t="s">
        <v>222</v>
      </c>
      <c r="BY424" s="41">
        <v>1.0500000000000001E-2</v>
      </c>
      <c r="BZ424" s="41">
        <v>1.0500000000000001E-2</v>
      </c>
      <c r="CA424" s="41">
        <v>1.0500000000000001E-2</v>
      </c>
      <c r="CB424" s="41" t="s">
        <v>222</v>
      </c>
      <c r="CC424" s="42">
        <v>1.3125000000000001E-3</v>
      </c>
      <c r="CD424" s="42">
        <v>3.9375E-3</v>
      </c>
      <c r="CE424" s="42">
        <v>6.5625000000000006E-3</v>
      </c>
      <c r="CF424" s="42">
        <v>1.0500000000000001E-2</v>
      </c>
      <c r="CG424" s="43">
        <v>1.3125000000000001E-3</v>
      </c>
      <c r="CH424" s="43">
        <v>3.9375E-3</v>
      </c>
      <c r="CI424" s="43">
        <v>8.1375000000000006E-3</v>
      </c>
      <c r="CJ424" s="43" t="e">
        <f t="shared" si="527"/>
        <v>#REF!</v>
      </c>
      <c r="CP424" s="22" t="s">
        <v>1688</v>
      </c>
      <c r="CQ424" s="22" t="s">
        <v>1688</v>
      </c>
      <c r="CS424" s="22" t="s">
        <v>16</v>
      </c>
      <c r="CT424" s="22">
        <v>1</v>
      </c>
      <c r="CU424" s="22">
        <v>1</v>
      </c>
      <c r="CV424" s="22">
        <v>1</v>
      </c>
      <c r="CW424" s="22" t="s">
        <v>222</v>
      </c>
      <c r="CY424" s="22">
        <v>1.0500000000000001E-2</v>
      </c>
      <c r="CZ424" s="22">
        <v>1.0500000000000001E-2</v>
      </c>
      <c r="DA424" s="22">
        <v>1.0500000000000001E-2</v>
      </c>
      <c r="DB424" s="22" t="s">
        <v>222</v>
      </c>
      <c r="DC424" s="22" t="s">
        <v>16</v>
      </c>
      <c r="DD424" s="22">
        <v>1.0500000000000001E-2</v>
      </c>
      <c r="DE424" s="22">
        <v>1.0500000000000001E-2</v>
      </c>
      <c r="DF424" s="22">
        <v>1.0500000000000001E-2</v>
      </c>
      <c r="DG424" s="22">
        <v>1.0500000000000001E-2</v>
      </c>
      <c r="DI424" s="22">
        <v>1.1025000000000001E-4</v>
      </c>
      <c r="DJ424" s="22">
        <v>1.1025000000000001E-4</v>
      </c>
      <c r="DK424" s="22">
        <v>1.1025000000000001E-4</v>
      </c>
      <c r="DL424" s="22" t="e">
        <v>#VALUE!</v>
      </c>
      <c r="DN424" s="22">
        <v>1</v>
      </c>
      <c r="DO424" s="22">
        <v>1</v>
      </c>
      <c r="DP424" s="22">
        <v>1</v>
      </c>
      <c r="DQ424" s="22" t="s">
        <v>222</v>
      </c>
      <c r="EX424" s="30" t="s">
        <v>1836</v>
      </c>
      <c r="EY424" s="85" t="e">
        <f t="shared" si="528"/>
        <v>#REF!</v>
      </c>
      <c r="EZ424" s="85"/>
    </row>
    <row r="425" spans="1:156" x14ac:dyDescent="0.25">
      <c r="A425" s="22" t="str">
        <f t="shared" si="520"/>
        <v>3002211</v>
      </c>
      <c r="E425" s="22" t="e">
        <f>IF(T425="","",VLOOKUP(T425,#REF!,4,0))</f>
        <v>#REF!</v>
      </c>
      <c r="F425" s="22" t="e">
        <f>IF(U425="","",VLOOKUP(U425,#REF!,4,0))</f>
        <v>#REF!</v>
      </c>
      <c r="G425" s="22" t="e">
        <f>IF(V425="","",VLOOKUP(V425,#REF!,3,0))</f>
        <v>#REF!</v>
      </c>
      <c r="H425" s="22" t="e">
        <f t="shared" si="517"/>
        <v>#REF!</v>
      </c>
      <c r="I425" s="22" t="e">
        <f t="shared" si="521"/>
        <v>#REF!</v>
      </c>
      <c r="J425" s="22" t="e">
        <f t="shared" si="522"/>
        <v>#REF!</v>
      </c>
      <c r="K425" s="22" t="e">
        <f t="shared" si="523"/>
        <v>#REF!</v>
      </c>
      <c r="M425" s="22">
        <f t="shared" si="524"/>
        <v>76</v>
      </c>
      <c r="R425" s="22" t="str">
        <f t="shared" si="525"/>
        <v>3076</v>
      </c>
      <c r="S425" s="22" t="s">
        <v>41</v>
      </c>
      <c r="T425" s="30" t="s">
        <v>3537</v>
      </c>
      <c r="U425" s="30" t="s">
        <v>3282</v>
      </c>
      <c r="V425" s="30" t="s">
        <v>1689</v>
      </c>
      <c r="W425" s="30" t="s">
        <v>1690</v>
      </c>
      <c r="X425" s="30" t="s">
        <v>1691</v>
      </c>
      <c r="Y425" s="31">
        <v>0.2</v>
      </c>
      <c r="Z425" s="30">
        <v>1</v>
      </c>
      <c r="AA425" s="30"/>
      <c r="AB425" s="30"/>
      <c r="AC425" s="30"/>
      <c r="AD425" s="30"/>
      <c r="AE425" s="30"/>
      <c r="AF425" s="30"/>
      <c r="AG425" s="30"/>
      <c r="AH425" s="30"/>
      <c r="AI425" s="30"/>
      <c r="AJ425" s="30">
        <v>1</v>
      </c>
      <c r="AK425" s="30"/>
      <c r="AL425" s="30"/>
      <c r="AM425" s="30" t="s">
        <v>1692</v>
      </c>
      <c r="AN425" s="30" t="s">
        <v>1619</v>
      </c>
      <c r="AO425" s="32">
        <f t="shared" si="553"/>
        <v>0</v>
      </c>
      <c r="AP425" s="32">
        <f t="shared" si="554"/>
        <v>0</v>
      </c>
      <c r="AQ425" s="32">
        <f t="shared" si="555"/>
        <v>0</v>
      </c>
      <c r="AR425" s="32">
        <f t="shared" si="556"/>
        <v>1</v>
      </c>
      <c r="AS425" s="33">
        <v>322.02499999999998</v>
      </c>
      <c r="AT425" s="34" t="s">
        <v>222</v>
      </c>
      <c r="AU425" s="34"/>
      <c r="AV425" s="34"/>
      <c r="AW425" s="34"/>
      <c r="AX425" s="34"/>
      <c r="AY425" s="34"/>
      <c r="AZ425" s="34"/>
      <c r="BA425" s="35">
        <f t="shared" si="557"/>
        <v>0</v>
      </c>
      <c r="BB425" s="35">
        <f t="shared" si="558"/>
        <v>0</v>
      </c>
      <c r="BC425" s="35">
        <f t="shared" si="559"/>
        <v>0</v>
      </c>
      <c r="BD425" s="35">
        <f t="shared" si="560"/>
        <v>1</v>
      </c>
      <c r="BE425" s="36">
        <v>0</v>
      </c>
      <c r="BF425" s="36">
        <v>0</v>
      </c>
      <c r="BG425" s="36">
        <v>0</v>
      </c>
      <c r="BH425" s="36"/>
      <c r="BI425" s="37">
        <f t="shared" si="518"/>
        <v>0</v>
      </c>
      <c r="BJ425" s="37">
        <f t="shared" ref="BJ425:BL425" si="571">BF425+BI425</f>
        <v>0</v>
      </c>
      <c r="BK425" s="37">
        <f t="shared" si="571"/>
        <v>0</v>
      </c>
      <c r="BL425" s="37">
        <f t="shared" si="571"/>
        <v>0</v>
      </c>
      <c r="BM425" s="38" t="s">
        <v>222</v>
      </c>
      <c r="BN425" s="38" t="s">
        <v>222</v>
      </c>
      <c r="BO425" s="38" t="s">
        <v>222</v>
      </c>
      <c r="BP425" s="38">
        <v>8.9999999999999993E-3</v>
      </c>
      <c r="BQ425" s="39" t="s">
        <v>222</v>
      </c>
      <c r="BR425" s="39" t="s">
        <v>222</v>
      </c>
      <c r="BS425" s="39" t="s">
        <v>222</v>
      </c>
      <c r="BT425" s="39" t="s">
        <v>222</v>
      </c>
      <c r="BU425" s="40" t="s">
        <v>222</v>
      </c>
      <c r="BV425" s="40" t="s">
        <v>222</v>
      </c>
      <c r="BW425" s="40" t="s">
        <v>222</v>
      </c>
      <c r="BX425" s="40" t="s">
        <v>222</v>
      </c>
      <c r="BY425" s="41" t="s">
        <v>222</v>
      </c>
      <c r="BZ425" s="41" t="s">
        <v>222</v>
      </c>
      <c r="CA425" s="41" t="s">
        <v>222</v>
      </c>
      <c r="CB425" s="41" t="s">
        <v>222</v>
      </c>
      <c r="CC425" s="42" t="s">
        <v>222</v>
      </c>
      <c r="CD425" s="42" t="s">
        <v>222</v>
      </c>
      <c r="CE425" s="42" t="s">
        <v>222</v>
      </c>
      <c r="CF425" s="42">
        <v>8.9999999999999993E-3</v>
      </c>
      <c r="CG425" s="43" t="s">
        <v>222</v>
      </c>
      <c r="CH425" s="43" t="s">
        <v>222</v>
      </c>
      <c r="CI425" s="43" t="s">
        <v>222</v>
      </c>
      <c r="CJ425" s="43" t="str">
        <f t="shared" si="527"/>
        <v/>
      </c>
      <c r="CP425" s="22" t="s">
        <v>1399</v>
      </c>
      <c r="CQ425" s="22" t="s">
        <v>1400</v>
      </c>
      <c r="CS425" s="22" t="s">
        <v>16</v>
      </c>
      <c r="CT425" s="22" t="s">
        <v>222</v>
      </c>
      <c r="CU425" s="22" t="s">
        <v>222</v>
      </c>
      <c r="CV425" s="22" t="s">
        <v>222</v>
      </c>
      <c r="CW425" s="22" t="s">
        <v>222</v>
      </c>
      <c r="CY425" s="22" t="s">
        <v>222</v>
      </c>
      <c r="CZ425" s="22" t="s">
        <v>222</v>
      </c>
      <c r="DA425" s="22" t="s">
        <v>222</v>
      </c>
      <c r="DB425" s="22" t="s">
        <v>222</v>
      </c>
      <c r="DC425" s="22" t="s">
        <v>16</v>
      </c>
      <c r="DD425" s="22" t="s">
        <v>222</v>
      </c>
      <c r="DE425" s="22" t="s">
        <v>222</v>
      </c>
      <c r="DF425" s="22" t="s">
        <v>222</v>
      </c>
      <c r="DG425" s="22">
        <v>8.9999999999999993E-3</v>
      </c>
      <c r="DI425" s="22" t="e">
        <v>#VALUE!</v>
      </c>
      <c r="DJ425" s="22" t="e">
        <v>#VALUE!</v>
      </c>
      <c r="DK425" s="22" t="e">
        <v>#VALUE!</v>
      </c>
      <c r="DL425" s="22" t="e">
        <v>#VALUE!</v>
      </c>
      <c r="DN425" s="22">
        <v>0</v>
      </c>
      <c r="DO425" s="22">
        <v>0</v>
      </c>
      <c r="DP425" s="22">
        <v>0</v>
      </c>
      <c r="DQ425" s="22" t="s">
        <v>222</v>
      </c>
      <c r="EX425" s="30" t="s">
        <v>1841</v>
      </c>
      <c r="EY425" s="85" t="e">
        <f t="shared" si="528"/>
        <v>#REF!</v>
      </c>
      <c r="EZ425" s="85"/>
    </row>
    <row r="426" spans="1:156" x14ac:dyDescent="0.25">
      <c r="A426" s="22" t="str">
        <f t="shared" si="520"/>
        <v>3002212</v>
      </c>
      <c r="E426" s="22" t="e">
        <f>IF(T426="","",VLOOKUP(T426,#REF!,4,0))</f>
        <v>#REF!</v>
      </c>
      <c r="F426" s="22" t="e">
        <f>IF(U426="","",VLOOKUP(U426,#REF!,4,0))</f>
        <v>#REF!</v>
      </c>
      <c r="G426" s="22" t="e">
        <f>IF(V426="","",VLOOKUP(V426,#REF!,3,0))</f>
        <v>#REF!</v>
      </c>
      <c r="H426" s="22" t="e">
        <f t="shared" si="517"/>
        <v>#REF!</v>
      </c>
      <c r="I426" s="22" t="e">
        <f t="shared" si="521"/>
        <v>#REF!</v>
      </c>
      <c r="J426" s="22" t="e">
        <f t="shared" si="522"/>
        <v>#REF!</v>
      </c>
      <c r="K426" s="22" t="e">
        <f t="shared" si="523"/>
        <v>#REF!</v>
      </c>
      <c r="M426" s="22">
        <f t="shared" si="524"/>
        <v>77</v>
      </c>
      <c r="R426" s="22" t="str">
        <f t="shared" si="525"/>
        <v>3077</v>
      </c>
      <c r="S426" s="22" t="s">
        <v>41</v>
      </c>
      <c r="T426" s="30" t="s">
        <v>3537</v>
      </c>
      <c r="U426" s="30" t="s">
        <v>3282</v>
      </c>
      <c r="V426" s="30" t="s">
        <v>1689</v>
      </c>
      <c r="W426" s="30" t="s">
        <v>1693</v>
      </c>
      <c r="X426" s="30" t="s">
        <v>1694</v>
      </c>
      <c r="Y426" s="31">
        <v>0.8</v>
      </c>
      <c r="Z426" s="30">
        <v>1</v>
      </c>
      <c r="AA426" s="30"/>
      <c r="AB426" s="30"/>
      <c r="AC426" s="30"/>
      <c r="AD426" s="30"/>
      <c r="AE426" s="30"/>
      <c r="AF426" s="30"/>
      <c r="AG426" s="30"/>
      <c r="AH426" s="30"/>
      <c r="AI426" s="30"/>
      <c r="AJ426" s="30"/>
      <c r="AK426" s="30">
        <v>1</v>
      </c>
      <c r="AL426" s="30"/>
      <c r="AM426" s="30" t="s">
        <v>1636</v>
      </c>
      <c r="AN426" s="30" t="s">
        <v>1619</v>
      </c>
      <c r="AO426" s="32">
        <f t="shared" si="553"/>
        <v>0</v>
      </c>
      <c r="AP426" s="32">
        <f t="shared" si="554"/>
        <v>0</v>
      </c>
      <c r="AQ426" s="32">
        <f t="shared" si="555"/>
        <v>0</v>
      </c>
      <c r="AR426" s="32">
        <f t="shared" si="556"/>
        <v>1</v>
      </c>
      <c r="AS426" s="33">
        <v>323.02499999999998</v>
      </c>
      <c r="AT426" s="34" t="s">
        <v>222</v>
      </c>
      <c r="AU426" s="34"/>
      <c r="AV426" s="34"/>
      <c r="AW426" s="34"/>
      <c r="AX426" s="34"/>
      <c r="AY426" s="34"/>
      <c r="AZ426" s="34"/>
      <c r="BA426" s="35">
        <f t="shared" si="557"/>
        <v>0</v>
      </c>
      <c r="BB426" s="35">
        <f t="shared" si="558"/>
        <v>0</v>
      </c>
      <c r="BC426" s="35">
        <f t="shared" si="559"/>
        <v>0</v>
      </c>
      <c r="BD426" s="35">
        <f t="shared" si="560"/>
        <v>1</v>
      </c>
      <c r="BE426" s="36">
        <v>0</v>
      </c>
      <c r="BF426" s="36">
        <v>0</v>
      </c>
      <c r="BG426" s="36">
        <v>0</v>
      </c>
      <c r="BH426" s="36"/>
      <c r="BI426" s="37">
        <f t="shared" si="518"/>
        <v>0</v>
      </c>
      <c r="BJ426" s="37">
        <f t="shared" ref="BJ426:BL426" si="572">BF426+BI426</f>
        <v>0</v>
      </c>
      <c r="BK426" s="37">
        <f t="shared" si="572"/>
        <v>0</v>
      </c>
      <c r="BL426" s="37">
        <f t="shared" si="572"/>
        <v>0</v>
      </c>
      <c r="BM426" s="38" t="s">
        <v>222</v>
      </c>
      <c r="BN426" s="38" t="s">
        <v>222</v>
      </c>
      <c r="BO426" s="38" t="s">
        <v>222</v>
      </c>
      <c r="BP426" s="38">
        <v>3.5999999999999997E-2</v>
      </c>
      <c r="BQ426" s="39" t="s">
        <v>222</v>
      </c>
      <c r="BR426" s="39" t="s">
        <v>222</v>
      </c>
      <c r="BS426" s="39" t="s">
        <v>222</v>
      </c>
      <c r="BT426" s="39" t="s">
        <v>222</v>
      </c>
      <c r="BU426" s="40" t="s">
        <v>222</v>
      </c>
      <c r="BV426" s="40" t="s">
        <v>222</v>
      </c>
      <c r="BW426" s="40" t="s">
        <v>222</v>
      </c>
      <c r="BX426" s="40" t="s">
        <v>222</v>
      </c>
      <c r="BY426" s="41" t="s">
        <v>222</v>
      </c>
      <c r="BZ426" s="41" t="s">
        <v>222</v>
      </c>
      <c r="CA426" s="41" t="s">
        <v>222</v>
      </c>
      <c r="CB426" s="41" t="s">
        <v>222</v>
      </c>
      <c r="CC426" s="42" t="s">
        <v>222</v>
      </c>
      <c r="CD426" s="42" t="s">
        <v>222</v>
      </c>
      <c r="CE426" s="42" t="s">
        <v>222</v>
      </c>
      <c r="CF426" s="42">
        <v>3.5999999999999997E-2</v>
      </c>
      <c r="CG426" s="43" t="s">
        <v>222</v>
      </c>
      <c r="CH426" s="43" t="s">
        <v>222</v>
      </c>
      <c r="CI426" s="43" t="s">
        <v>222</v>
      </c>
      <c r="CJ426" s="43" t="str">
        <f t="shared" si="527"/>
        <v/>
      </c>
      <c r="CP426" s="22" t="s">
        <v>1399</v>
      </c>
      <c r="CQ426" s="22" t="s">
        <v>1400</v>
      </c>
      <c r="CS426" s="22" t="s">
        <v>16</v>
      </c>
      <c r="CT426" s="22" t="s">
        <v>222</v>
      </c>
      <c r="CU426" s="22" t="s">
        <v>222</v>
      </c>
      <c r="CV426" s="22" t="s">
        <v>222</v>
      </c>
      <c r="CW426" s="22" t="s">
        <v>222</v>
      </c>
      <c r="CY426" s="22" t="s">
        <v>222</v>
      </c>
      <c r="CZ426" s="22" t="s">
        <v>222</v>
      </c>
      <c r="DA426" s="22" t="s">
        <v>222</v>
      </c>
      <c r="DB426" s="22" t="s">
        <v>222</v>
      </c>
      <c r="DC426" s="22" t="s">
        <v>16</v>
      </c>
      <c r="DD426" s="22" t="s">
        <v>222</v>
      </c>
      <c r="DE426" s="22" t="s">
        <v>222</v>
      </c>
      <c r="DF426" s="22" t="s">
        <v>222</v>
      </c>
      <c r="DG426" s="22">
        <v>3.5999999999999997E-2</v>
      </c>
      <c r="DI426" s="22" t="e">
        <v>#VALUE!</v>
      </c>
      <c r="DJ426" s="22" t="e">
        <v>#VALUE!</v>
      </c>
      <c r="DK426" s="22" t="e">
        <v>#VALUE!</v>
      </c>
      <c r="DL426" s="22" t="e">
        <v>#VALUE!</v>
      </c>
      <c r="DN426" s="22">
        <v>0</v>
      </c>
      <c r="DO426" s="22">
        <v>0</v>
      </c>
      <c r="DP426" s="22">
        <v>0</v>
      </c>
      <c r="DQ426" s="22" t="s">
        <v>222</v>
      </c>
      <c r="EX426" s="30" t="s">
        <v>1845</v>
      </c>
      <c r="EY426" s="85" t="e">
        <f t="shared" si="528"/>
        <v>#REF!</v>
      </c>
      <c r="EZ426" s="85"/>
    </row>
    <row r="427" spans="1:156" x14ac:dyDescent="0.25">
      <c r="A427" s="22" t="str">
        <f t="shared" si="520"/>
        <v>3002221</v>
      </c>
      <c r="E427" s="22" t="e">
        <f>IF(T427="","",VLOOKUP(T427,#REF!,4,0))</f>
        <v>#REF!</v>
      </c>
      <c r="F427" s="22" t="e">
        <f>IF(U427="","",VLOOKUP(U427,#REF!,4,0))</f>
        <v>#REF!</v>
      </c>
      <c r="G427" s="22" t="e">
        <f>IF(V427="","",VLOOKUP(V427,#REF!,3,0))</f>
        <v>#REF!</v>
      </c>
      <c r="H427" s="22" t="e">
        <f t="shared" si="517"/>
        <v>#REF!</v>
      </c>
      <c r="I427" s="22" t="e">
        <f t="shared" si="521"/>
        <v>#REF!</v>
      </c>
      <c r="J427" s="22" t="e">
        <f t="shared" si="522"/>
        <v>#REF!</v>
      </c>
      <c r="K427" s="22" t="e">
        <f t="shared" si="523"/>
        <v>#REF!</v>
      </c>
      <c r="M427" s="22">
        <f t="shared" si="524"/>
        <v>78</v>
      </c>
      <c r="R427" s="22" t="str">
        <f t="shared" si="525"/>
        <v>3078</v>
      </c>
      <c r="S427" s="22" t="s">
        <v>41</v>
      </c>
      <c r="T427" s="30" t="s">
        <v>3537</v>
      </c>
      <c r="U427" s="30" t="s">
        <v>3282</v>
      </c>
      <c r="V427" s="30" t="s">
        <v>1695</v>
      </c>
      <c r="W427" s="30" t="s">
        <v>1696</v>
      </c>
      <c r="X427" s="30" t="s">
        <v>1697</v>
      </c>
      <c r="Y427" s="31">
        <v>0.5</v>
      </c>
      <c r="Z427" s="30">
        <v>1</v>
      </c>
      <c r="AA427" s="30"/>
      <c r="AB427" s="30"/>
      <c r="AC427" s="30"/>
      <c r="AD427" s="30"/>
      <c r="AE427" s="30"/>
      <c r="AF427" s="30"/>
      <c r="AG427" s="30"/>
      <c r="AH427" s="30"/>
      <c r="AI427" s="30"/>
      <c r="AJ427" s="30">
        <v>1</v>
      </c>
      <c r="AK427" s="30"/>
      <c r="AL427" s="30"/>
      <c r="AM427" s="30" t="s">
        <v>1698</v>
      </c>
      <c r="AN427" s="30" t="s">
        <v>1619</v>
      </c>
      <c r="AO427" s="32">
        <f t="shared" si="553"/>
        <v>0</v>
      </c>
      <c r="AP427" s="32">
        <f t="shared" si="554"/>
        <v>0</v>
      </c>
      <c r="AQ427" s="32">
        <f t="shared" si="555"/>
        <v>0</v>
      </c>
      <c r="AR427" s="32">
        <f t="shared" si="556"/>
        <v>1</v>
      </c>
      <c r="AS427" s="33">
        <v>324.02499999999998</v>
      </c>
      <c r="AT427" s="34" t="s">
        <v>222</v>
      </c>
      <c r="AU427" s="34"/>
      <c r="AV427" s="34"/>
      <c r="AW427" s="34"/>
      <c r="AX427" s="34"/>
      <c r="AY427" s="34"/>
      <c r="AZ427" s="34"/>
      <c r="BA427" s="35">
        <f t="shared" si="557"/>
        <v>0</v>
      </c>
      <c r="BB427" s="35">
        <f t="shared" si="558"/>
        <v>0</v>
      </c>
      <c r="BC427" s="35">
        <f t="shared" si="559"/>
        <v>0</v>
      </c>
      <c r="BD427" s="35">
        <f t="shared" si="560"/>
        <v>1</v>
      </c>
      <c r="BE427" s="36">
        <v>0</v>
      </c>
      <c r="BF427" s="36">
        <v>0</v>
      </c>
      <c r="BG427" s="36">
        <v>0</v>
      </c>
      <c r="BH427" s="36"/>
      <c r="BI427" s="37">
        <f t="shared" si="518"/>
        <v>0</v>
      </c>
      <c r="BJ427" s="37">
        <f t="shared" ref="BJ427:BL427" si="573">BF427+BI427</f>
        <v>0</v>
      </c>
      <c r="BK427" s="37">
        <f t="shared" si="573"/>
        <v>0</v>
      </c>
      <c r="BL427" s="37">
        <f t="shared" si="573"/>
        <v>0</v>
      </c>
      <c r="BM427" s="38" t="s">
        <v>222</v>
      </c>
      <c r="BN427" s="38" t="s">
        <v>222</v>
      </c>
      <c r="BO427" s="38" t="s">
        <v>222</v>
      </c>
      <c r="BP427" s="38">
        <v>2.2499999999999999E-2</v>
      </c>
      <c r="BQ427" s="39" t="s">
        <v>222</v>
      </c>
      <c r="BR427" s="39" t="s">
        <v>222</v>
      </c>
      <c r="BS427" s="39" t="s">
        <v>222</v>
      </c>
      <c r="BT427" s="39" t="s">
        <v>222</v>
      </c>
      <c r="BU427" s="40" t="s">
        <v>222</v>
      </c>
      <c r="BV427" s="40" t="s">
        <v>222</v>
      </c>
      <c r="BW427" s="40" t="s">
        <v>222</v>
      </c>
      <c r="BX427" s="40" t="s">
        <v>222</v>
      </c>
      <c r="BY427" s="41" t="s">
        <v>222</v>
      </c>
      <c r="BZ427" s="41" t="s">
        <v>222</v>
      </c>
      <c r="CA427" s="41" t="s">
        <v>222</v>
      </c>
      <c r="CB427" s="41" t="s">
        <v>222</v>
      </c>
      <c r="CC427" s="42" t="s">
        <v>222</v>
      </c>
      <c r="CD427" s="42" t="s">
        <v>222</v>
      </c>
      <c r="CE427" s="42" t="s">
        <v>222</v>
      </c>
      <c r="CF427" s="42">
        <v>2.2499999999999999E-2</v>
      </c>
      <c r="CG427" s="43" t="s">
        <v>222</v>
      </c>
      <c r="CH427" s="43" t="s">
        <v>222</v>
      </c>
      <c r="CI427" s="43" t="s">
        <v>222</v>
      </c>
      <c r="CJ427" s="43" t="str">
        <f t="shared" si="527"/>
        <v/>
      </c>
      <c r="CP427" s="22" t="s">
        <v>1399</v>
      </c>
      <c r="CQ427" s="22" t="s">
        <v>1400</v>
      </c>
      <c r="CS427" s="22" t="s">
        <v>16</v>
      </c>
      <c r="CT427" s="22" t="s">
        <v>222</v>
      </c>
      <c r="CU427" s="22" t="s">
        <v>222</v>
      </c>
      <c r="CV427" s="22" t="s">
        <v>222</v>
      </c>
      <c r="CW427" s="22" t="s">
        <v>222</v>
      </c>
      <c r="CY427" s="22" t="s">
        <v>222</v>
      </c>
      <c r="CZ427" s="22" t="s">
        <v>222</v>
      </c>
      <c r="DA427" s="22" t="s">
        <v>222</v>
      </c>
      <c r="DB427" s="22" t="s">
        <v>222</v>
      </c>
      <c r="DC427" s="22" t="s">
        <v>16</v>
      </c>
      <c r="DD427" s="22" t="s">
        <v>222</v>
      </c>
      <c r="DE427" s="22" t="s">
        <v>222</v>
      </c>
      <c r="DF427" s="22" t="s">
        <v>222</v>
      </c>
      <c r="DG427" s="22">
        <v>2.2499999999999999E-2</v>
      </c>
      <c r="DI427" s="22" t="e">
        <v>#VALUE!</v>
      </c>
      <c r="DJ427" s="22" t="e">
        <v>#VALUE!</v>
      </c>
      <c r="DK427" s="22" t="e">
        <v>#VALUE!</v>
      </c>
      <c r="DL427" s="22" t="e">
        <v>#VALUE!</v>
      </c>
      <c r="DN427" s="22">
        <v>0</v>
      </c>
      <c r="DO427" s="22">
        <v>0</v>
      </c>
      <c r="DP427" s="22">
        <v>0</v>
      </c>
      <c r="DQ427" s="22" t="s">
        <v>222</v>
      </c>
      <c r="EX427" s="30" t="s">
        <v>1848</v>
      </c>
      <c r="EY427" s="85" t="e">
        <f t="shared" si="528"/>
        <v>#REF!</v>
      </c>
      <c r="EZ427" s="85"/>
    </row>
    <row r="428" spans="1:156" x14ac:dyDescent="0.25">
      <c r="A428" s="22" t="str">
        <f t="shared" si="520"/>
        <v>3002222</v>
      </c>
      <c r="E428" s="22" t="e">
        <f>IF(T428="","",VLOOKUP(T428,#REF!,4,0))</f>
        <v>#REF!</v>
      </c>
      <c r="F428" s="22" t="e">
        <f>IF(U428="","",VLOOKUP(U428,#REF!,4,0))</f>
        <v>#REF!</v>
      </c>
      <c r="G428" s="22" t="e">
        <f>IF(V428="","",VLOOKUP(V428,#REF!,3,0))</f>
        <v>#REF!</v>
      </c>
      <c r="H428" s="22" t="e">
        <f t="shared" si="517"/>
        <v>#REF!</v>
      </c>
      <c r="I428" s="22" t="e">
        <f t="shared" si="521"/>
        <v>#REF!</v>
      </c>
      <c r="J428" s="22" t="e">
        <f t="shared" si="522"/>
        <v>#REF!</v>
      </c>
      <c r="K428" s="22" t="e">
        <f t="shared" si="523"/>
        <v>#REF!</v>
      </c>
      <c r="M428" s="22">
        <f t="shared" si="524"/>
        <v>79</v>
      </c>
      <c r="R428" s="22" t="str">
        <f t="shared" si="525"/>
        <v>3079</v>
      </c>
      <c r="S428" s="22" t="s">
        <v>41</v>
      </c>
      <c r="T428" s="30" t="s">
        <v>3537</v>
      </c>
      <c r="U428" s="30" t="s">
        <v>3282</v>
      </c>
      <c r="V428" s="30" t="s">
        <v>1695</v>
      </c>
      <c r="W428" s="30" t="s">
        <v>1699</v>
      </c>
      <c r="X428" s="30" t="s">
        <v>1700</v>
      </c>
      <c r="Y428" s="31">
        <v>0.5</v>
      </c>
      <c r="Z428" s="30">
        <v>1</v>
      </c>
      <c r="AA428" s="30"/>
      <c r="AB428" s="30"/>
      <c r="AC428" s="30"/>
      <c r="AD428" s="30"/>
      <c r="AE428" s="30"/>
      <c r="AF428" s="30"/>
      <c r="AG428" s="30"/>
      <c r="AH428" s="30"/>
      <c r="AI428" s="30"/>
      <c r="AJ428" s="30"/>
      <c r="AK428" s="30"/>
      <c r="AL428" s="30">
        <v>1</v>
      </c>
      <c r="AM428" s="30" t="s">
        <v>1698</v>
      </c>
      <c r="AN428" s="30" t="s">
        <v>1619</v>
      </c>
      <c r="AO428" s="32">
        <f t="shared" si="553"/>
        <v>0</v>
      </c>
      <c r="AP428" s="32">
        <f t="shared" si="554"/>
        <v>0</v>
      </c>
      <c r="AQ428" s="32">
        <f t="shared" si="555"/>
        <v>0</v>
      </c>
      <c r="AR428" s="32">
        <f t="shared" si="556"/>
        <v>1</v>
      </c>
      <c r="AS428" s="33">
        <v>325.02499999999998</v>
      </c>
      <c r="AT428" s="34" t="s">
        <v>222</v>
      </c>
      <c r="AU428" s="34"/>
      <c r="AV428" s="34"/>
      <c r="AW428" s="34"/>
      <c r="AX428" s="34"/>
      <c r="AY428" s="34"/>
      <c r="AZ428" s="34"/>
      <c r="BA428" s="35">
        <f t="shared" si="557"/>
        <v>0</v>
      </c>
      <c r="BB428" s="35">
        <f t="shared" si="558"/>
        <v>0</v>
      </c>
      <c r="BC428" s="35">
        <f t="shared" si="559"/>
        <v>0</v>
      </c>
      <c r="BD428" s="35">
        <f t="shared" si="560"/>
        <v>1</v>
      </c>
      <c r="BE428" s="36">
        <v>0</v>
      </c>
      <c r="BF428" s="36">
        <v>0</v>
      </c>
      <c r="BG428" s="36">
        <v>0</v>
      </c>
      <c r="BH428" s="36"/>
      <c r="BI428" s="37">
        <f t="shared" si="518"/>
        <v>0</v>
      </c>
      <c r="BJ428" s="37">
        <f t="shared" ref="BJ428:BL428" si="574">BF428+BI428</f>
        <v>0</v>
      </c>
      <c r="BK428" s="37">
        <f t="shared" si="574"/>
        <v>0</v>
      </c>
      <c r="BL428" s="37">
        <f t="shared" si="574"/>
        <v>0</v>
      </c>
      <c r="BM428" s="38" t="s">
        <v>222</v>
      </c>
      <c r="BN428" s="38" t="s">
        <v>222</v>
      </c>
      <c r="BO428" s="38" t="s">
        <v>222</v>
      </c>
      <c r="BP428" s="38">
        <v>2.2499999999999999E-2</v>
      </c>
      <c r="BQ428" s="39" t="s">
        <v>222</v>
      </c>
      <c r="BR428" s="39" t="s">
        <v>222</v>
      </c>
      <c r="BS428" s="39" t="s">
        <v>222</v>
      </c>
      <c r="BT428" s="39" t="s">
        <v>222</v>
      </c>
      <c r="BU428" s="40" t="s">
        <v>222</v>
      </c>
      <c r="BV428" s="40" t="s">
        <v>222</v>
      </c>
      <c r="BW428" s="40" t="s">
        <v>222</v>
      </c>
      <c r="BX428" s="40" t="s">
        <v>222</v>
      </c>
      <c r="BY428" s="41" t="s">
        <v>222</v>
      </c>
      <c r="BZ428" s="41" t="s">
        <v>222</v>
      </c>
      <c r="CA428" s="41" t="s">
        <v>222</v>
      </c>
      <c r="CB428" s="41" t="s">
        <v>222</v>
      </c>
      <c r="CC428" s="42" t="s">
        <v>222</v>
      </c>
      <c r="CD428" s="42" t="s">
        <v>222</v>
      </c>
      <c r="CE428" s="42" t="s">
        <v>222</v>
      </c>
      <c r="CF428" s="42">
        <v>2.2499999999999999E-2</v>
      </c>
      <c r="CG428" s="43" t="s">
        <v>222</v>
      </c>
      <c r="CH428" s="43" t="s">
        <v>222</v>
      </c>
      <c r="CI428" s="43" t="s">
        <v>222</v>
      </c>
      <c r="CJ428" s="43" t="str">
        <f t="shared" si="527"/>
        <v/>
      </c>
      <c r="CP428" s="22" t="s">
        <v>1399</v>
      </c>
      <c r="CQ428" s="22" t="s">
        <v>1400</v>
      </c>
      <c r="CS428" s="22" t="s">
        <v>16</v>
      </c>
      <c r="CT428" s="22" t="s">
        <v>222</v>
      </c>
      <c r="CU428" s="22" t="s">
        <v>222</v>
      </c>
      <c r="CV428" s="22" t="s">
        <v>222</v>
      </c>
      <c r="CW428" s="22" t="s">
        <v>222</v>
      </c>
      <c r="CY428" s="22" t="s">
        <v>222</v>
      </c>
      <c r="CZ428" s="22" t="s">
        <v>222</v>
      </c>
      <c r="DA428" s="22" t="s">
        <v>222</v>
      </c>
      <c r="DB428" s="22" t="s">
        <v>222</v>
      </c>
      <c r="DC428" s="22" t="s">
        <v>16</v>
      </c>
      <c r="DD428" s="22" t="s">
        <v>222</v>
      </c>
      <c r="DE428" s="22" t="s">
        <v>222</v>
      </c>
      <c r="DF428" s="22" t="s">
        <v>222</v>
      </c>
      <c r="DG428" s="22">
        <v>2.2499999999999999E-2</v>
      </c>
      <c r="DI428" s="22" t="e">
        <v>#VALUE!</v>
      </c>
      <c r="DJ428" s="22" t="e">
        <v>#VALUE!</v>
      </c>
      <c r="DK428" s="22" t="e">
        <v>#VALUE!</v>
      </c>
      <c r="DL428" s="22" t="e">
        <v>#VALUE!</v>
      </c>
      <c r="DN428" s="22">
        <v>0</v>
      </c>
      <c r="DO428" s="22">
        <v>0</v>
      </c>
      <c r="DP428" s="22">
        <v>0</v>
      </c>
      <c r="DQ428" s="22" t="s">
        <v>222</v>
      </c>
      <c r="EX428" s="30" t="s">
        <v>1852</v>
      </c>
      <c r="EY428" s="85" t="e">
        <f t="shared" si="528"/>
        <v>#REF!</v>
      </c>
      <c r="EZ428" s="85"/>
    </row>
    <row r="429" spans="1:156" x14ac:dyDescent="0.25">
      <c r="A429" s="22">
        <f t="shared" si="520"/>
        <v>0</v>
      </c>
      <c r="E429" s="22" t="str">
        <f>IF(T429="","",VLOOKUP(T429,#REF!,4,0))</f>
        <v/>
      </c>
      <c r="F429" s="22" t="str">
        <f>IF(U429="","",VLOOKUP(U429,#REF!,4,0))</f>
        <v/>
      </c>
      <c r="G429" s="22" t="str">
        <f>IF(V429="","",VLOOKUP(V429,#REF!,3,0))</f>
        <v/>
      </c>
      <c r="H429" s="22" t="str">
        <f t="shared" si="517"/>
        <v/>
      </c>
      <c r="I429" s="22" t="str">
        <f t="shared" si="521"/>
        <v/>
      </c>
      <c r="J429" s="22" t="str">
        <f t="shared" si="522"/>
        <v/>
      </c>
      <c r="K429" s="22" t="str">
        <f t="shared" si="523"/>
        <v/>
      </c>
      <c r="M429" s="22" t="str">
        <f t="shared" si="524"/>
        <v/>
      </c>
      <c r="R429" s="22" t="str">
        <f t="shared" si="525"/>
        <v/>
      </c>
      <c r="S429" s="22" t="s">
        <v>222</v>
      </c>
      <c r="T429" s="30" t="s">
        <v>222</v>
      </c>
      <c r="U429" s="30" t="s">
        <v>222</v>
      </c>
      <c r="V429" s="30"/>
      <c r="W429" s="30"/>
      <c r="X429" s="30"/>
      <c r="Y429" s="31"/>
      <c r="Z429" s="30"/>
      <c r="AA429" s="30"/>
      <c r="AB429" s="30"/>
      <c r="AC429" s="30"/>
      <c r="AD429" s="30"/>
      <c r="AE429" s="30"/>
      <c r="AF429" s="30"/>
      <c r="AG429" s="30"/>
      <c r="AH429" s="30"/>
      <c r="AI429" s="30"/>
      <c r="AJ429" s="30"/>
      <c r="AK429" s="30"/>
      <c r="AL429" s="30"/>
      <c r="AM429" s="30"/>
      <c r="AN429" s="30"/>
      <c r="AO429" s="32"/>
      <c r="AP429" s="32"/>
      <c r="AQ429" s="32"/>
      <c r="AR429" s="32"/>
      <c r="AS429" s="33"/>
      <c r="AT429" s="34"/>
      <c r="AU429" s="34"/>
      <c r="AV429" s="34"/>
      <c r="AW429" s="34"/>
      <c r="AX429" s="34"/>
      <c r="AY429" s="34"/>
      <c r="AZ429" s="34"/>
      <c r="BA429" s="35"/>
      <c r="BB429" s="35"/>
      <c r="BC429" s="35"/>
      <c r="BD429" s="35"/>
      <c r="BE429" s="36" t="s">
        <v>222</v>
      </c>
      <c r="BF429" s="36"/>
      <c r="BG429" s="36"/>
      <c r="BH429" s="36"/>
      <c r="BI429" s="37"/>
      <c r="BJ429" s="37"/>
      <c r="BK429" s="37"/>
      <c r="BL429" s="37"/>
      <c r="BM429" s="38" t="s">
        <v>222</v>
      </c>
      <c r="BN429" s="38" t="s">
        <v>222</v>
      </c>
      <c r="BO429" s="38" t="s">
        <v>222</v>
      </c>
      <c r="BP429" s="38" t="s">
        <v>222</v>
      </c>
      <c r="BQ429" s="39" t="s">
        <v>222</v>
      </c>
      <c r="BR429" s="39" t="s">
        <v>222</v>
      </c>
      <c r="BS429" s="39" t="s">
        <v>222</v>
      </c>
      <c r="BT429" s="39" t="s">
        <v>222</v>
      </c>
      <c r="BU429" s="40" t="s">
        <v>222</v>
      </c>
      <c r="BV429" s="40" t="s">
        <v>222</v>
      </c>
      <c r="BW429" s="40" t="s">
        <v>222</v>
      </c>
      <c r="BX429" s="40" t="s">
        <v>222</v>
      </c>
      <c r="BY429" s="41" t="s">
        <v>222</v>
      </c>
      <c r="BZ429" s="41" t="s">
        <v>222</v>
      </c>
      <c r="CA429" s="41" t="s">
        <v>222</v>
      </c>
      <c r="CB429" s="41" t="s">
        <v>222</v>
      </c>
      <c r="CC429" s="42" t="s">
        <v>222</v>
      </c>
      <c r="CD429" s="42" t="s">
        <v>222</v>
      </c>
      <c r="CE429" s="42" t="s">
        <v>222</v>
      </c>
      <c r="CF429" s="42" t="s">
        <v>222</v>
      </c>
      <c r="CG429" s="43" t="s">
        <v>222</v>
      </c>
      <c r="CH429" s="43" t="s">
        <v>222</v>
      </c>
      <c r="CI429" s="43" t="s">
        <v>222</v>
      </c>
      <c r="CJ429" s="43" t="str">
        <f t="shared" si="527"/>
        <v/>
      </c>
      <c r="CS429" s="22" t="s">
        <v>16</v>
      </c>
      <c r="CT429" s="22" t="s">
        <v>222</v>
      </c>
      <c r="CU429" s="22" t="s">
        <v>222</v>
      </c>
      <c r="CV429" s="22" t="s">
        <v>222</v>
      </c>
      <c r="CW429" s="22" t="s">
        <v>222</v>
      </c>
      <c r="CY429" s="22" t="s">
        <v>222</v>
      </c>
      <c r="CZ429" s="22" t="s">
        <v>222</v>
      </c>
      <c r="DA429" s="22" t="s">
        <v>222</v>
      </c>
      <c r="DB429" s="22" t="s">
        <v>222</v>
      </c>
      <c r="DC429" s="22" t="s">
        <v>16</v>
      </c>
      <c r="DD429" s="22" t="s">
        <v>222</v>
      </c>
      <c r="DE429" s="22" t="s">
        <v>222</v>
      </c>
      <c r="DF429" s="22" t="s">
        <v>222</v>
      </c>
      <c r="DG429" s="22" t="s">
        <v>222</v>
      </c>
      <c r="DI429" s="22" t="s">
        <v>222</v>
      </c>
      <c r="DJ429" s="22" t="s">
        <v>222</v>
      </c>
      <c r="DK429" s="22" t="s">
        <v>222</v>
      </c>
      <c r="DL429" s="22" t="s">
        <v>222</v>
      </c>
      <c r="DN429" s="22" t="s">
        <v>222</v>
      </c>
      <c r="DO429" s="22" t="s">
        <v>222</v>
      </c>
      <c r="DP429" s="22" t="s">
        <v>222</v>
      </c>
      <c r="DQ429" s="22" t="s">
        <v>222</v>
      </c>
      <c r="EX429" s="30" t="s">
        <v>1855</v>
      </c>
      <c r="EY429" s="85" t="e">
        <f t="shared" si="528"/>
        <v>#REF!</v>
      </c>
      <c r="EZ429" s="85"/>
    </row>
    <row r="430" spans="1:156" x14ac:dyDescent="0.25">
      <c r="A430" s="22">
        <f t="shared" si="520"/>
        <v>0</v>
      </c>
      <c r="E430" s="22" t="str">
        <f>IF(T430="","",VLOOKUP(T430,#REF!,4,0))</f>
        <v/>
      </c>
      <c r="F430" s="22" t="str">
        <f>IF(U430="","",VLOOKUP(U430,#REF!,4,0))</f>
        <v/>
      </c>
      <c r="G430" s="22" t="str">
        <f>IF(V430="","",VLOOKUP(V430,#REF!,3,0))</f>
        <v/>
      </c>
      <c r="H430" s="22" t="str">
        <f t="shared" si="517"/>
        <v/>
      </c>
      <c r="I430" s="22" t="str">
        <f t="shared" si="521"/>
        <v/>
      </c>
      <c r="J430" s="22" t="str">
        <f t="shared" si="522"/>
        <v/>
      </c>
      <c r="K430" s="22" t="str">
        <f t="shared" si="523"/>
        <v/>
      </c>
      <c r="M430" s="22" t="str">
        <f t="shared" si="524"/>
        <v/>
      </c>
      <c r="R430" s="22" t="str">
        <f t="shared" si="525"/>
        <v/>
      </c>
      <c r="S430" s="22" t="s">
        <v>222</v>
      </c>
      <c r="T430" s="30" t="s">
        <v>222</v>
      </c>
      <c r="U430" s="30" t="s">
        <v>222</v>
      </c>
      <c r="V430" s="30"/>
      <c r="W430" s="30"/>
      <c r="X430" s="30"/>
      <c r="Y430" s="31"/>
      <c r="Z430" s="30"/>
      <c r="AA430" s="30"/>
      <c r="AB430" s="30"/>
      <c r="AC430" s="30"/>
      <c r="AD430" s="30"/>
      <c r="AE430" s="30"/>
      <c r="AF430" s="30"/>
      <c r="AG430" s="30"/>
      <c r="AH430" s="30"/>
      <c r="AI430" s="30"/>
      <c r="AJ430" s="30"/>
      <c r="AK430" s="30"/>
      <c r="AL430" s="30"/>
      <c r="AM430" s="30"/>
      <c r="AN430" s="30"/>
      <c r="AO430" s="32"/>
      <c r="AP430" s="32"/>
      <c r="AQ430" s="32"/>
      <c r="AR430" s="32"/>
      <c r="AS430" s="33"/>
      <c r="AT430" s="34"/>
      <c r="AU430" s="34"/>
      <c r="AV430" s="34"/>
      <c r="AW430" s="34"/>
      <c r="AX430" s="34"/>
      <c r="AY430" s="34"/>
      <c r="AZ430" s="34"/>
      <c r="BA430" s="35"/>
      <c r="BB430" s="35"/>
      <c r="BC430" s="35"/>
      <c r="BD430" s="35"/>
      <c r="BE430" s="36" t="s">
        <v>222</v>
      </c>
      <c r="BF430" s="36"/>
      <c r="BG430" s="36"/>
      <c r="BH430" s="36"/>
      <c r="BI430" s="37"/>
      <c r="BJ430" s="37"/>
      <c r="BK430" s="37"/>
      <c r="BL430" s="37"/>
      <c r="BM430" s="38" t="s">
        <v>222</v>
      </c>
      <c r="BN430" s="38" t="s">
        <v>222</v>
      </c>
      <c r="BO430" s="38" t="s">
        <v>222</v>
      </c>
      <c r="BP430" s="38" t="s">
        <v>222</v>
      </c>
      <c r="BQ430" s="39" t="s">
        <v>222</v>
      </c>
      <c r="BR430" s="39" t="s">
        <v>222</v>
      </c>
      <c r="BS430" s="39" t="s">
        <v>222</v>
      </c>
      <c r="BT430" s="39" t="s">
        <v>222</v>
      </c>
      <c r="BU430" s="40" t="s">
        <v>222</v>
      </c>
      <c r="BV430" s="40" t="s">
        <v>222</v>
      </c>
      <c r="BW430" s="40" t="s">
        <v>222</v>
      </c>
      <c r="BX430" s="40" t="s">
        <v>222</v>
      </c>
      <c r="BY430" s="41" t="s">
        <v>222</v>
      </c>
      <c r="BZ430" s="41" t="s">
        <v>222</v>
      </c>
      <c r="CA430" s="41" t="s">
        <v>222</v>
      </c>
      <c r="CB430" s="41" t="s">
        <v>222</v>
      </c>
      <c r="CC430" s="42" t="s">
        <v>222</v>
      </c>
      <c r="CD430" s="42" t="s">
        <v>222</v>
      </c>
      <c r="CE430" s="42" t="s">
        <v>222</v>
      </c>
      <c r="CF430" s="42" t="s">
        <v>222</v>
      </c>
      <c r="CG430" s="43" t="s">
        <v>222</v>
      </c>
      <c r="CH430" s="43" t="s">
        <v>222</v>
      </c>
      <c r="CI430" s="43" t="s">
        <v>222</v>
      </c>
      <c r="CJ430" s="43" t="str">
        <f t="shared" si="527"/>
        <v/>
      </c>
      <c r="CS430" s="22" t="s">
        <v>16</v>
      </c>
      <c r="CT430" s="22" t="s">
        <v>222</v>
      </c>
      <c r="CU430" s="22" t="s">
        <v>222</v>
      </c>
      <c r="CV430" s="22" t="s">
        <v>222</v>
      </c>
      <c r="CW430" s="22" t="s">
        <v>222</v>
      </c>
      <c r="CY430" s="22" t="s">
        <v>222</v>
      </c>
      <c r="CZ430" s="22" t="s">
        <v>222</v>
      </c>
      <c r="DA430" s="22" t="s">
        <v>222</v>
      </c>
      <c r="DB430" s="22" t="s">
        <v>222</v>
      </c>
      <c r="DC430" s="22" t="s">
        <v>16</v>
      </c>
      <c r="DD430" s="22" t="s">
        <v>222</v>
      </c>
      <c r="DE430" s="22" t="s">
        <v>222</v>
      </c>
      <c r="DF430" s="22" t="s">
        <v>222</v>
      </c>
      <c r="DG430" s="22" t="s">
        <v>222</v>
      </c>
      <c r="DI430" s="22" t="s">
        <v>222</v>
      </c>
      <c r="DJ430" s="22" t="s">
        <v>222</v>
      </c>
      <c r="DK430" s="22" t="s">
        <v>222</v>
      </c>
      <c r="DL430" s="22" t="s">
        <v>222</v>
      </c>
      <c r="DN430" s="22" t="s">
        <v>222</v>
      </c>
      <c r="DO430" s="22" t="s">
        <v>222</v>
      </c>
      <c r="DP430" s="22" t="s">
        <v>222</v>
      </c>
      <c r="DQ430" s="22" t="s">
        <v>222</v>
      </c>
      <c r="EX430" s="30" t="s">
        <v>1859</v>
      </c>
      <c r="EY430" s="85" t="e">
        <f t="shared" si="528"/>
        <v>#REF!</v>
      </c>
      <c r="EZ430" s="85"/>
    </row>
    <row r="431" spans="1:156" x14ac:dyDescent="0.25">
      <c r="A431" s="22">
        <f t="shared" si="520"/>
        <v>0</v>
      </c>
      <c r="E431" s="22" t="str">
        <f>IF(T431="","",VLOOKUP(T431,#REF!,4,0))</f>
        <v/>
      </c>
      <c r="F431" s="22" t="str">
        <f>IF(U431="","",VLOOKUP(U431,#REF!,4,0))</f>
        <v/>
      </c>
      <c r="G431" s="22" t="str">
        <f>IF(V431="","",VLOOKUP(V431,#REF!,3,0))</f>
        <v/>
      </c>
      <c r="H431" s="22" t="str">
        <f t="shared" si="517"/>
        <v/>
      </c>
      <c r="I431" s="22" t="str">
        <f t="shared" si="521"/>
        <v/>
      </c>
      <c r="J431" s="22" t="str">
        <f t="shared" si="522"/>
        <v/>
      </c>
      <c r="K431" s="22" t="str">
        <f t="shared" si="523"/>
        <v/>
      </c>
      <c r="M431" s="22" t="str">
        <f t="shared" si="524"/>
        <v/>
      </c>
      <c r="R431" s="22" t="str">
        <f t="shared" si="525"/>
        <v/>
      </c>
      <c r="S431" s="22" t="s">
        <v>222</v>
      </c>
      <c r="T431" s="30" t="s">
        <v>222</v>
      </c>
      <c r="U431" s="30" t="s">
        <v>222</v>
      </c>
      <c r="V431" s="30"/>
      <c r="W431" s="30"/>
      <c r="X431" s="30"/>
      <c r="Y431" s="31"/>
      <c r="Z431" s="30"/>
      <c r="AA431" s="30"/>
      <c r="AB431" s="30"/>
      <c r="AC431" s="30"/>
      <c r="AD431" s="30"/>
      <c r="AE431" s="30"/>
      <c r="AF431" s="30"/>
      <c r="AG431" s="30"/>
      <c r="AH431" s="30"/>
      <c r="AI431" s="30"/>
      <c r="AJ431" s="30"/>
      <c r="AK431" s="30"/>
      <c r="AL431" s="30"/>
      <c r="AM431" s="30"/>
      <c r="AN431" s="30"/>
      <c r="AO431" s="32"/>
      <c r="AP431" s="32"/>
      <c r="AQ431" s="32"/>
      <c r="AR431" s="32"/>
      <c r="AS431" s="33"/>
      <c r="AT431" s="34"/>
      <c r="AU431" s="34"/>
      <c r="AV431" s="34"/>
      <c r="AW431" s="34"/>
      <c r="AX431" s="34"/>
      <c r="AY431" s="34"/>
      <c r="AZ431" s="34"/>
      <c r="BA431" s="35"/>
      <c r="BB431" s="35"/>
      <c r="BC431" s="35"/>
      <c r="BD431" s="35"/>
      <c r="BE431" s="36" t="s">
        <v>222</v>
      </c>
      <c r="BF431" s="36"/>
      <c r="BG431" s="36"/>
      <c r="BH431" s="36"/>
      <c r="BI431" s="37"/>
      <c r="BJ431" s="37"/>
      <c r="BK431" s="37"/>
      <c r="BL431" s="37"/>
      <c r="BM431" s="38" t="s">
        <v>222</v>
      </c>
      <c r="BN431" s="38" t="s">
        <v>222</v>
      </c>
      <c r="BO431" s="38" t="s">
        <v>222</v>
      </c>
      <c r="BP431" s="38" t="s">
        <v>222</v>
      </c>
      <c r="BQ431" s="39" t="s">
        <v>222</v>
      </c>
      <c r="BR431" s="39" t="s">
        <v>222</v>
      </c>
      <c r="BS431" s="39" t="s">
        <v>222</v>
      </c>
      <c r="BT431" s="39" t="s">
        <v>222</v>
      </c>
      <c r="BU431" s="40" t="s">
        <v>222</v>
      </c>
      <c r="BV431" s="40" t="s">
        <v>222</v>
      </c>
      <c r="BW431" s="40" t="s">
        <v>222</v>
      </c>
      <c r="BX431" s="40" t="s">
        <v>222</v>
      </c>
      <c r="BY431" s="41" t="s">
        <v>222</v>
      </c>
      <c r="BZ431" s="41" t="s">
        <v>222</v>
      </c>
      <c r="CA431" s="41" t="s">
        <v>222</v>
      </c>
      <c r="CB431" s="41" t="s">
        <v>222</v>
      </c>
      <c r="CC431" s="42" t="s">
        <v>222</v>
      </c>
      <c r="CD431" s="42" t="s">
        <v>222</v>
      </c>
      <c r="CE431" s="42" t="s">
        <v>222</v>
      </c>
      <c r="CF431" s="42" t="s">
        <v>222</v>
      </c>
      <c r="CG431" s="43" t="s">
        <v>222</v>
      </c>
      <c r="CH431" s="43" t="s">
        <v>222</v>
      </c>
      <c r="CI431" s="43" t="s">
        <v>222</v>
      </c>
      <c r="CJ431" s="43" t="str">
        <f t="shared" si="527"/>
        <v/>
      </c>
      <c r="CS431" s="22" t="s">
        <v>16</v>
      </c>
      <c r="CT431" s="22" t="s">
        <v>222</v>
      </c>
      <c r="CU431" s="22" t="s">
        <v>222</v>
      </c>
      <c r="CV431" s="22" t="s">
        <v>222</v>
      </c>
      <c r="CW431" s="22" t="s">
        <v>222</v>
      </c>
      <c r="CY431" s="22" t="s">
        <v>222</v>
      </c>
      <c r="CZ431" s="22" t="s">
        <v>222</v>
      </c>
      <c r="DA431" s="22" t="s">
        <v>222</v>
      </c>
      <c r="DB431" s="22" t="s">
        <v>222</v>
      </c>
      <c r="DC431" s="22" t="s">
        <v>16</v>
      </c>
      <c r="DD431" s="22" t="s">
        <v>222</v>
      </c>
      <c r="DE431" s="22" t="s">
        <v>222</v>
      </c>
      <c r="DF431" s="22" t="s">
        <v>222</v>
      </c>
      <c r="DG431" s="22" t="s">
        <v>222</v>
      </c>
      <c r="DI431" s="22" t="s">
        <v>222</v>
      </c>
      <c r="DJ431" s="22" t="s">
        <v>222</v>
      </c>
      <c r="DK431" s="22" t="s">
        <v>222</v>
      </c>
      <c r="DL431" s="22" t="s">
        <v>222</v>
      </c>
      <c r="DN431" s="22" t="s">
        <v>222</v>
      </c>
      <c r="DO431" s="22" t="s">
        <v>222</v>
      </c>
      <c r="DP431" s="22" t="s">
        <v>222</v>
      </c>
      <c r="DQ431" s="22" t="s">
        <v>222</v>
      </c>
      <c r="EX431" s="30" t="s">
        <v>1862</v>
      </c>
      <c r="EY431" s="85" t="e">
        <f t="shared" si="528"/>
        <v>#REF!</v>
      </c>
      <c r="EZ431" s="85"/>
    </row>
    <row r="432" spans="1:156" x14ac:dyDescent="0.25">
      <c r="A432" s="22">
        <f t="shared" si="520"/>
        <v>0</v>
      </c>
      <c r="E432" s="22" t="str">
        <f>IF(T432="","",VLOOKUP(T432,#REF!,4,0))</f>
        <v/>
      </c>
      <c r="F432" s="22" t="str">
        <f>IF(U432="","",VLOOKUP(U432,#REF!,4,0))</f>
        <v/>
      </c>
      <c r="G432" s="22" t="str">
        <f>IF(V432="","",VLOOKUP(V432,#REF!,3,0))</f>
        <v/>
      </c>
      <c r="H432" s="22" t="str">
        <f t="shared" si="517"/>
        <v/>
      </c>
      <c r="I432" s="22" t="str">
        <f t="shared" si="521"/>
        <v/>
      </c>
      <c r="J432" s="22" t="str">
        <f t="shared" si="522"/>
        <v/>
      </c>
      <c r="K432" s="22" t="str">
        <f t="shared" si="523"/>
        <v/>
      </c>
      <c r="M432" s="22" t="str">
        <f t="shared" si="524"/>
        <v/>
      </c>
      <c r="R432" s="22" t="str">
        <f t="shared" si="525"/>
        <v/>
      </c>
      <c r="S432" s="22" t="s">
        <v>222</v>
      </c>
      <c r="T432" s="30" t="s">
        <v>222</v>
      </c>
      <c r="U432" s="30" t="s">
        <v>222</v>
      </c>
      <c r="V432" s="30"/>
      <c r="W432" s="30"/>
      <c r="X432" s="30"/>
      <c r="Y432" s="31"/>
      <c r="Z432" s="30"/>
      <c r="AA432" s="30"/>
      <c r="AB432" s="30"/>
      <c r="AC432" s="30"/>
      <c r="AD432" s="30"/>
      <c r="AE432" s="30"/>
      <c r="AF432" s="30"/>
      <c r="AG432" s="30"/>
      <c r="AH432" s="30"/>
      <c r="AI432" s="30"/>
      <c r="AJ432" s="30"/>
      <c r="AK432" s="30"/>
      <c r="AL432" s="30"/>
      <c r="AM432" s="30"/>
      <c r="AN432" s="30"/>
      <c r="AO432" s="32"/>
      <c r="AP432" s="32"/>
      <c r="AQ432" s="32"/>
      <c r="AR432" s="32"/>
      <c r="AS432" s="33"/>
      <c r="AT432" s="34"/>
      <c r="AU432" s="34"/>
      <c r="AV432" s="34"/>
      <c r="AW432" s="34"/>
      <c r="AX432" s="34"/>
      <c r="AY432" s="34"/>
      <c r="AZ432" s="34"/>
      <c r="BA432" s="35"/>
      <c r="BB432" s="35"/>
      <c r="BC432" s="35"/>
      <c r="BD432" s="35"/>
      <c r="BE432" s="36" t="s">
        <v>222</v>
      </c>
      <c r="BF432" s="36"/>
      <c r="BG432" s="36"/>
      <c r="BH432" s="36"/>
      <c r="BI432" s="37"/>
      <c r="BJ432" s="37"/>
      <c r="BK432" s="37"/>
      <c r="BL432" s="37"/>
      <c r="BM432" s="38" t="s">
        <v>222</v>
      </c>
      <c r="BN432" s="38" t="s">
        <v>222</v>
      </c>
      <c r="BO432" s="38" t="s">
        <v>222</v>
      </c>
      <c r="BP432" s="38" t="s">
        <v>222</v>
      </c>
      <c r="BQ432" s="39" t="s">
        <v>222</v>
      </c>
      <c r="BR432" s="39" t="s">
        <v>222</v>
      </c>
      <c r="BS432" s="39" t="s">
        <v>222</v>
      </c>
      <c r="BT432" s="39" t="s">
        <v>222</v>
      </c>
      <c r="BU432" s="40" t="s">
        <v>222</v>
      </c>
      <c r="BV432" s="40" t="s">
        <v>222</v>
      </c>
      <c r="BW432" s="40" t="s">
        <v>222</v>
      </c>
      <c r="BX432" s="40" t="s">
        <v>222</v>
      </c>
      <c r="BY432" s="41" t="s">
        <v>222</v>
      </c>
      <c r="BZ432" s="41" t="s">
        <v>222</v>
      </c>
      <c r="CA432" s="41" t="s">
        <v>222</v>
      </c>
      <c r="CB432" s="41" t="s">
        <v>222</v>
      </c>
      <c r="CC432" s="42" t="s">
        <v>222</v>
      </c>
      <c r="CD432" s="42" t="s">
        <v>222</v>
      </c>
      <c r="CE432" s="42" t="s">
        <v>222</v>
      </c>
      <c r="CF432" s="42" t="s">
        <v>222</v>
      </c>
      <c r="CG432" s="43" t="s">
        <v>222</v>
      </c>
      <c r="CH432" s="43" t="s">
        <v>222</v>
      </c>
      <c r="CI432" s="43" t="s">
        <v>222</v>
      </c>
      <c r="CJ432" s="43" t="str">
        <f t="shared" si="527"/>
        <v/>
      </c>
      <c r="CS432" s="22" t="s">
        <v>16</v>
      </c>
      <c r="CT432" s="22" t="s">
        <v>222</v>
      </c>
      <c r="CU432" s="22" t="s">
        <v>222</v>
      </c>
      <c r="CV432" s="22" t="s">
        <v>222</v>
      </c>
      <c r="CW432" s="22" t="s">
        <v>222</v>
      </c>
      <c r="CY432" s="22" t="s">
        <v>222</v>
      </c>
      <c r="CZ432" s="22" t="s">
        <v>222</v>
      </c>
      <c r="DA432" s="22" t="s">
        <v>222</v>
      </c>
      <c r="DB432" s="22" t="s">
        <v>222</v>
      </c>
      <c r="DC432" s="22" t="s">
        <v>16</v>
      </c>
      <c r="DD432" s="22" t="s">
        <v>222</v>
      </c>
      <c r="DE432" s="22" t="s">
        <v>222</v>
      </c>
      <c r="DF432" s="22" t="s">
        <v>222</v>
      </c>
      <c r="DG432" s="22" t="s">
        <v>222</v>
      </c>
      <c r="DI432" s="22" t="s">
        <v>222</v>
      </c>
      <c r="DJ432" s="22" t="s">
        <v>222</v>
      </c>
      <c r="DK432" s="22" t="s">
        <v>222</v>
      </c>
      <c r="DL432" s="22" t="s">
        <v>222</v>
      </c>
      <c r="DN432" s="22" t="s">
        <v>222</v>
      </c>
      <c r="DO432" s="22" t="s">
        <v>222</v>
      </c>
      <c r="DP432" s="22" t="s">
        <v>222</v>
      </c>
      <c r="DQ432" s="22" t="s">
        <v>222</v>
      </c>
      <c r="EX432" s="30" t="s">
        <v>1864</v>
      </c>
      <c r="EY432" s="85" t="e">
        <f t="shared" si="528"/>
        <v>#REF!</v>
      </c>
      <c r="EZ432" s="85"/>
    </row>
    <row r="433" spans="1:156" x14ac:dyDescent="0.25">
      <c r="A433" s="22">
        <f t="shared" si="520"/>
        <v>0</v>
      </c>
      <c r="E433" s="22" t="str">
        <f>IF(T433="","",VLOOKUP(T433,#REF!,4,0))</f>
        <v/>
      </c>
      <c r="F433" s="22" t="str">
        <f>IF(U433="","",VLOOKUP(U433,#REF!,4,0))</f>
        <v/>
      </c>
      <c r="G433" s="22" t="str">
        <f>IF(V433="","",VLOOKUP(V433,#REF!,3,0))</f>
        <v/>
      </c>
      <c r="H433" s="22" t="str">
        <f t="shared" si="517"/>
        <v/>
      </c>
      <c r="I433" s="22" t="str">
        <f t="shared" si="521"/>
        <v/>
      </c>
      <c r="J433" s="22" t="str">
        <f t="shared" si="522"/>
        <v/>
      </c>
      <c r="K433" s="22" t="str">
        <f t="shared" si="523"/>
        <v/>
      </c>
      <c r="M433" s="22" t="str">
        <f t="shared" si="524"/>
        <v/>
      </c>
      <c r="R433" s="22" t="str">
        <f t="shared" si="525"/>
        <v/>
      </c>
      <c r="S433" s="22" t="s">
        <v>222</v>
      </c>
      <c r="T433" s="30" t="s">
        <v>222</v>
      </c>
      <c r="U433" s="30" t="s">
        <v>222</v>
      </c>
      <c r="V433" s="30"/>
      <c r="W433" s="30"/>
      <c r="X433" s="30"/>
      <c r="Y433" s="31"/>
      <c r="Z433" s="30"/>
      <c r="AA433" s="30"/>
      <c r="AB433" s="30"/>
      <c r="AC433" s="30"/>
      <c r="AD433" s="30"/>
      <c r="AE433" s="30"/>
      <c r="AF433" s="30"/>
      <c r="AG433" s="30"/>
      <c r="AH433" s="30"/>
      <c r="AI433" s="30"/>
      <c r="AJ433" s="30"/>
      <c r="AK433" s="30"/>
      <c r="AL433" s="30"/>
      <c r="AM433" s="30"/>
      <c r="AN433" s="30"/>
      <c r="AO433" s="32"/>
      <c r="AP433" s="32"/>
      <c r="AQ433" s="32"/>
      <c r="AR433" s="32"/>
      <c r="AS433" s="33"/>
      <c r="AT433" s="34"/>
      <c r="AU433" s="34"/>
      <c r="AV433" s="34"/>
      <c r="AW433" s="34"/>
      <c r="AX433" s="34"/>
      <c r="AY433" s="34"/>
      <c r="AZ433" s="34"/>
      <c r="BA433" s="35"/>
      <c r="BB433" s="35"/>
      <c r="BC433" s="35"/>
      <c r="BD433" s="35"/>
      <c r="BE433" s="36" t="s">
        <v>222</v>
      </c>
      <c r="BF433" s="36"/>
      <c r="BG433" s="36"/>
      <c r="BH433" s="36"/>
      <c r="BI433" s="37"/>
      <c r="BJ433" s="37"/>
      <c r="BK433" s="37"/>
      <c r="BL433" s="37"/>
      <c r="BM433" s="38" t="s">
        <v>222</v>
      </c>
      <c r="BN433" s="38" t="s">
        <v>222</v>
      </c>
      <c r="BO433" s="38" t="s">
        <v>222</v>
      </c>
      <c r="BP433" s="38" t="s">
        <v>222</v>
      </c>
      <c r="BQ433" s="39" t="s">
        <v>222</v>
      </c>
      <c r="BR433" s="39" t="s">
        <v>222</v>
      </c>
      <c r="BS433" s="39" t="s">
        <v>222</v>
      </c>
      <c r="BT433" s="39" t="s">
        <v>222</v>
      </c>
      <c r="BU433" s="40" t="s">
        <v>222</v>
      </c>
      <c r="BV433" s="40" t="s">
        <v>222</v>
      </c>
      <c r="BW433" s="40" t="s">
        <v>222</v>
      </c>
      <c r="BX433" s="40" t="s">
        <v>222</v>
      </c>
      <c r="BY433" s="41" t="s">
        <v>222</v>
      </c>
      <c r="BZ433" s="41" t="s">
        <v>222</v>
      </c>
      <c r="CA433" s="41" t="s">
        <v>222</v>
      </c>
      <c r="CB433" s="41" t="s">
        <v>222</v>
      </c>
      <c r="CC433" s="42" t="s">
        <v>222</v>
      </c>
      <c r="CD433" s="42" t="s">
        <v>222</v>
      </c>
      <c r="CE433" s="42" t="s">
        <v>222</v>
      </c>
      <c r="CF433" s="42" t="s">
        <v>222</v>
      </c>
      <c r="CG433" s="43" t="s">
        <v>222</v>
      </c>
      <c r="CH433" s="43" t="s">
        <v>222</v>
      </c>
      <c r="CI433" s="43" t="s">
        <v>222</v>
      </c>
      <c r="CJ433" s="43" t="str">
        <f t="shared" si="527"/>
        <v/>
      </c>
      <c r="CS433" s="22" t="s">
        <v>16</v>
      </c>
      <c r="CT433" s="22" t="s">
        <v>222</v>
      </c>
      <c r="CU433" s="22" t="s">
        <v>222</v>
      </c>
      <c r="CV433" s="22" t="s">
        <v>222</v>
      </c>
      <c r="CW433" s="22" t="s">
        <v>222</v>
      </c>
      <c r="CY433" s="22" t="s">
        <v>222</v>
      </c>
      <c r="CZ433" s="22" t="s">
        <v>222</v>
      </c>
      <c r="DA433" s="22" t="s">
        <v>222</v>
      </c>
      <c r="DB433" s="22" t="s">
        <v>222</v>
      </c>
      <c r="DC433" s="22" t="s">
        <v>16</v>
      </c>
      <c r="DD433" s="22" t="s">
        <v>222</v>
      </c>
      <c r="DE433" s="22" t="s">
        <v>222</v>
      </c>
      <c r="DF433" s="22" t="s">
        <v>222</v>
      </c>
      <c r="DG433" s="22" t="s">
        <v>222</v>
      </c>
      <c r="DI433" s="22" t="s">
        <v>222</v>
      </c>
      <c r="DJ433" s="22" t="s">
        <v>222</v>
      </c>
      <c r="DK433" s="22" t="s">
        <v>222</v>
      </c>
      <c r="DL433" s="22" t="s">
        <v>222</v>
      </c>
      <c r="DN433" s="22" t="s">
        <v>222</v>
      </c>
      <c r="DO433" s="22" t="s">
        <v>222</v>
      </c>
      <c r="DP433" s="22" t="s">
        <v>222</v>
      </c>
      <c r="DQ433" s="22" t="s">
        <v>222</v>
      </c>
      <c r="EX433" s="30" t="s">
        <v>1868</v>
      </c>
      <c r="EY433" s="85" t="e">
        <f t="shared" si="528"/>
        <v>#REF!</v>
      </c>
      <c r="EZ433" s="85"/>
    </row>
    <row r="434" spans="1:156" x14ac:dyDescent="0.25">
      <c r="A434" s="22">
        <f t="shared" si="520"/>
        <v>0</v>
      </c>
      <c r="E434" s="22" t="str">
        <f>IF(T434="","",VLOOKUP(T434,#REF!,4,0))</f>
        <v/>
      </c>
      <c r="F434" s="22" t="str">
        <f>IF(U434="","",VLOOKUP(U434,#REF!,4,0))</f>
        <v/>
      </c>
      <c r="G434" s="22" t="str">
        <f>IF(V434="","",VLOOKUP(V434,#REF!,3,0))</f>
        <v/>
      </c>
      <c r="H434" s="22" t="str">
        <f t="shared" si="517"/>
        <v/>
      </c>
      <c r="I434" s="22" t="str">
        <f t="shared" si="521"/>
        <v/>
      </c>
      <c r="J434" s="22" t="str">
        <f t="shared" si="522"/>
        <v/>
      </c>
      <c r="K434" s="22" t="str">
        <f t="shared" si="523"/>
        <v/>
      </c>
      <c r="M434" s="22" t="str">
        <f t="shared" si="524"/>
        <v/>
      </c>
      <c r="R434" s="22" t="str">
        <f t="shared" si="525"/>
        <v/>
      </c>
      <c r="S434" s="22" t="s">
        <v>222</v>
      </c>
      <c r="T434" s="30" t="s">
        <v>222</v>
      </c>
      <c r="U434" s="30" t="s">
        <v>222</v>
      </c>
      <c r="V434" s="30"/>
      <c r="W434" s="30"/>
      <c r="X434" s="30"/>
      <c r="Y434" s="31"/>
      <c r="Z434" s="30"/>
      <c r="AA434" s="30"/>
      <c r="AB434" s="30"/>
      <c r="AC434" s="30"/>
      <c r="AD434" s="30"/>
      <c r="AE434" s="30"/>
      <c r="AF434" s="30"/>
      <c r="AG434" s="30"/>
      <c r="AH434" s="30"/>
      <c r="AI434" s="30"/>
      <c r="AJ434" s="30"/>
      <c r="AK434" s="30"/>
      <c r="AL434" s="30"/>
      <c r="AM434" s="30"/>
      <c r="AN434" s="30"/>
      <c r="AO434" s="32"/>
      <c r="AP434" s="32"/>
      <c r="AQ434" s="32"/>
      <c r="AR434" s="32"/>
      <c r="AS434" s="33"/>
      <c r="AT434" s="34"/>
      <c r="AU434" s="34"/>
      <c r="AV434" s="34"/>
      <c r="AW434" s="34"/>
      <c r="AX434" s="34"/>
      <c r="AY434" s="34"/>
      <c r="AZ434" s="34"/>
      <c r="BA434" s="35"/>
      <c r="BB434" s="35"/>
      <c r="BC434" s="35"/>
      <c r="BD434" s="35"/>
      <c r="BE434" s="36" t="s">
        <v>222</v>
      </c>
      <c r="BF434" s="36"/>
      <c r="BG434" s="36"/>
      <c r="BH434" s="36"/>
      <c r="BI434" s="37"/>
      <c r="BJ434" s="37"/>
      <c r="BK434" s="37"/>
      <c r="BL434" s="37"/>
      <c r="BM434" s="38" t="s">
        <v>222</v>
      </c>
      <c r="BN434" s="38" t="s">
        <v>222</v>
      </c>
      <c r="BO434" s="38" t="s">
        <v>222</v>
      </c>
      <c r="BP434" s="38" t="s">
        <v>222</v>
      </c>
      <c r="BQ434" s="39" t="s">
        <v>222</v>
      </c>
      <c r="BR434" s="39" t="s">
        <v>222</v>
      </c>
      <c r="BS434" s="39" t="s">
        <v>222</v>
      </c>
      <c r="BT434" s="39" t="s">
        <v>222</v>
      </c>
      <c r="BU434" s="40" t="s">
        <v>222</v>
      </c>
      <c r="BV434" s="40" t="s">
        <v>222</v>
      </c>
      <c r="BW434" s="40" t="s">
        <v>222</v>
      </c>
      <c r="BX434" s="40" t="s">
        <v>222</v>
      </c>
      <c r="BY434" s="41" t="s">
        <v>222</v>
      </c>
      <c r="BZ434" s="41" t="s">
        <v>222</v>
      </c>
      <c r="CA434" s="41" t="s">
        <v>222</v>
      </c>
      <c r="CB434" s="41" t="s">
        <v>222</v>
      </c>
      <c r="CC434" s="42" t="s">
        <v>222</v>
      </c>
      <c r="CD434" s="42" t="s">
        <v>222</v>
      </c>
      <c r="CE434" s="42" t="s">
        <v>222</v>
      </c>
      <c r="CF434" s="42" t="s">
        <v>222</v>
      </c>
      <c r="CG434" s="43" t="s">
        <v>222</v>
      </c>
      <c r="CH434" s="43" t="s">
        <v>222</v>
      </c>
      <c r="CI434" s="43" t="s">
        <v>222</v>
      </c>
      <c r="CJ434" s="43" t="str">
        <f t="shared" si="527"/>
        <v/>
      </c>
      <c r="CS434" s="22" t="s">
        <v>16</v>
      </c>
      <c r="CT434" s="22" t="s">
        <v>222</v>
      </c>
      <c r="CU434" s="22" t="s">
        <v>222</v>
      </c>
      <c r="CV434" s="22" t="s">
        <v>222</v>
      </c>
      <c r="CW434" s="22" t="s">
        <v>222</v>
      </c>
      <c r="CY434" s="22" t="s">
        <v>222</v>
      </c>
      <c r="CZ434" s="22" t="s">
        <v>222</v>
      </c>
      <c r="DA434" s="22" t="s">
        <v>222</v>
      </c>
      <c r="DB434" s="22" t="s">
        <v>222</v>
      </c>
      <c r="DC434" s="22" t="s">
        <v>16</v>
      </c>
      <c r="DD434" s="22" t="s">
        <v>222</v>
      </c>
      <c r="DE434" s="22" t="s">
        <v>222</v>
      </c>
      <c r="DF434" s="22" t="s">
        <v>222</v>
      </c>
      <c r="DG434" s="22" t="s">
        <v>222</v>
      </c>
      <c r="DI434" s="22" t="s">
        <v>222</v>
      </c>
      <c r="DJ434" s="22" t="s">
        <v>222</v>
      </c>
      <c r="DK434" s="22" t="s">
        <v>222</v>
      </c>
      <c r="DL434" s="22" t="s">
        <v>222</v>
      </c>
      <c r="DN434" s="22" t="s">
        <v>222</v>
      </c>
      <c r="DO434" s="22" t="s">
        <v>222</v>
      </c>
      <c r="DP434" s="22" t="s">
        <v>222</v>
      </c>
      <c r="DQ434" s="22" t="s">
        <v>222</v>
      </c>
      <c r="EX434" s="30" t="s">
        <v>1872</v>
      </c>
      <c r="EY434" s="85" t="e">
        <f t="shared" si="528"/>
        <v>#REF!</v>
      </c>
      <c r="EZ434" s="85"/>
    </row>
    <row r="435" spans="1:156" x14ac:dyDescent="0.25">
      <c r="A435" s="22">
        <f t="shared" si="520"/>
        <v>0</v>
      </c>
      <c r="E435" s="22" t="str">
        <f>IF(T435="","",VLOOKUP(T435,#REF!,4,0))</f>
        <v/>
      </c>
      <c r="F435" s="22" t="str">
        <f>IF(U435="","",VLOOKUP(U435,#REF!,4,0))</f>
        <v/>
      </c>
      <c r="G435" s="22" t="str">
        <f>IF(V435="","",VLOOKUP(V435,#REF!,3,0))</f>
        <v/>
      </c>
      <c r="H435" s="22" t="str">
        <f t="shared" si="517"/>
        <v/>
      </c>
      <c r="I435" s="22" t="str">
        <f t="shared" si="521"/>
        <v/>
      </c>
      <c r="J435" s="22" t="str">
        <f t="shared" si="522"/>
        <v/>
      </c>
      <c r="K435" s="22" t="str">
        <f t="shared" si="523"/>
        <v/>
      </c>
      <c r="M435" s="22" t="str">
        <f t="shared" si="524"/>
        <v/>
      </c>
      <c r="R435" s="22" t="str">
        <f t="shared" si="525"/>
        <v/>
      </c>
      <c r="S435" s="22" t="s">
        <v>222</v>
      </c>
      <c r="T435" s="30" t="s">
        <v>222</v>
      </c>
      <c r="U435" s="30" t="s">
        <v>222</v>
      </c>
      <c r="V435" s="30"/>
      <c r="W435" s="30"/>
      <c r="X435" s="30"/>
      <c r="Y435" s="31"/>
      <c r="Z435" s="30"/>
      <c r="AA435" s="30"/>
      <c r="AB435" s="30"/>
      <c r="AC435" s="30"/>
      <c r="AD435" s="30"/>
      <c r="AE435" s="30"/>
      <c r="AF435" s="30"/>
      <c r="AG435" s="30"/>
      <c r="AH435" s="30"/>
      <c r="AI435" s="30"/>
      <c r="AJ435" s="30"/>
      <c r="AK435" s="30"/>
      <c r="AL435" s="30"/>
      <c r="AM435" s="30"/>
      <c r="AN435" s="30"/>
      <c r="AO435" s="32"/>
      <c r="AP435" s="32"/>
      <c r="AQ435" s="32"/>
      <c r="AR435" s="32"/>
      <c r="AS435" s="33"/>
      <c r="AT435" s="34"/>
      <c r="AU435" s="34"/>
      <c r="AV435" s="34"/>
      <c r="AW435" s="34"/>
      <c r="AX435" s="34"/>
      <c r="AY435" s="34"/>
      <c r="AZ435" s="34"/>
      <c r="BA435" s="35"/>
      <c r="BB435" s="35"/>
      <c r="BC435" s="35"/>
      <c r="BD435" s="35"/>
      <c r="BE435" s="36" t="s">
        <v>222</v>
      </c>
      <c r="BF435" s="36"/>
      <c r="BG435" s="36"/>
      <c r="BH435" s="36"/>
      <c r="BI435" s="37"/>
      <c r="BJ435" s="37"/>
      <c r="BK435" s="37"/>
      <c r="BL435" s="37"/>
      <c r="BM435" s="38" t="s">
        <v>222</v>
      </c>
      <c r="BN435" s="38" t="s">
        <v>222</v>
      </c>
      <c r="BO435" s="38" t="s">
        <v>222</v>
      </c>
      <c r="BP435" s="38" t="s">
        <v>222</v>
      </c>
      <c r="BQ435" s="39" t="s">
        <v>222</v>
      </c>
      <c r="BR435" s="39" t="s">
        <v>222</v>
      </c>
      <c r="BS435" s="39" t="s">
        <v>222</v>
      </c>
      <c r="BT435" s="39" t="s">
        <v>222</v>
      </c>
      <c r="BU435" s="40" t="s">
        <v>222</v>
      </c>
      <c r="BV435" s="40" t="s">
        <v>222</v>
      </c>
      <c r="BW435" s="40" t="s">
        <v>222</v>
      </c>
      <c r="BX435" s="40" t="s">
        <v>222</v>
      </c>
      <c r="BY435" s="41" t="s">
        <v>222</v>
      </c>
      <c r="BZ435" s="41" t="s">
        <v>222</v>
      </c>
      <c r="CA435" s="41" t="s">
        <v>222</v>
      </c>
      <c r="CB435" s="41" t="s">
        <v>222</v>
      </c>
      <c r="CC435" s="42" t="s">
        <v>222</v>
      </c>
      <c r="CD435" s="42" t="s">
        <v>222</v>
      </c>
      <c r="CE435" s="42" t="s">
        <v>222</v>
      </c>
      <c r="CF435" s="42" t="s">
        <v>222</v>
      </c>
      <c r="CG435" s="43" t="s">
        <v>222</v>
      </c>
      <c r="CH435" s="43" t="s">
        <v>222</v>
      </c>
      <c r="CI435" s="43" t="s">
        <v>222</v>
      </c>
      <c r="CJ435" s="43" t="str">
        <f t="shared" si="527"/>
        <v/>
      </c>
      <c r="CS435" s="22" t="s">
        <v>16</v>
      </c>
      <c r="CT435" s="22" t="s">
        <v>222</v>
      </c>
      <c r="CU435" s="22" t="s">
        <v>222</v>
      </c>
      <c r="CV435" s="22" t="s">
        <v>222</v>
      </c>
      <c r="CW435" s="22" t="s">
        <v>222</v>
      </c>
      <c r="CY435" s="22" t="s">
        <v>222</v>
      </c>
      <c r="CZ435" s="22" t="s">
        <v>222</v>
      </c>
      <c r="DA435" s="22" t="s">
        <v>222</v>
      </c>
      <c r="DB435" s="22" t="s">
        <v>222</v>
      </c>
      <c r="DC435" s="22" t="s">
        <v>16</v>
      </c>
      <c r="DD435" s="22" t="s">
        <v>222</v>
      </c>
      <c r="DE435" s="22" t="s">
        <v>222</v>
      </c>
      <c r="DF435" s="22" t="s">
        <v>222</v>
      </c>
      <c r="DG435" s="22" t="s">
        <v>222</v>
      </c>
      <c r="DI435" s="22" t="s">
        <v>222</v>
      </c>
      <c r="DJ435" s="22" t="s">
        <v>222</v>
      </c>
      <c r="DK435" s="22" t="s">
        <v>222</v>
      </c>
      <c r="DL435" s="22" t="s">
        <v>222</v>
      </c>
      <c r="DN435" s="22" t="s">
        <v>222</v>
      </c>
      <c r="DO435" s="22" t="s">
        <v>222</v>
      </c>
      <c r="DP435" s="22" t="s">
        <v>222</v>
      </c>
      <c r="DQ435" s="22" t="s">
        <v>222</v>
      </c>
      <c r="EX435" s="30" t="s">
        <v>1875</v>
      </c>
      <c r="EY435" s="85" t="e">
        <f t="shared" si="528"/>
        <v>#REF!</v>
      </c>
      <c r="EZ435" s="85"/>
    </row>
    <row r="436" spans="1:156" x14ac:dyDescent="0.25">
      <c r="A436" s="22">
        <f t="shared" si="520"/>
        <v>0</v>
      </c>
      <c r="E436" s="22" t="str">
        <f>IF(T436="","",VLOOKUP(T436,#REF!,4,0))</f>
        <v/>
      </c>
      <c r="F436" s="22" t="str">
        <f>IF(U436="","",VLOOKUP(U436,#REF!,4,0))</f>
        <v/>
      </c>
      <c r="G436" s="22" t="str">
        <f>IF(V436="","",VLOOKUP(V436,#REF!,3,0))</f>
        <v/>
      </c>
      <c r="H436" s="22" t="str">
        <f t="shared" si="517"/>
        <v/>
      </c>
      <c r="I436" s="22" t="str">
        <f t="shared" si="521"/>
        <v/>
      </c>
      <c r="J436" s="22" t="str">
        <f t="shared" si="522"/>
        <v/>
      </c>
      <c r="K436" s="22" t="str">
        <f t="shared" si="523"/>
        <v/>
      </c>
      <c r="M436" s="22" t="str">
        <f t="shared" si="524"/>
        <v/>
      </c>
      <c r="R436" s="22" t="str">
        <f t="shared" si="525"/>
        <v/>
      </c>
      <c r="S436" s="22" t="s">
        <v>222</v>
      </c>
      <c r="T436" s="30" t="s">
        <v>222</v>
      </c>
      <c r="U436" s="30" t="s">
        <v>222</v>
      </c>
      <c r="V436" s="30"/>
      <c r="W436" s="30"/>
      <c r="X436" s="30"/>
      <c r="Y436" s="31"/>
      <c r="Z436" s="30"/>
      <c r="AA436" s="30"/>
      <c r="AB436" s="30"/>
      <c r="AC436" s="30"/>
      <c r="AD436" s="30"/>
      <c r="AE436" s="30"/>
      <c r="AF436" s="30"/>
      <c r="AG436" s="30"/>
      <c r="AH436" s="30"/>
      <c r="AI436" s="30"/>
      <c r="AJ436" s="30"/>
      <c r="AK436" s="30"/>
      <c r="AL436" s="30"/>
      <c r="AM436" s="30"/>
      <c r="AN436" s="30"/>
      <c r="AO436" s="32"/>
      <c r="AP436" s="32"/>
      <c r="AQ436" s="32"/>
      <c r="AR436" s="32"/>
      <c r="AS436" s="33"/>
      <c r="AT436" s="34"/>
      <c r="AU436" s="34"/>
      <c r="AV436" s="34"/>
      <c r="AW436" s="34"/>
      <c r="AX436" s="34"/>
      <c r="AY436" s="34"/>
      <c r="AZ436" s="34"/>
      <c r="BA436" s="35"/>
      <c r="BB436" s="35"/>
      <c r="BC436" s="35"/>
      <c r="BD436" s="35"/>
      <c r="BE436" s="36" t="s">
        <v>222</v>
      </c>
      <c r="BF436" s="36"/>
      <c r="BG436" s="36"/>
      <c r="BH436" s="36"/>
      <c r="BI436" s="37"/>
      <c r="BJ436" s="37"/>
      <c r="BK436" s="37"/>
      <c r="BL436" s="37"/>
      <c r="BM436" s="38" t="s">
        <v>222</v>
      </c>
      <c r="BN436" s="38" t="s">
        <v>222</v>
      </c>
      <c r="BO436" s="38" t="s">
        <v>222</v>
      </c>
      <c r="BP436" s="38" t="s">
        <v>222</v>
      </c>
      <c r="BQ436" s="39" t="s">
        <v>222</v>
      </c>
      <c r="BR436" s="39" t="s">
        <v>222</v>
      </c>
      <c r="BS436" s="39" t="s">
        <v>222</v>
      </c>
      <c r="BT436" s="39" t="s">
        <v>222</v>
      </c>
      <c r="BU436" s="40" t="s">
        <v>222</v>
      </c>
      <c r="BV436" s="40" t="s">
        <v>222</v>
      </c>
      <c r="BW436" s="40" t="s">
        <v>222</v>
      </c>
      <c r="BX436" s="40" t="s">
        <v>222</v>
      </c>
      <c r="BY436" s="41" t="s">
        <v>222</v>
      </c>
      <c r="BZ436" s="41" t="s">
        <v>222</v>
      </c>
      <c r="CA436" s="41" t="s">
        <v>222</v>
      </c>
      <c r="CB436" s="41" t="s">
        <v>222</v>
      </c>
      <c r="CC436" s="42" t="s">
        <v>222</v>
      </c>
      <c r="CD436" s="42" t="s">
        <v>222</v>
      </c>
      <c r="CE436" s="42" t="s">
        <v>222</v>
      </c>
      <c r="CF436" s="42" t="s">
        <v>222</v>
      </c>
      <c r="CG436" s="43" t="s">
        <v>222</v>
      </c>
      <c r="CH436" s="43" t="s">
        <v>222</v>
      </c>
      <c r="CI436" s="43" t="s">
        <v>222</v>
      </c>
      <c r="CJ436" s="43" t="str">
        <f t="shared" si="527"/>
        <v/>
      </c>
      <c r="CS436" s="22" t="s">
        <v>16</v>
      </c>
      <c r="CT436" s="22" t="s">
        <v>222</v>
      </c>
      <c r="CU436" s="22" t="s">
        <v>222</v>
      </c>
      <c r="CV436" s="22" t="s">
        <v>222</v>
      </c>
      <c r="CW436" s="22" t="s">
        <v>222</v>
      </c>
      <c r="CY436" s="22" t="s">
        <v>222</v>
      </c>
      <c r="CZ436" s="22" t="s">
        <v>222</v>
      </c>
      <c r="DA436" s="22" t="s">
        <v>222</v>
      </c>
      <c r="DB436" s="22" t="s">
        <v>222</v>
      </c>
      <c r="DC436" s="22" t="s">
        <v>16</v>
      </c>
      <c r="DD436" s="22" t="s">
        <v>222</v>
      </c>
      <c r="DE436" s="22" t="s">
        <v>222</v>
      </c>
      <c r="DF436" s="22" t="s">
        <v>222</v>
      </c>
      <c r="DG436" s="22" t="s">
        <v>222</v>
      </c>
      <c r="DI436" s="22" t="s">
        <v>222</v>
      </c>
      <c r="DJ436" s="22" t="s">
        <v>222</v>
      </c>
      <c r="DK436" s="22" t="s">
        <v>222</v>
      </c>
      <c r="DL436" s="22" t="s">
        <v>222</v>
      </c>
      <c r="DN436" s="22" t="s">
        <v>222</v>
      </c>
      <c r="DO436" s="22" t="s">
        <v>222</v>
      </c>
      <c r="DP436" s="22" t="s">
        <v>222</v>
      </c>
      <c r="DQ436" s="22" t="s">
        <v>222</v>
      </c>
      <c r="EX436" s="30" t="s">
        <v>1879</v>
      </c>
      <c r="EY436" s="85" t="e">
        <f t="shared" si="528"/>
        <v>#REF!</v>
      </c>
      <c r="EZ436" s="85"/>
    </row>
    <row r="437" spans="1:156" x14ac:dyDescent="0.25">
      <c r="A437" s="22">
        <f t="shared" si="520"/>
        <v>0</v>
      </c>
      <c r="E437" s="22" t="str">
        <f>IF(T437="","",VLOOKUP(T437,#REF!,4,0))</f>
        <v/>
      </c>
      <c r="F437" s="22" t="str">
        <f>IF(U437="","",VLOOKUP(U437,#REF!,4,0))</f>
        <v/>
      </c>
      <c r="G437" s="22" t="str">
        <f>IF(V437="","",VLOOKUP(V437,#REF!,3,0))</f>
        <v/>
      </c>
      <c r="H437" s="22" t="str">
        <f t="shared" si="517"/>
        <v/>
      </c>
      <c r="I437" s="22" t="str">
        <f t="shared" si="521"/>
        <v/>
      </c>
      <c r="J437" s="22" t="str">
        <f t="shared" si="522"/>
        <v/>
      </c>
      <c r="K437" s="22" t="str">
        <f t="shared" si="523"/>
        <v/>
      </c>
      <c r="M437" s="22" t="str">
        <f t="shared" si="524"/>
        <v/>
      </c>
      <c r="R437" s="22" t="str">
        <f t="shared" si="525"/>
        <v/>
      </c>
      <c r="S437" s="22" t="s">
        <v>222</v>
      </c>
      <c r="T437" s="30" t="s">
        <v>222</v>
      </c>
      <c r="U437" s="30" t="s">
        <v>222</v>
      </c>
      <c r="V437" s="30"/>
      <c r="W437" s="30"/>
      <c r="X437" s="30"/>
      <c r="Y437" s="31"/>
      <c r="Z437" s="30"/>
      <c r="AA437" s="30"/>
      <c r="AB437" s="30"/>
      <c r="AC437" s="30"/>
      <c r="AD437" s="30"/>
      <c r="AE437" s="30"/>
      <c r="AF437" s="30"/>
      <c r="AG437" s="30"/>
      <c r="AH437" s="30"/>
      <c r="AI437" s="30"/>
      <c r="AJ437" s="30"/>
      <c r="AK437" s="30"/>
      <c r="AL437" s="30"/>
      <c r="AM437" s="30"/>
      <c r="AN437" s="30"/>
      <c r="AO437" s="32"/>
      <c r="AP437" s="32"/>
      <c r="AQ437" s="32"/>
      <c r="AR437" s="32"/>
      <c r="AS437" s="33"/>
      <c r="AT437" s="34"/>
      <c r="AU437" s="34"/>
      <c r="AV437" s="34"/>
      <c r="AW437" s="34"/>
      <c r="AX437" s="34"/>
      <c r="AY437" s="34"/>
      <c r="AZ437" s="34"/>
      <c r="BA437" s="35"/>
      <c r="BB437" s="35"/>
      <c r="BC437" s="35"/>
      <c r="BD437" s="35"/>
      <c r="BE437" s="36" t="s">
        <v>222</v>
      </c>
      <c r="BF437" s="36"/>
      <c r="BG437" s="36"/>
      <c r="BH437" s="36"/>
      <c r="BI437" s="37"/>
      <c r="BJ437" s="37"/>
      <c r="BK437" s="37"/>
      <c r="BL437" s="37"/>
      <c r="BM437" s="38" t="s">
        <v>222</v>
      </c>
      <c r="BN437" s="38" t="s">
        <v>222</v>
      </c>
      <c r="BO437" s="38" t="s">
        <v>222</v>
      </c>
      <c r="BP437" s="38" t="s">
        <v>222</v>
      </c>
      <c r="BQ437" s="39" t="s">
        <v>222</v>
      </c>
      <c r="BR437" s="39" t="s">
        <v>222</v>
      </c>
      <c r="BS437" s="39" t="s">
        <v>222</v>
      </c>
      <c r="BT437" s="39" t="s">
        <v>222</v>
      </c>
      <c r="BU437" s="40" t="s">
        <v>222</v>
      </c>
      <c r="BV437" s="40" t="s">
        <v>222</v>
      </c>
      <c r="BW437" s="40" t="s">
        <v>222</v>
      </c>
      <c r="BX437" s="40" t="s">
        <v>222</v>
      </c>
      <c r="BY437" s="41" t="s">
        <v>222</v>
      </c>
      <c r="BZ437" s="41" t="s">
        <v>222</v>
      </c>
      <c r="CA437" s="41" t="s">
        <v>222</v>
      </c>
      <c r="CB437" s="41" t="s">
        <v>222</v>
      </c>
      <c r="CC437" s="42" t="s">
        <v>222</v>
      </c>
      <c r="CD437" s="42" t="s">
        <v>222</v>
      </c>
      <c r="CE437" s="42" t="s">
        <v>222</v>
      </c>
      <c r="CF437" s="42" t="s">
        <v>222</v>
      </c>
      <c r="CG437" s="43" t="s">
        <v>222</v>
      </c>
      <c r="CH437" s="43" t="s">
        <v>222</v>
      </c>
      <c r="CI437" s="43" t="s">
        <v>222</v>
      </c>
      <c r="CJ437" s="43" t="str">
        <f t="shared" si="527"/>
        <v/>
      </c>
      <c r="CS437" s="22" t="s">
        <v>16</v>
      </c>
      <c r="CT437" s="22" t="s">
        <v>222</v>
      </c>
      <c r="CU437" s="22" t="s">
        <v>222</v>
      </c>
      <c r="CV437" s="22" t="s">
        <v>222</v>
      </c>
      <c r="CW437" s="22" t="s">
        <v>222</v>
      </c>
      <c r="CY437" s="22" t="s">
        <v>222</v>
      </c>
      <c r="CZ437" s="22" t="s">
        <v>222</v>
      </c>
      <c r="DA437" s="22" t="s">
        <v>222</v>
      </c>
      <c r="DB437" s="22" t="s">
        <v>222</v>
      </c>
      <c r="DC437" s="22" t="s">
        <v>16</v>
      </c>
      <c r="DD437" s="22" t="s">
        <v>222</v>
      </c>
      <c r="DE437" s="22" t="s">
        <v>222</v>
      </c>
      <c r="DF437" s="22" t="s">
        <v>222</v>
      </c>
      <c r="DG437" s="22" t="s">
        <v>222</v>
      </c>
      <c r="DI437" s="22" t="s">
        <v>222</v>
      </c>
      <c r="DJ437" s="22" t="s">
        <v>222</v>
      </c>
      <c r="DK437" s="22" t="s">
        <v>222</v>
      </c>
      <c r="DL437" s="22" t="s">
        <v>222</v>
      </c>
      <c r="DN437" s="22" t="s">
        <v>222</v>
      </c>
      <c r="DO437" s="22" t="s">
        <v>222</v>
      </c>
      <c r="DP437" s="22" t="s">
        <v>222</v>
      </c>
      <c r="DQ437" s="22" t="s">
        <v>222</v>
      </c>
      <c r="EX437" s="30" t="s">
        <v>1882</v>
      </c>
      <c r="EY437" s="85" t="e">
        <f t="shared" si="528"/>
        <v>#REF!</v>
      </c>
      <c r="EZ437" s="85"/>
    </row>
    <row r="438" spans="1:156" x14ac:dyDescent="0.25">
      <c r="A438" s="22">
        <f t="shared" si="520"/>
        <v>0</v>
      </c>
      <c r="E438" s="22" t="str">
        <f>IF(T438="","",VLOOKUP(T438,#REF!,4,0))</f>
        <v/>
      </c>
      <c r="F438" s="22" t="str">
        <f>IF(U438="","",VLOOKUP(U438,#REF!,4,0))</f>
        <v/>
      </c>
      <c r="G438" s="22" t="str">
        <f>IF(V438="","",VLOOKUP(V438,#REF!,3,0))</f>
        <v/>
      </c>
      <c r="H438" s="22" t="str">
        <f t="shared" si="517"/>
        <v/>
      </c>
      <c r="I438" s="22" t="str">
        <f t="shared" si="521"/>
        <v/>
      </c>
      <c r="J438" s="22" t="str">
        <f t="shared" si="522"/>
        <v/>
      </c>
      <c r="K438" s="22" t="str">
        <f t="shared" si="523"/>
        <v/>
      </c>
      <c r="M438" s="22" t="str">
        <f t="shared" si="524"/>
        <v/>
      </c>
      <c r="R438" s="22" t="str">
        <f t="shared" si="525"/>
        <v/>
      </c>
      <c r="S438" s="22" t="s">
        <v>222</v>
      </c>
      <c r="T438" s="30" t="s">
        <v>222</v>
      </c>
      <c r="U438" s="30" t="s">
        <v>222</v>
      </c>
      <c r="V438" s="30"/>
      <c r="W438" s="30"/>
      <c r="X438" s="30"/>
      <c r="Y438" s="31"/>
      <c r="Z438" s="30"/>
      <c r="AA438" s="30"/>
      <c r="AB438" s="30"/>
      <c r="AC438" s="30"/>
      <c r="AD438" s="30"/>
      <c r="AE438" s="30"/>
      <c r="AF438" s="30"/>
      <c r="AG438" s="30"/>
      <c r="AH438" s="30"/>
      <c r="AI438" s="30"/>
      <c r="AJ438" s="30"/>
      <c r="AK438" s="30"/>
      <c r="AL438" s="30"/>
      <c r="AM438" s="30"/>
      <c r="AN438" s="30"/>
      <c r="AO438" s="32"/>
      <c r="AP438" s="32"/>
      <c r="AQ438" s="32"/>
      <c r="AR438" s="32"/>
      <c r="AS438" s="33"/>
      <c r="AT438" s="34"/>
      <c r="AU438" s="34"/>
      <c r="AV438" s="34"/>
      <c r="AW438" s="34"/>
      <c r="AX438" s="34"/>
      <c r="AY438" s="34"/>
      <c r="AZ438" s="34"/>
      <c r="BA438" s="35"/>
      <c r="BB438" s="35"/>
      <c r="BC438" s="35"/>
      <c r="BD438" s="35"/>
      <c r="BE438" s="36" t="s">
        <v>222</v>
      </c>
      <c r="BF438" s="36"/>
      <c r="BG438" s="36"/>
      <c r="BH438" s="36"/>
      <c r="BI438" s="37"/>
      <c r="BJ438" s="37"/>
      <c r="BK438" s="37"/>
      <c r="BL438" s="37"/>
      <c r="BM438" s="38" t="s">
        <v>222</v>
      </c>
      <c r="BN438" s="38" t="s">
        <v>222</v>
      </c>
      <c r="BO438" s="38" t="s">
        <v>222</v>
      </c>
      <c r="BP438" s="38" t="s">
        <v>222</v>
      </c>
      <c r="BQ438" s="39" t="s">
        <v>222</v>
      </c>
      <c r="BR438" s="39" t="s">
        <v>222</v>
      </c>
      <c r="BS438" s="39" t="s">
        <v>222</v>
      </c>
      <c r="BT438" s="39" t="s">
        <v>222</v>
      </c>
      <c r="BU438" s="40" t="s">
        <v>222</v>
      </c>
      <c r="BV438" s="40" t="s">
        <v>222</v>
      </c>
      <c r="BW438" s="40" t="s">
        <v>222</v>
      </c>
      <c r="BX438" s="40" t="s">
        <v>222</v>
      </c>
      <c r="BY438" s="41" t="s">
        <v>222</v>
      </c>
      <c r="BZ438" s="41" t="s">
        <v>222</v>
      </c>
      <c r="CA438" s="41" t="s">
        <v>222</v>
      </c>
      <c r="CB438" s="41" t="s">
        <v>222</v>
      </c>
      <c r="CC438" s="42" t="s">
        <v>222</v>
      </c>
      <c r="CD438" s="42" t="s">
        <v>222</v>
      </c>
      <c r="CE438" s="42" t="s">
        <v>222</v>
      </c>
      <c r="CF438" s="42" t="s">
        <v>222</v>
      </c>
      <c r="CG438" s="43" t="s">
        <v>222</v>
      </c>
      <c r="CH438" s="43" t="s">
        <v>222</v>
      </c>
      <c r="CI438" s="43" t="s">
        <v>222</v>
      </c>
      <c r="CJ438" s="43" t="str">
        <f t="shared" si="527"/>
        <v/>
      </c>
      <c r="CS438" s="22" t="s">
        <v>16</v>
      </c>
      <c r="CT438" s="22" t="s">
        <v>222</v>
      </c>
      <c r="CU438" s="22" t="s">
        <v>222</v>
      </c>
      <c r="CV438" s="22" t="s">
        <v>222</v>
      </c>
      <c r="CW438" s="22" t="s">
        <v>222</v>
      </c>
      <c r="CY438" s="22" t="s">
        <v>222</v>
      </c>
      <c r="CZ438" s="22" t="s">
        <v>222</v>
      </c>
      <c r="DA438" s="22" t="s">
        <v>222</v>
      </c>
      <c r="DB438" s="22" t="s">
        <v>222</v>
      </c>
      <c r="DC438" s="22" t="s">
        <v>16</v>
      </c>
      <c r="DD438" s="22" t="s">
        <v>222</v>
      </c>
      <c r="DE438" s="22" t="s">
        <v>222</v>
      </c>
      <c r="DF438" s="22" t="s">
        <v>222</v>
      </c>
      <c r="DG438" s="22" t="s">
        <v>222</v>
      </c>
      <c r="DI438" s="22" t="s">
        <v>222</v>
      </c>
      <c r="DJ438" s="22" t="s">
        <v>222</v>
      </c>
      <c r="DK438" s="22" t="s">
        <v>222</v>
      </c>
      <c r="DL438" s="22" t="s">
        <v>222</v>
      </c>
      <c r="DN438" s="22" t="s">
        <v>222</v>
      </c>
      <c r="DO438" s="22" t="s">
        <v>222</v>
      </c>
      <c r="DP438" s="22" t="s">
        <v>222</v>
      </c>
      <c r="DQ438" s="22" t="s">
        <v>222</v>
      </c>
      <c r="EX438" s="30" t="s">
        <v>1887</v>
      </c>
      <c r="EY438" s="85" t="e">
        <f t="shared" si="528"/>
        <v>#REF!</v>
      </c>
      <c r="EZ438" s="85"/>
    </row>
    <row r="439" spans="1:156" x14ac:dyDescent="0.25">
      <c r="A439" s="22">
        <f t="shared" si="520"/>
        <v>0</v>
      </c>
      <c r="E439" s="22" t="str">
        <f>IF(T439="","",VLOOKUP(T439,#REF!,4,0))</f>
        <v/>
      </c>
      <c r="F439" s="22" t="str">
        <f>IF(U439="","",VLOOKUP(U439,#REF!,4,0))</f>
        <v/>
      </c>
      <c r="G439" s="22" t="str">
        <f>IF(V439="","",VLOOKUP(V439,#REF!,3,0))</f>
        <v/>
      </c>
      <c r="H439" s="22" t="str">
        <f t="shared" si="517"/>
        <v/>
      </c>
      <c r="I439" s="22" t="str">
        <f t="shared" si="521"/>
        <v/>
      </c>
      <c r="J439" s="22" t="str">
        <f t="shared" si="522"/>
        <v/>
      </c>
      <c r="K439" s="22" t="str">
        <f t="shared" si="523"/>
        <v/>
      </c>
      <c r="M439" s="22" t="str">
        <f t="shared" si="524"/>
        <v/>
      </c>
      <c r="R439" s="22" t="str">
        <f t="shared" si="525"/>
        <v/>
      </c>
      <c r="S439" s="22" t="s">
        <v>222</v>
      </c>
      <c r="T439" s="30" t="s">
        <v>222</v>
      </c>
      <c r="U439" s="30" t="s">
        <v>222</v>
      </c>
      <c r="V439" s="30"/>
      <c r="W439" s="30"/>
      <c r="X439" s="30"/>
      <c r="Y439" s="31"/>
      <c r="Z439" s="30"/>
      <c r="AA439" s="30"/>
      <c r="AB439" s="30"/>
      <c r="AC439" s="30"/>
      <c r="AD439" s="30"/>
      <c r="AE439" s="30"/>
      <c r="AF439" s="30"/>
      <c r="AG439" s="30"/>
      <c r="AH439" s="30"/>
      <c r="AI439" s="30"/>
      <c r="AJ439" s="30"/>
      <c r="AK439" s="30"/>
      <c r="AL439" s="30"/>
      <c r="AM439" s="30"/>
      <c r="AN439" s="30"/>
      <c r="AO439" s="32"/>
      <c r="AP439" s="32"/>
      <c r="AQ439" s="32"/>
      <c r="AR439" s="32"/>
      <c r="AS439" s="33"/>
      <c r="AT439" s="34"/>
      <c r="AU439" s="34"/>
      <c r="AV439" s="34"/>
      <c r="AW439" s="34"/>
      <c r="AX439" s="34"/>
      <c r="AY439" s="34"/>
      <c r="AZ439" s="34"/>
      <c r="BA439" s="35"/>
      <c r="BB439" s="35"/>
      <c r="BC439" s="35"/>
      <c r="BD439" s="35"/>
      <c r="BE439" s="36" t="s">
        <v>222</v>
      </c>
      <c r="BF439" s="36"/>
      <c r="BG439" s="36"/>
      <c r="BH439" s="36"/>
      <c r="BI439" s="37"/>
      <c r="BJ439" s="37"/>
      <c r="BK439" s="37"/>
      <c r="BL439" s="37"/>
      <c r="BM439" s="38" t="s">
        <v>222</v>
      </c>
      <c r="BN439" s="38" t="s">
        <v>222</v>
      </c>
      <c r="BO439" s="38" t="s">
        <v>222</v>
      </c>
      <c r="BP439" s="38" t="s">
        <v>222</v>
      </c>
      <c r="BQ439" s="39" t="s">
        <v>222</v>
      </c>
      <c r="BR439" s="39" t="s">
        <v>222</v>
      </c>
      <c r="BS439" s="39" t="s">
        <v>222</v>
      </c>
      <c r="BT439" s="39" t="s">
        <v>222</v>
      </c>
      <c r="BU439" s="40" t="s">
        <v>222</v>
      </c>
      <c r="BV439" s="40" t="s">
        <v>222</v>
      </c>
      <c r="BW439" s="40" t="s">
        <v>222</v>
      </c>
      <c r="BX439" s="40" t="s">
        <v>222</v>
      </c>
      <c r="BY439" s="41" t="s">
        <v>222</v>
      </c>
      <c r="BZ439" s="41" t="s">
        <v>222</v>
      </c>
      <c r="CA439" s="41" t="s">
        <v>222</v>
      </c>
      <c r="CB439" s="41" t="s">
        <v>222</v>
      </c>
      <c r="CC439" s="42" t="s">
        <v>222</v>
      </c>
      <c r="CD439" s="42" t="s">
        <v>222</v>
      </c>
      <c r="CE439" s="42" t="s">
        <v>222</v>
      </c>
      <c r="CF439" s="42" t="s">
        <v>222</v>
      </c>
      <c r="CG439" s="43" t="s">
        <v>222</v>
      </c>
      <c r="CH439" s="43" t="s">
        <v>222</v>
      </c>
      <c r="CI439" s="43" t="s">
        <v>222</v>
      </c>
      <c r="CJ439" s="43" t="str">
        <f t="shared" si="527"/>
        <v/>
      </c>
      <c r="CS439" s="22" t="s">
        <v>16</v>
      </c>
      <c r="CT439" s="22" t="s">
        <v>222</v>
      </c>
      <c r="CU439" s="22" t="s">
        <v>222</v>
      </c>
      <c r="CV439" s="22" t="s">
        <v>222</v>
      </c>
      <c r="CW439" s="22" t="s">
        <v>222</v>
      </c>
      <c r="CY439" s="22" t="s">
        <v>222</v>
      </c>
      <c r="CZ439" s="22" t="s">
        <v>222</v>
      </c>
      <c r="DA439" s="22" t="s">
        <v>222</v>
      </c>
      <c r="DB439" s="22" t="s">
        <v>222</v>
      </c>
      <c r="DC439" s="22" t="s">
        <v>16</v>
      </c>
      <c r="DD439" s="22" t="s">
        <v>222</v>
      </c>
      <c r="DE439" s="22" t="s">
        <v>222</v>
      </c>
      <c r="DF439" s="22" t="s">
        <v>222</v>
      </c>
      <c r="DG439" s="22" t="s">
        <v>222</v>
      </c>
      <c r="DI439" s="22" t="s">
        <v>222</v>
      </c>
      <c r="DJ439" s="22" t="s">
        <v>222</v>
      </c>
      <c r="DK439" s="22" t="s">
        <v>222</v>
      </c>
      <c r="DL439" s="22" t="s">
        <v>222</v>
      </c>
      <c r="DN439" s="22" t="s">
        <v>222</v>
      </c>
      <c r="DO439" s="22" t="s">
        <v>222</v>
      </c>
      <c r="DP439" s="22" t="s">
        <v>222</v>
      </c>
      <c r="DQ439" s="22" t="s">
        <v>222</v>
      </c>
      <c r="EX439" s="30" t="s">
        <v>1891</v>
      </c>
      <c r="EY439" s="85" t="e">
        <f t="shared" si="528"/>
        <v>#REF!</v>
      </c>
      <c r="EZ439" s="85"/>
    </row>
    <row r="440" spans="1:156" x14ac:dyDescent="0.25">
      <c r="A440" s="22">
        <f t="shared" si="520"/>
        <v>0</v>
      </c>
      <c r="E440" s="22" t="str">
        <f>IF(T440="","",VLOOKUP(T440,#REF!,4,0))</f>
        <v/>
      </c>
      <c r="F440" s="22" t="str">
        <f>IF(U440="","",VLOOKUP(U440,#REF!,4,0))</f>
        <v/>
      </c>
      <c r="G440" s="22" t="str">
        <f>IF(V440="","",VLOOKUP(V440,#REF!,3,0))</f>
        <v/>
      </c>
      <c r="H440" s="22" t="str">
        <f t="shared" si="517"/>
        <v/>
      </c>
      <c r="I440" s="22" t="str">
        <f t="shared" si="521"/>
        <v/>
      </c>
      <c r="J440" s="22" t="str">
        <f t="shared" si="522"/>
        <v/>
      </c>
      <c r="K440" s="22" t="str">
        <f t="shared" si="523"/>
        <v/>
      </c>
      <c r="M440" s="22" t="str">
        <f t="shared" si="524"/>
        <v/>
      </c>
      <c r="R440" s="22" t="str">
        <f t="shared" si="525"/>
        <v/>
      </c>
      <c r="S440" s="22" t="s">
        <v>222</v>
      </c>
      <c r="T440" s="30" t="s">
        <v>222</v>
      </c>
      <c r="U440" s="30" t="s">
        <v>222</v>
      </c>
      <c r="V440" s="30"/>
      <c r="W440" s="30"/>
      <c r="X440" s="30"/>
      <c r="Y440" s="31"/>
      <c r="Z440" s="30"/>
      <c r="AA440" s="30"/>
      <c r="AB440" s="30"/>
      <c r="AC440" s="30"/>
      <c r="AD440" s="30"/>
      <c r="AE440" s="30"/>
      <c r="AF440" s="30"/>
      <c r="AG440" s="30"/>
      <c r="AH440" s="30"/>
      <c r="AI440" s="30"/>
      <c r="AJ440" s="30"/>
      <c r="AK440" s="30"/>
      <c r="AL440" s="30"/>
      <c r="AM440" s="30"/>
      <c r="AN440" s="30"/>
      <c r="AO440" s="32"/>
      <c r="AP440" s="32"/>
      <c r="AQ440" s="32"/>
      <c r="AR440" s="32"/>
      <c r="AS440" s="33"/>
      <c r="AT440" s="34"/>
      <c r="AU440" s="34"/>
      <c r="AV440" s="34"/>
      <c r="AW440" s="34"/>
      <c r="AX440" s="34"/>
      <c r="AY440" s="34"/>
      <c r="AZ440" s="34"/>
      <c r="BA440" s="35"/>
      <c r="BB440" s="35"/>
      <c r="BC440" s="35"/>
      <c r="BD440" s="35"/>
      <c r="BE440" s="36" t="s">
        <v>222</v>
      </c>
      <c r="BF440" s="36"/>
      <c r="BG440" s="36"/>
      <c r="BH440" s="36"/>
      <c r="BI440" s="37"/>
      <c r="BJ440" s="37"/>
      <c r="BK440" s="37"/>
      <c r="BL440" s="37"/>
      <c r="BM440" s="38" t="s">
        <v>222</v>
      </c>
      <c r="BN440" s="38" t="s">
        <v>222</v>
      </c>
      <c r="BO440" s="38" t="s">
        <v>222</v>
      </c>
      <c r="BP440" s="38" t="s">
        <v>222</v>
      </c>
      <c r="BQ440" s="39" t="s">
        <v>222</v>
      </c>
      <c r="BR440" s="39" t="s">
        <v>222</v>
      </c>
      <c r="BS440" s="39" t="s">
        <v>222</v>
      </c>
      <c r="BT440" s="39" t="s">
        <v>222</v>
      </c>
      <c r="BU440" s="40" t="s">
        <v>222</v>
      </c>
      <c r="BV440" s="40" t="s">
        <v>222</v>
      </c>
      <c r="BW440" s="40" t="s">
        <v>222</v>
      </c>
      <c r="BX440" s="40" t="s">
        <v>222</v>
      </c>
      <c r="BY440" s="41" t="s">
        <v>222</v>
      </c>
      <c r="BZ440" s="41" t="s">
        <v>222</v>
      </c>
      <c r="CA440" s="41" t="s">
        <v>222</v>
      </c>
      <c r="CB440" s="41" t="s">
        <v>222</v>
      </c>
      <c r="CC440" s="42" t="s">
        <v>222</v>
      </c>
      <c r="CD440" s="42" t="s">
        <v>222</v>
      </c>
      <c r="CE440" s="42" t="s">
        <v>222</v>
      </c>
      <c r="CF440" s="42" t="s">
        <v>222</v>
      </c>
      <c r="CG440" s="43" t="s">
        <v>222</v>
      </c>
      <c r="CH440" s="43" t="s">
        <v>222</v>
      </c>
      <c r="CI440" s="43" t="s">
        <v>222</v>
      </c>
      <c r="CJ440" s="43" t="str">
        <f t="shared" si="527"/>
        <v/>
      </c>
      <c r="CS440" s="22" t="s">
        <v>16</v>
      </c>
      <c r="CT440" s="22" t="s">
        <v>222</v>
      </c>
      <c r="CU440" s="22" t="s">
        <v>222</v>
      </c>
      <c r="CV440" s="22" t="s">
        <v>222</v>
      </c>
      <c r="CW440" s="22" t="s">
        <v>222</v>
      </c>
      <c r="CY440" s="22" t="s">
        <v>222</v>
      </c>
      <c r="CZ440" s="22" t="s">
        <v>222</v>
      </c>
      <c r="DA440" s="22" t="s">
        <v>222</v>
      </c>
      <c r="DB440" s="22" t="s">
        <v>222</v>
      </c>
      <c r="DC440" s="22" t="s">
        <v>16</v>
      </c>
      <c r="DD440" s="22" t="s">
        <v>222</v>
      </c>
      <c r="DE440" s="22" t="s">
        <v>222</v>
      </c>
      <c r="DF440" s="22" t="s">
        <v>222</v>
      </c>
      <c r="DG440" s="22" t="s">
        <v>222</v>
      </c>
      <c r="DI440" s="22" t="s">
        <v>222</v>
      </c>
      <c r="DJ440" s="22" t="s">
        <v>222</v>
      </c>
      <c r="DK440" s="22" t="s">
        <v>222</v>
      </c>
      <c r="DL440" s="22" t="s">
        <v>222</v>
      </c>
      <c r="DN440" s="22" t="s">
        <v>222</v>
      </c>
      <c r="DO440" s="22" t="s">
        <v>222</v>
      </c>
      <c r="DP440" s="22" t="s">
        <v>222</v>
      </c>
      <c r="DQ440" s="22" t="s">
        <v>222</v>
      </c>
      <c r="EX440" s="30" t="s">
        <v>1894</v>
      </c>
      <c r="EY440" s="85" t="e">
        <f t="shared" si="528"/>
        <v>#REF!</v>
      </c>
      <c r="EZ440" s="85"/>
    </row>
    <row r="441" spans="1:156" x14ac:dyDescent="0.25">
      <c r="A441" s="22">
        <f t="shared" si="520"/>
        <v>0</v>
      </c>
      <c r="E441" s="22" t="str">
        <f>IF(T441="","",VLOOKUP(T441,#REF!,4,0))</f>
        <v/>
      </c>
      <c r="F441" s="22" t="str">
        <f>IF(U441="","",VLOOKUP(U441,#REF!,4,0))</f>
        <v/>
      </c>
      <c r="G441" s="22" t="str">
        <f>IF(V441="","",VLOOKUP(V441,#REF!,3,0))</f>
        <v/>
      </c>
      <c r="H441" s="22" t="str">
        <f t="shared" si="517"/>
        <v/>
      </c>
      <c r="I441" s="22" t="str">
        <f t="shared" si="521"/>
        <v/>
      </c>
      <c r="J441" s="22" t="str">
        <f t="shared" si="522"/>
        <v/>
      </c>
      <c r="K441" s="22" t="str">
        <f t="shared" si="523"/>
        <v/>
      </c>
      <c r="M441" s="22" t="str">
        <f t="shared" si="524"/>
        <v/>
      </c>
      <c r="R441" s="22" t="str">
        <f t="shared" si="525"/>
        <v/>
      </c>
      <c r="S441" s="22" t="s">
        <v>222</v>
      </c>
      <c r="T441" s="30" t="s">
        <v>222</v>
      </c>
      <c r="U441" s="30" t="s">
        <v>222</v>
      </c>
      <c r="V441" s="30"/>
      <c r="W441" s="30"/>
      <c r="X441" s="30"/>
      <c r="Y441" s="31"/>
      <c r="Z441" s="30"/>
      <c r="AA441" s="30"/>
      <c r="AB441" s="30"/>
      <c r="AC441" s="30"/>
      <c r="AD441" s="30"/>
      <c r="AE441" s="30"/>
      <c r="AF441" s="30"/>
      <c r="AG441" s="30"/>
      <c r="AH441" s="30"/>
      <c r="AI441" s="30"/>
      <c r="AJ441" s="30"/>
      <c r="AK441" s="30"/>
      <c r="AL441" s="30"/>
      <c r="AM441" s="30"/>
      <c r="AN441" s="30"/>
      <c r="AO441" s="32"/>
      <c r="AP441" s="32"/>
      <c r="AQ441" s="32"/>
      <c r="AR441" s="32"/>
      <c r="AS441" s="33"/>
      <c r="AT441" s="34"/>
      <c r="AU441" s="34"/>
      <c r="AV441" s="34"/>
      <c r="AW441" s="34"/>
      <c r="AX441" s="34"/>
      <c r="AY441" s="34"/>
      <c r="AZ441" s="34"/>
      <c r="BA441" s="35"/>
      <c r="BB441" s="35"/>
      <c r="BC441" s="35"/>
      <c r="BD441" s="35"/>
      <c r="BE441" s="36" t="s">
        <v>222</v>
      </c>
      <c r="BF441" s="36"/>
      <c r="BG441" s="36"/>
      <c r="BH441" s="36"/>
      <c r="BI441" s="37"/>
      <c r="BJ441" s="37"/>
      <c r="BK441" s="37"/>
      <c r="BL441" s="37"/>
      <c r="BM441" s="38" t="s">
        <v>222</v>
      </c>
      <c r="BN441" s="38" t="s">
        <v>222</v>
      </c>
      <c r="BO441" s="38" t="s">
        <v>222</v>
      </c>
      <c r="BP441" s="38" t="s">
        <v>222</v>
      </c>
      <c r="BQ441" s="39" t="s">
        <v>222</v>
      </c>
      <c r="BR441" s="39" t="s">
        <v>222</v>
      </c>
      <c r="BS441" s="39" t="s">
        <v>222</v>
      </c>
      <c r="BT441" s="39" t="s">
        <v>222</v>
      </c>
      <c r="BU441" s="40" t="s">
        <v>222</v>
      </c>
      <c r="BV441" s="40" t="s">
        <v>222</v>
      </c>
      <c r="BW441" s="40" t="s">
        <v>222</v>
      </c>
      <c r="BX441" s="40" t="s">
        <v>222</v>
      </c>
      <c r="BY441" s="41" t="s">
        <v>222</v>
      </c>
      <c r="BZ441" s="41" t="s">
        <v>222</v>
      </c>
      <c r="CA441" s="41" t="s">
        <v>222</v>
      </c>
      <c r="CB441" s="41" t="s">
        <v>222</v>
      </c>
      <c r="CC441" s="42" t="s">
        <v>222</v>
      </c>
      <c r="CD441" s="42" t="s">
        <v>222</v>
      </c>
      <c r="CE441" s="42" t="s">
        <v>222</v>
      </c>
      <c r="CF441" s="42" t="s">
        <v>222</v>
      </c>
      <c r="CG441" s="43" t="s">
        <v>222</v>
      </c>
      <c r="CH441" s="43" t="s">
        <v>222</v>
      </c>
      <c r="CI441" s="43" t="s">
        <v>222</v>
      </c>
      <c r="CJ441" s="43" t="str">
        <f t="shared" si="527"/>
        <v/>
      </c>
      <c r="CS441" s="22" t="s">
        <v>16</v>
      </c>
      <c r="CT441" s="22" t="s">
        <v>222</v>
      </c>
      <c r="CU441" s="22" t="s">
        <v>222</v>
      </c>
      <c r="CV441" s="22" t="s">
        <v>222</v>
      </c>
      <c r="CW441" s="22" t="s">
        <v>222</v>
      </c>
      <c r="CY441" s="22" t="s">
        <v>222</v>
      </c>
      <c r="CZ441" s="22" t="s">
        <v>222</v>
      </c>
      <c r="DA441" s="22" t="s">
        <v>222</v>
      </c>
      <c r="DB441" s="22" t="s">
        <v>222</v>
      </c>
      <c r="DC441" s="22" t="s">
        <v>16</v>
      </c>
      <c r="DD441" s="22" t="s">
        <v>222</v>
      </c>
      <c r="DE441" s="22" t="s">
        <v>222</v>
      </c>
      <c r="DF441" s="22" t="s">
        <v>222</v>
      </c>
      <c r="DG441" s="22" t="s">
        <v>222</v>
      </c>
      <c r="DI441" s="22" t="s">
        <v>222</v>
      </c>
      <c r="DJ441" s="22" t="s">
        <v>222</v>
      </c>
      <c r="DK441" s="22" t="s">
        <v>222</v>
      </c>
      <c r="DL441" s="22" t="s">
        <v>222</v>
      </c>
      <c r="DN441" s="22" t="s">
        <v>222</v>
      </c>
      <c r="DO441" s="22" t="s">
        <v>222</v>
      </c>
      <c r="DP441" s="22" t="s">
        <v>222</v>
      </c>
      <c r="DQ441" s="22" t="s">
        <v>222</v>
      </c>
      <c r="EX441" s="30" t="s">
        <v>1895</v>
      </c>
      <c r="EY441" s="85" t="e">
        <f t="shared" si="528"/>
        <v>#REF!</v>
      </c>
      <c r="EZ441" s="85"/>
    </row>
    <row r="442" spans="1:156" x14ac:dyDescent="0.25">
      <c r="A442" s="22">
        <f t="shared" si="520"/>
        <v>0</v>
      </c>
      <c r="E442" s="22" t="str">
        <f>IF(T442="","",VLOOKUP(T442,#REF!,4,0))</f>
        <v/>
      </c>
      <c r="F442" s="22" t="str">
        <f>IF(U442="","",VLOOKUP(U442,#REF!,4,0))</f>
        <v/>
      </c>
      <c r="G442" s="22" t="str">
        <f>IF(V442="","",VLOOKUP(V442,#REF!,3,0))</f>
        <v/>
      </c>
      <c r="H442" s="22" t="str">
        <f t="shared" si="517"/>
        <v/>
      </c>
      <c r="I442" s="22" t="str">
        <f t="shared" si="521"/>
        <v/>
      </c>
      <c r="J442" s="22" t="str">
        <f t="shared" si="522"/>
        <v/>
      </c>
      <c r="K442" s="22" t="str">
        <f t="shared" si="523"/>
        <v/>
      </c>
      <c r="M442" s="22" t="str">
        <f t="shared" si="524"/>
        <v/>
      </c>
      <c r="R442" s="22" t="str">
        <f t="shared" si="525"/>
        <v/>
      </c>
      <c r="S442" s="22" t="s">
        <v>222</v>
      </c>
      <c r="T442" s="30" t="s">
        <v>222</v>
      </c>
      <c r="U442" s="30" t="s">
        <v>222</v>
      </c>
      <c r="V442" s="30"/>
      <c r="W442" s="30"/>
      <c r="X442" s="30"/>
      <c r="Y442" s="31"/>
      <c r="Z442" s="30"/>
      <c r="AA442" s="30"/>
      <c r="AB442" s="30"/>
      <c r="AC442" s="30"/>
      <c r="AD442" s="30"/>
      <c r="AE442" s="30"/>
      <c r="AF442" s="30"/>
      <c r="AG442" s="30"/>
      <c r="AH442" s="30"/>
      <c r="AI442" s="30"/>
      <c r="AJ442" s="30"/>
      <c r="AK442" s="30"/>
      <c r="AL442" s="30"/>
      <c r="AM442" s="30"/>
      <c r="AN442" s="30"/>
      <c r="AO442" s="32"/>
      <c r="AP442" s="32"/>
      <c r="AQ442" s="32"/>
      <c r="AR442" s="32"/>
      <c r="AS442" s="33"/>
      <c r="AT442" s="34"/>
      <c r="AU442" s="34"/>
      <c r="AV442" s="34"/>
      <c r="AW442" s="34"/>
      <c r="AX442" s="34"/>
      <c r="AY442" s="34"/>
      <c r="AZ442" s="34"/>
      <c r="BA442" s="35"/>
      <c r="BB442" s="35"/>
      <c r="BC442" s="35"/>
      <c r="BD442" s="35"/>
      <c r="BE442" s="36" t="s">
        <v>222</v>
      </c>
      <c r="BF442" s="36"/>
      <c r="BG442" s="36"/>
      <c r="BH442" s="36"/>
      <c r="BI442" s="37"/>
      <c r="BJ442" s="37"/>
      <c r="BK442" s="37"/>
      <c r="BL442" s="37"/>
      <c r="BM442" s="38" t="s">
        <v>222</v>
      </c>
      <c r="BN442" s="38" t="s">
        <v>222</v>
      </c>
      <c r="BO442" s="38" t="s">
        <v>222</v>
      </c>
      <c r="BP442" s="38" t="s">
        <v>222</v>
      </c>
      <c r="BQ442" s="39" t="s">
        <v>222</v>
      </c>
      <c r="BR442" s="39" t="s">
        <v>222</v>
      </c>
      <c r="BS442" s="39" t="s">
        <v>222</v>
      </c>
      <c r="BT442" s="39" t="s">
        <v>222</v>
      </c>
      <c r="BU442" s="40" t="s">
        <v>222</v>
      </c>
      <c r="BV442" s="40" t="s">
        <v>222</v>
      </c>
      <c r="BW442" s="40" t="s">
        <v>222</v>
      </c>
      <c r="BX442" s="40" t="s">
        <v>222</v>
      </c>
      <c r="BY442" s="41" t="s">
        <v>222</v>
      </c>
      <c r="BZ442" s="41" t="s">
        <v>222</v>
      </c>
      <c r="CA442" s="41" t="s">
        <v>222</v>
      </c>
      <c r="CB442" s="41" t="s">
        <v>222</v>
      </c>
      <c r="CC442" s="42" t="s">
        <v>222</v>
      </c>
      <c r="CD442" s="42" t="s">
        <v>222</v>
      </c>
      <c r="CE442" s="42" t="s">
        <v>222</v>
      </c>
      <c r="CF442" s="42" t="s">
        <v>222</v>
      </c>
      <c r="CG442" s="43" t="s">
        <v>222</v>
      </c>
      <c r="CH442" s="43" t="s">
        <v>222</v>
      </c>
      <c r="CI442" s="43" t="s">
        <v>222</v>
      </c>
      <c r="CJ442" s="43" t="str">
        <f t="shared" si="527"/>
        <v/>
      </c>
      <c r="CS442" s="22" t="s">
        <v>16</v>
      </c>
      <c r="CT442" s="22" t="s">
        <v>222</v>
      </c>
      <c r="CU442" s="22" t="s">
        <v>222</v>
      </c>
      <c r="CV442" s="22" t="s">
        <v>222</v>
      </c>
      <c r="CW442" s="22" t="s">
        <v>222</v>
      </c>
      <c r="CY442" s="22" t="s">
        <v>222</v>
      </c>
      <c r="CZ442" s="22" t="s">
        <v>222</v>
      </c>
      <c r="DA442" s="22" t="s">
        <v>222</v>
      </c>
      <c r="DB442" s="22" t="s">
        <v>222</v>
      </c>
      <c r="DC442" s="22" t="s">
        <v>16</v>
      </c>
      <c r="DD442" s="22" t="s">
        <v>222</v>
      </c>
      <c r="DE442" s="22" t="s">
        <v>222</v>
      </c>
      <c r="DF442" s="22" t="s">
        <v>222</v>
      </c>
      <c r="DG442" s="22" t="s">
        <v>222</v>
      </c>
      <c r="DI442" s="22" t="s">
        <v>222</v>
      </c>
      <c r="DJ442" s="22" t="s">
        <v>222</v>
      </c>
      <c r="DK442" s="22" t="s">
        <v>222</v>
      </c>
      <c r="DL442" s="22" t="s">
        <v>222</v>
      </c>
      <c r="DN442" s="22" t="s">
        <v>222</v>
      </c>
      <c r="DO442" s="22" t="s">
        <v>222</v>
      </c>
      <c r="DP442" s="22" t="s">
        <v>222</v>
      </c>
      <c r="DQ442" s="22" t="s">
        <v>222</v>
      </c>
      <c r="EX442" s="30" t="s">
        <v>1898</v>
      </c>
      <c r="EY442" s="85" t="e">
        <f t="shared" si="528"/>
        <v>#REF!</v>
      </c>
      <c r="EZ442" s="85"/>
    </row>
    <row r="443" spans="1:156" x14ac:dyDescent="0.25">
      <c r="A443" s="22">
        <f t="shared" si="520"/>
        <v>0</v>
      </c>
      <c r="E443" s="22" t="str">
        <f>IF(T443="","",VLOOKUP(T443,#REF!,4,0))</f>
        <v/>
      </c>
      <c r="F443" s="22" t="str">
        <f>IF(U443="","",VLOOKUP(U443,#REF!,4,0))</f>
        <v/>
      </c>
      <c r="G443" s="22" t="str">
        <f>IF(V443="","",VLOOKUP(V443,#REF!,3,0))</f>
        <v/>
      </c>
      <c r="H443" s="22" t="str">
        <f t="shared" si="517"/>
        <v/>
      </c>
      <c r="I443" s="22" t="str">
        <f t="shared" si="521"/>
        <v/>
      </c>
      <c r="J443" s="22" t="str">
        <f t="shared" si="522"/>
        <v/>
      </c>
      <c r="K443" s="22" t="str">
        <f t="shared" si="523"/>
        <v/>
      </c>
      <c r="M443" s="22" t="str">
        <f t="shared" si="524"/>
        <v/>
      </c>
      <c r="R443" s="22" t="str">
        <f t="shared" si="525"/>
        <v/>
      </c>
      <c r="S443" s="22" t="s">
        <v>222</v>
      </c>
      <c r="T443" s="30" t="s">
        <v>222</v>
      </c>
      <c r="U443" s="30" t="s">
        <v>222</v>
      </c>
      <c r="V443" s="30"/>
      <c r="W443" s="30"/>
      <c r="X443" s="30"/>
      <c r="Y443" s="31"/>
      <c r="Z443" s="30"/>
      <c r="AA443" s="30"/>
      <c r="AB443" s="30"/>
      <c r="AC443" s="30"/>
      <c r="AD443" s="30"/>
      <c r="AE443" s="30"/>
      <c r="AF443" s="30"/>
      <c r="AG443" s="30"/>
      <c r="AH443" s="30"/>
      <c r="AI443" s="30"/>
      <c r="AJ443" s="30"/>
      <c r="AK443" s="30"/>
      <c r="AL443" s="30"/>
      <c r="AM443" s="30"/>
      <c r="AN443" s="30"/>
      <c r="AO443" s="32"/>
      <c r="AP443" s="32"/>
      <c r="AQ443" s="32"/>
      <c r="AR443" s="32"/>
      <c r="AS443" s="33"/>
      <c r="AT443" s="34"/>
      <c r="AU443" s="34"/>
      <c r="AV443" s="34"/>
      <c r="AW443" s="34"/>
      <c r="AX443" s="34"/>
      <c r="AY443" s="34"/>
      <c r="AZ443" s="34"/>
      <c r="BA443" s="35"/>
      <c r="BB443" s="35"/>
      <c r="BC443" s="35"/>
      <c r="BD443" s="35"/>
      <c r="BE443" s="36" t="s">
        <v>222</v>
      </c>
      <c r="BF443" s="36"/>
      <c r="BG443" s="36"/>
      <c r="BH443" s="36"/>
      <c r="BI443" s="37"/>
      <c r="BJ443" s="37"/>
      <c r="BK443" s="37"/>
      <c r="BL443" s="37"/>
      <c r="BM443" s="38" t="s">
        <v>222</v>
      </c>
      <c r="BN443" s="38" t="s">
        <v>222</v>
      </c>
      <c r="BO443" s="38" t="s">
        <v>222</v>
      </c>
      <c r="BP443" s="38" t="s">
        <v>222</v>
      </c>
      <c r="BQ443" s="39" t="s">
        <v>222</v>
      </c>
      <c r="BR443" s="39" t="s">
        <v>222</v>
      </c>
      <c r="BS443" s="39" t="s">
        <v>222</v>
      </c>
      <c r="BT443" s="39" t="s">
        <v>222</v>
      </c>
      <c r="BU443" s="40" t="s">
        <v>222</v>
      </c>
      <c r="BV443" s="40" t="s">
        <v>222</v>
      </c>
      <c r="BW443" s="40" t="s">
        <v>222</v>
      </c>
      <c r="BX443" s="40" t="s">
        <v>222</v>
      </c>
      <c r="BY443" s="41" t="s">
        <v>222</v>
      </c>
      <c r="BZ443" s="41" t="s">
        <v>222</v>
      </c>
      <c r="CA443" s="41" t="s">
        <v>222</v>
      </c>
      <c r="CB443" s="41" t="s">
        <v>222</v>
      </c>
      <c r="CC443" s="42" t="s">
        <v>222</v>
      </c>
      <c r="CD443" s="42" t="s">
        <v>222</v>
      </c>
      <c r="CE443" s="42" t="s">
        <v>222</v>
      </c>
      <c r="CF443" s="42" t="s">
        <v>222</v>
      </c>
      <c r="CG443" s="43" t="s">
        <v>222</v>
      </c>
      <c r="CH443" s="43" t="s">
        <v>222</v>
      </c>
      <c r="CI443" s="43" t="s">
        <v>222</v>
      </c>
      <c r="CJ443" s="43" t="str">
        <f t="shared" si="527"/>
        <v/>
      </c>
      <c r="CS443" s="22" t="s">
        <v>16</v>
      </c>
      <c r="CT443" s="22" t="s">
        <v>222</v>
      </c>
      <c r="CU443" s="22" t="s">
        <v>222</v>
      </c>
      <c r="CV443" s="22" t="s">
        <v>222</v>
      </c>
      <c r="CW443" s="22" t="s">
        <v>222</v>
      </c>
      <c r="CY443" s="22" t="s">
        <v>222</v>
      </c>
      <c r="CZ443" s="22" t="s">
        <v>222</v>
      </c>
      <c r="DA443" s="22" t="s">
        <v>222</v>
      </c>
      <c r="DB443" s="22" t="s">
        <v>222</v>
      </c>
      <c r="DC443" s="22" t="s">
        <v>16</v>
      </c>
      <c r="DD443" s="22" t="s">
        <v>222</v>
      </c>
      <c r="DE443" s="22" t="s">
        <v>222</v>
      </c>
      <c r="DF443" s="22" t="s">
        <v>222</v>
      </c>
      <c r="DG443" s="22" t="s">
        <v>222</v>
      </c>
      <c r="DI443" s="22" t="s">
        <v>222</v>
      </c>
      <c r="DJ443" s="22" t="s">
        <v>222</v>
      </c>
      <c r="DK443" s="22" t="s">
        <v>222</v>
      </c>
      <c r="DL443" s="22" t="s">
        <v>222</v>
      </c>
      <c r="DN443" s="22" t="s">
        <v>222</v>
      </c>
      <c r="DO443" s="22" t="s">
        <v>222</v>
      </c>
      <c r="DP443" s="22" t="s">
        <v>222</v>
      </c>
      <c r="DQ443" s="22" t="s">
        <v>222</v>
      </c>
      <c r="EX443" s="30" t="s">
        <v>1902</v>
      </c>
      <c r="EY443" s="85" t="e">
        <f t="shared" si="528"/>
        <v>#REF!</v>
      </c>
      <c r="EZ443" s="85"/>
    </row>
    <row r="444" spans="1:156" x14ac:dyDescent="0.25">
      <c r="A444" s="22">
        <f t="shared" si="520"/>
        <v>0</v>
      </c>
      <c r="E444" s="22" t="str">
        <f>IF(T444="","",VLOOKUP(T444,#REF!,4,0))</f>
        <v/>
      </c>
      <c r="F444" s="22" t="str">
        <f>IF(U444="","",VLOOKUP(U444,#REF!,4,0))</f>
        <v/>
      </c>
      <c r="G444" s="22" t="str">
        <f>IF(V444="","",VLOOKUP(V444,#REF!,3,0))</f>
        <v/>
      </c>
      <c r="H444" s="22" t="str">
        <f t="shared" si="517"/>
        <v/>
      </c>
      <c r="I444" s="22" t="str">
        <f t="shared" si="521"/>
        <v/>
      </c>
      <c r="J444" s="22" t="str">
        <f t="shared" si="522"/>
        <v/>
      </c>
      <c r="K444" s="22" t="str">
        <f t="shared" si="523"/>
        <v/>
      </c>
      <c r="M444" s="22" t="str">
        <f t="shared" si="524"/>
        <v/>
      </c>
      <c r="R444" s="22" t="str">
        <f t="shared" si="525"/>
        <v/>
      </c>
      <c r="S444" s="22" t="s">
        <v>222</v>
      </c>
      <c r="T444" s="30" t="s">
        <v>222</v>
      </c>
      <c r="U444" s="30" t="s">
        <v>222</v>
      </c>
      <c r="V444" s="30"/>
      <c r="W444" s="30"/>
      <c r="X444" s="30"/>
      <c r="Y444" s="31"/>
      <c r="Z444" s="30"/>
      <c r="AA444" s="30"/>
      <c r="AB444" s="30"/>
      <c r="AC444" s="30"/>
      <c r="AD444" s="30"/>
      <c r="AE444" s="30"/>
      <c r="AF444" s="30"/>
      <c r="AG444" s="30"/>
      <c r="AH444" s="30"/>
      <c r="AI444" s="30"/>
      <c r="AJ444" s="30"/>
      <c r="AK444" s="30"/>
      <c r="AL444" s="30"/>
      <c r="AM444" s="30"/>
      <c r="AN444" s="30"/>
      <c r="AO444" s="32"/>
      <c r="AP444" s="32"/>
      <c r="AQ444" s="32"/>
      <c r="AR444" s="32"/>
      <c r="AS444" s="33"/>
      <c r="AT444" s="34"/>
      <c r="AU444" s="34"/>
      <c r="AV444" s="34"/>
      <c r="AW444" s="34"/>
      <c r="AX444" s="34"/>
      <c r="AY444" s="34"/>
      <c r="AZ444" s="34"/>
      <c r="BA444" s="35"/>
      <c r="BB444" s="35"/>
      <c r="BC444" s="35"/>
      <c r="BD444" s="35"/>
      <c r="BE444" s="36" t="s">
        <v>222</v>
      </c>
      <c r="BF444" s="36"/>
      <c r="BG444" s="36"/>
      <c r="BH444" s="36"/>
      <c r="BI444" s="37"/>
      <c r="BJ444" s="37"/>
      <c r="BK444" s="37"/>
      <c r="BL444" s="37"/>
      <c r="BM444" s="38" t="s">
        <v>222</v>
      </c>
      <c r="BN444" s="38" t="s">
        <v>222</v>
      </c>
      <c r="BO444" s="38" t="s">
        <v>222</v>
      </c>
      <c r="BP444" s="38" t="s">
        <v>222</v>
      </c>
      <c r="BQ444" s="39" t="s">
        <v>222</v>
      </c>
      <c r="BR444" s="39" t="s">
        <v>222</v>
      </c>
      <c r="BS444" s="39" t="s">
        <v>222</v>
      </c>
      <c r="BT444" s="39" t="s">
        <v>222</v>
      </c>
      <c r="BU444" s="40" t="s">
        <v>222</v>
      </c>
      <c r="BV444" s="40" t="s">
        <v>222</v>
      </c>
      <c r="BW444" s="40" t="s">
        <v>222</v>
      </c>
      <c r="BX444" s="40" t="s">
        <v>222</v>
      </c>
      <c r="BY444" s="41" t="s">
        <v>222</v>
      </c>
      <c r="BZ444" s="41" t="s">
        <v>222</v>
      </c>
      <c r="CA444" s="41" t="s">
        <v>222</v>
      </c>
      <c r="CB444" s="41" t="s">
        <v>222</v>
      </c>
      <c r="CC444" s="42" t="s">
        <v>222</v>
      </c>
      <c r="CD444" s="42" t="s">
        <v>222</v>
      </c>
      <c r="CE444" s="42" t="s">
        <v>222</v>
      </c>
      <c r="CF444" s="42" t="s">
        <v>222</v>
      </c>
      <c r="CG444" s="43" t="s">
        <v>222</v>
      </c>
      <c r="CH444" s="43" t="s">
        <v>222</v>
      </c>
      <c r="CI444" s="43" t="s">
        <v>222</v>
      </c>
      <c r="CJ444" s="43" t="str">
        <f t="shared" si="527"/>
        <v/>
      </c>
      <c r="CS444" s="22" t="s">
        <v>16</v>
      </c>
      <c r="CT444" s="22" t="s">
        <v>222</v>
      </c>
      <c r="CU444" s="22" t="s">
        <v>222</v>
      </c>
      <c r="CV444" s="22" t="s">
        <v>222</v>
      </c>
      <c r="CW444" s="22" t="s">
        <v>222</v>
      </c>
      <c r="CY444" s="22" t="s">
        <v>222</v>
      </c>
      <c r="CZ444" s="22" t="s">
        <v>222</v>
      </c>
      <c r="DA444" s="22" t="s">
        <v>222</v>
      </c>
      <c r="DB444" s="22" t="s">
        <v>222</v>
      </c>
      <c r="DC444" s="22" t="s">
        <v>16</v>
      </c>
      <c r="DD444" s="22" t="s">
        <v>222</v>
      </c>
      <c r="DE444" s="22" t="s">
        <v>222</v>
      </c>
      <c r="DF444" s="22" t="s">
        <v>222</v>
      </c>
      <c r="DG444" s="22" t="s">
        <v>222</v>
      </c>
      <c r="DI444" s="22" t="s">
        <v>222</v>
      </c>
      <c r="DJ444" s="22" t="s">
        <v>222</v>
      </c>
      <c r="DK444" s="22" t="s">
        <v>222</v>
      </c>
      <c r="DL444" s="22" t="s">
        <v>222</v>
      </c>
      <c r="DN444" s="22" t="s">
        <v>222</v>
      </c>
      <c r="DO444" s="22" t="s">
        <v>222</v>
      </c>
      <c r="DP444" s="22" t="s">
        <v>222</v>
      </c>
      <c r="DQ444" s="22" t="s">
        <v>222</v>
      </c>
      <c r="EX444" s="30" t="s">
        <v>1903</v>
      </c>
      <c r="EY444" s="85" t="e">
        <f t="shared" si="528"/>
        <v>#REF!</v>
      </c>
      <c r="EZ444" s="85"/>
    </row>
    <row r="445" spans="1:156" x14ac:dyDescent="0.25">
      <c r="A445" s="22">
        <f t="shared" si="520"/>
        <v>0</v>
      </c>
      <c r="E445" s="22" t="str">
        <f>IF(T445="","",VLOOKUP(T445,#REF!,4,0))</f>
        <v/>
      </c>
      <c r="F445" s="22" t="str">
        <f>IF(U445="","",VLOOKUP(U445,#REF!,4,0))</f>
        <v/>
      </c>
      <c r="G445" s="22" t="str">
        <f>IF(V445="","",VLOOKUP(V445,#REF!,3,0))</f>
        <v/>
      </c>
      <c r="H445" s="22" t="str">
        <f t="shared" si="517"/>
        <v/>
      </c>
      <c r="I445" s="22" t="str">
        <f t="shared" si="521"/>
        <v/>
      </c>
      <c r="J445" s="22" t="str">
        <f t="shared" si="522"/>
        <v/>
      </c>
      <c r="K445" s="22" t="str">
        <f t="shared" si="523"/>
        <v/>
      </c>
      <c r="M445" s="22" t="str">
        <f t="shared" si="524"/>
        <v/>
      </c>
      <c r="R445" s="22" t="str">
        <f t="shared" si="525"/>
        <v/>
      </c>
      <c r="S445" s="22" t="s">
        <v>222</v>
      </c>
      <c r="T445" s="30" t="s">
        <v>222</v>
      </c>
      <c r="U445" s="30" t="s">
        <v>222</v>
      </c>
      <c r="V445" s="30"/>
      <c r="W445" s="30"/>
      <c r="X445" s="30"/>
      <c r="Y445" s="31"/>
      <c r="Z445" s="30"/>
      <c r="AA445" s="30"/>
      <c r="AB445" s="30"/>
      <c r="AC445" s="30"/>
      <c r="AD445" s="30"/>
      <c r="AE445" s="30"/>
      <c r="AF445" s="30"/>
      <c r="AG445" s="30"/>
      <c r="AH445" s="30"/>
      <c r="AI445" s="30"/>
      <c r="AJ445" s="30"/>
      <c r="AK445" s="30"/>
      <c r="AL445" s="30"/>
      <c r="AM445" s="30"/>
      <c r="AN445" s="30"/>
      <c r="AO445" s="32"/>
      <c r="AP445" s="32"/>
      <c r="AQ445" s="32"/>
      <c r="AR445" s="32"/>
      <c r="AS445" s="33"/>
      <c r="AT445" s="34"/>
      <c r="AU445" s="34"/>
      <c r="AV445" s="34"/>
      <c r="AW445" s="34"/>
      <c r="AX445" s="34"/>
      <c r="AY445" s="34"/>
      <c r="AZ445" s="34"/>
      <c r="BA445" s="35"/>
      <c r="BB445" s="35"/>
      <c r="BC445" s="35"/>
      <c r="BD445" s="35"/>
      <c r="BE445" s="36" t="s">
        <v>222</v>
      </c>
      <c r="BF445" s="36"/>
      <c r="BG445" s="36"/>
      <c r="BH445" s="36"/>
      <c r="BI445" s="37"/>
      <c r="BJ445" s="37"/>
      <c r="BK445" s="37"/>
      <c r="BL445" s="37"/>
      <c r="BM445" s="38" t="s">
        <v>222</v>
      </c>
      <c r="BN445" s="38" t="s">
        <v>222</v>
      </c>
      <c r="BO445" s="38" t="s">
        <v>222</v>
      </c>
      <c r="BP445" s="38" t="s">
        <v>222</v>
      </c>
      <c r="BQ445" s="39" t="s">
        <v>222</v>
      </c>
      <c r="BR445" s="39" t="s">
        <v>222</v>
      </c>
      <c r="BS445" s="39" t="s">
        <v>222</v>
      </c>
      <c r="BT445" s="39" t="s">
        <v>222</v>
      </c>
      <c r="BU445" s="40" t="s">
        <v>222</v>
      </c>
      <c r="BV445" s="40" t="s">
        <v>222</v>
      </c>
      <c r="BW445" s="40" t="s">
        <v>222</v>
      </c>
      <c r="BX445" s="40" t="s">
        <v>222</v>
      </c>
      <c r="BY445" s="41" t="s">
        <v>222</v>
      </c>
      <c r="BZ445" s="41" t="s">
        <v>222</v>
      </c>
      <c r="CA445" s="41" t="s">
        <v>222</v>
      </c>
      <c r="CB445" s="41" t="s">
        <v>222</v>
      </c>
      <c r="CC445" s="42" t="s">
        <v>222</v>
      </c>
      <c r="CD445" s="42" t="s">
        <v>222</v>
      </c>
      <c r="CE445" s="42" t="s">
        <v>222</v>
      </c>
      <c r="CF445" s="42" t="s">
        <v>222</v>
      </c>
      <c r="CG445" s="43" t="s">
        <v>222</v>
      </c>
      <c r="CH445" s="43" t="s">
        <v>222</v>
      </c>
      <c r="CI445" s="43" t="s">
        <v>222</v>
      </c>
      <c r="CJ445" s="43" t="str">
        <f t="shared" si="527"/>
        <v/>
      </c>
      <c r="CS445" s="22" t="s">
        <v>16</v>
      </c>
      <c r="CT445" s="22" t="s">
        <v>222</v>
      </c>
      <c r="CU445" s="22" t="s">
        <v>222</v>
      </c>
      <c r="CV445" s="22" t="s">
        <v>222</v>
      </c>
      <c r="CW445" s="22" t="s">
        <v>222</v>
      </c>
      <c r="CY445" s="22" t="s">
        <v>222</v>
      </c>
      <c r="CZ445" s="22" t="s">
        <v>222</v>
      </c>
      <c r="DA445" s="22" t="s">
        <v>222</v>
      </c>
      <c r="DB445" s="22" t="s">
        <v>222</v>
      </c>
      <c r="DC445" s="22" t="s">
        <v>16</v>
      </c>
      <c r="DD445" s="22" t="s">
        <v>222</v>
      </c>
      <c r="DE445" s="22" t="s">
        <v>222</v>
      </c>
      <c r="DF445" s="22" t="s">
        <v>222</v>
      </c>
      <c r="DG445" s="22" t="s">
        <v>222</v>
      </c>
      <c r="DI445" s="22" t="s">
        <v>222</v>
      </c>
      <c r="DJ445" s="22" t="s">
        <v>222</v>
      </c>
      <c r="DK445" s="22" t="s">
        <v>222</v>
      </c>
      <c r="DL445" s="22" t="s">
        <v>222</v>
      </c>
      <c r="DN445" s="22" t="s">
        <v>222</v>
      </c>
      <c r="DO445" s="22" t="s">
        <v>222</v>
      </c>
      <c r="DP445" s="22" t="s">
        <v>222</v>
      </c>
      <c r="DQ445" s="22" t="s">
        <v>222</v>
      </c>
      <c r="EX445" s="30" t="s">
        <v>1906</v>
      </c>
      <c r="EY445" s="85" t="e">
        <f t="shared" si="528"/>
        <v>#REF!</v>
      </c>
      <c r="EZ445" s="85"/>
    </row>
    <row r="446" spans="1:156" x14ac:dyDescent="0.25">
      <c r="A446" s="22">
        <f t="shared" si="520"/>
        <v>0</v>
      </c>
      <c r="E446" s="22" t="str">
        <f>IF(T446="","",VLOOKUP(T446,#REF!,4,0))</f>
        <v/>
      </c>
      <c r="F446" s="22" t="str">
        <f>IF(U446="","",VLOOKUP(U446,#REF!,4,0))</f>
        <v/>
      </c>
      <c r="G446" s="22" t="str">
        <f>IF(V446="","",VLOOKUP(V446,#REF!,3,0))</f>
        <v/>
      </c>
      <c r="H446" s="22" t="str">
        <f t="shared" si="517"/>
        <v/>
      </c>
      <c r="I446" s="22" t="str">
        <f t="shared" si="521"/>
        <v/>
      </c>
      <c r="J446" s="22" t="str">
        <f t="shared" si="522"/>
        <v/>
      </c>
      <c r="K446" s="22" t="str">
        <f t="shared" si="523"/>
        <v/>
      </c>
      <c r="M446" s="22" t="str">
        <f t="shared" si="524"/>
        <v/>
      </c>
      <c r="R446" s="22" t="str">
        <f t="shared" si="525"/>
        <v/>
      </c>
      <c r="S446" s="22" t="s">
        <v>222</v>
      </c>
      <c r="T446" s="30" t="s">
        <v>222</v>
      </c>
      <c r="U446" s="30" t="s">
        <v>222</v>
      </c>
      <c r="V446" s="30"/>
      <c r="W446" s="30"/>
      <c r="X446" s="30"/>
      <c r="Y446" s="31"/>
      <c r="Z446" s="30"/>
      <c r="AA446" s="30"/>
      <c r="AB446" s="30"/>
      <c r="AC446" s="30"/>
      <c r="AD446" s="30"/>
      <c r="AE446" s="30"/>
      <c r="AF446" s="30"/>
      <c r="AG446" s="30"/>
      <c r="AH446" s="30"/>
      <c r="AI446" s="30"/>
      <c r="AJ446" s="30"/>
      <c r="AK446" s="30"/>
      <c r="AL446" s="30"/>
      <c r="AM446" s="30"/>
      <c r="AN446" s="30"/>
      <c r="AO446" s="32"/>
      <c r="AP446" s="32"/>
      <c r="AQ446" s="32"/>
      <c r="AR446" s="32"/>
      <c r="AS446" s="33"/>
      <c r="AT446" s="34"/>
      <c r="AU446" s="34"/>
      <c r="AV446" s="34"/>
      <c r="AW446" s="34"/>
      <c r="AX446" s="34"/>
      <c r="AY446" s="34"/>
      <c r="AZ446" s="34"/>
      <c r="BA446" s="35"/>
      <c r="BB446" s="35"/>
      <c r="BC446" s="35"/>
      <c r="BD446" s="35"/>
      <c r="BE446" s="36" t="s">
        <v>222</v>
      </c>
      <c r="BF446" s="36"/>
      <c r="BG446" s="36"/>
      <c r="BH446" s="36"/>
      <c r="BI446" s="37"/>
      <c r="BJ446" s="37"/>
      <c r="BK446" s="37"/>
      <c r="BL446" s="37"/>
      <c r="BM446" s="38" t="s">
        <v>222</v>
      </c>
      <c r="BN446" s="38" t="s">
        <v>222</v>
      </c>
      <c r="BO446" s="38" t="s">
        <v>222</v>
      </c>
      <c r="BP446" s="38" t="s">
        <v>222</v>
      </c>
      <c r="BQ446" s="39" t="s">
        <v>222</v>
      </c>
      <c r="BR446" s="39" t="s">
        <v>222</v>
      </c>
      <c r="BS446" s="39" t="s">
        <v>222</v>
      </c>
      <c r="BT446" s="39" t="s">
        <v>222</v>
      </c>
      <c r="BU446" s="40" t="s">
        <v>222</v>
      </c>
      <c r="BV446" s="40" t="s">
        <v>222</v>
      </c>
      <c r="BW446" s="40" t="s">
        <v>222</v>
      </c>
      <c r="BX446" s="40" t="s">
        <v>222</v>
      </c>
      <c r="BY446" s="41" t="s">
        <v>222</v>
      </c>
      <c r="BZ446" s="41" t="s">
        <v>222</v>
      </c>
      <c r="CA446" s="41" t="s">
        <v>222</v>
      </c>
      <c r="CB446" s="41" t="s">
        <v>222</v>
      </c>
      <c r="CC446" s="42" t="s">
        <v>222</v>
      </c>
      <c r="CD446" s="42" t="s">
        <v>222</v>
      </c>
      <c r="CE446" s="42" t="s">
        <v>222</v>
      </c>
      <c r="CF446" s="42" t="s">
        <v>222</v>
      </c>
      <c r="CG446" s="43" t="s">
        <v>222</v>
      </c>
      <c r="CH446" s="43" t="s">
        <v>222</v>
      </c>
      <c r="CI446" s="43" t="s">
        <v>222</v>
      </c>
      <c r="CJ446" s="43" t="str">
        <f t="shared" si="527"/>
        <v/>
      </c>
      <c r="CS446" s="22" t="s">
        <v>16</v>
      </c>
      <c r="CT446" s="22" t="s">
        <v>222</v>
      </c>
      <c r="CU446" s="22" t="s">
        <v>222</v>
      </c>
      <c r="CV446" s="22" t="s">
        <v>222</v>
      </c>
      <c r="CW446" s="22" t="s">
        <v>222</v>
      </c>
      <c r="CY446" s="22" t="s">
        <v>222</v>
      </c>
      <c r="CZ446" s="22" t="s">
        <v>222</v>
      </c>
      <c r="DA446" s="22" t="s">
        <v>222</v>
      </c>
      <c r="DB446" s="22" t="s">
        <v>222</v>
      </c>
      <c r="DC446" s="22" t="s">
        <v>16</v>
      </c>
      <c r="DD446" s="22" t="s">
        <v>222</v>
      </c>
      <c r="DE446" s="22" t="s">
        <v>222</v>
      </c>
      <c r="DF446" s="22" t="s">
        <v>222</v>
      </c>
      <c r="DG446" s="22" t="s">
        <v>222</v>
      </c>
      <c r="DI446" s="22" t="s">
        <v>222</v>
      </c>
      <c r="DJ446" s="22" t="s">
        <v>222</v>
      </c>
      <c r="DK446" s="22" t="s">
        <v>222</v>
      </c>
      <c r="DL446" s="22" t="s">
        <v>222</v>
      </c>
      <c r="DN446" s="22" t="s">
        <v>222</v>
      </c>
      <c r="DO446" s="22" t="s">
        <v>222</v>
      </c>
      <c r="DP446" s="22" t="s">
        <v>222</v>
      </c>
      <c r="DQ446" s="22" t="s">
        <v>222</v>
      </c>
      <c r="EX446" s="30" t="s">
        <v>1907</v>
      </c>
      <c r="EY446" s="85" t="e">
        <f t="shared" si="528"/>
        <v>#REF!</v>
      </c>
      <c r="EZ446" s="85"/>
    </row>
    <row r="447" spans="1:156" x14ac:dyDescent="0.25">
      <c r="A447" s="22">
        <f t="shared" si="520"/>
        <v>0</v>
      </c>
      <c r="E447" s="22" t="str">
        <f>IF(T447="","",VLOOKUP(T447,#REF!,4,0))</f>
        <v/>
      </c>
      <c r="F447" s="22" t="str">
        <f>IF(U447="","",VLOOKUP(U447,#REF!,4,0))</f>
        <v/>
      </c>
      <c r="G447" s="22" t="str">
        <f>IF(V447="","",VLOOKUP(V447,#REF!,3,0))</f>
        <v/>
      </c>
      <c r="H447" s="22" t="str">
        <f t="shared" si="517"/>
        <v/>
      </c>
      <c r="I447" s="22" t="str">
        <f t="shared" si="521"/>
        <v/>
      </c>
      <c r="J447" s="22" t="str">
        <f t="shared" si="522"/>
        <v/>
      </c>
      <c r="K447" s="22" t="str">
        <f t="shared" si="523"/>
        <v/>
      </c>
      <c r="M447" s="22" t="str">
        <f t="shared" si="524"/>
        <v/>
      </c>
      <c r="R447" s="22" t="str">
        <f t="shared" si="525"/>
        <v/>
      </c>
      <c r="S447" s="22" t="s">
        <v>222</v>
      </c>
      <c r="T447" s="30" t="s">
        <v>222</v>
      </c>
      <c r="U447" s="30" t="s">
        <v>222</v>
      </c>
      <c r="V447" s="30"/>
      <c r="W447" s="30"/>
      <c r="X447" s="30"/>
      <c r="Y447" s="31"/>
      <c r="Z447" s="30"/>
      <c r="AA447" s="30"/>
      <c r="AB447" s="30"/>
      <c r="AC447" s="30"/>
      <c r="AD447" s="30"/>
      <c r="AE447" s="30"/>
      <c r="AF447" s="30"/>
      <c r="AG447" s="30"/>
      <c r="AH447" s="30"/>
      <c r="AI447" s="30"/>
      <c r="AJ447" s="30"/>
      <c r="AK447" s="30"/>
      <c r="AL447" s="30"/>
      <c r="AM447" s="30"/>
      <c r="AN447" s="30"/>
      <c r="AO447" s="32"/>
      <c r="AP447" s="32"/>
      <c r="AQ447" s="32"/>
      <c r="AR447" s="32"/>
      <c r="AS447" s="33"/>
      <c r="AT447" s="34"/>
      <c r="AU447" s="34"/>
      <c r="AV447" s="34"/>
      <c r="AW447" s="34"/>
      <c r="AX447" s="34"/>
      <c r="AY447" s="34"/>
      <c r="AZ447" s="34"/>
      <c r="BA447" s="35"/>
      <c r="BB447" s="35"/>
      <c r="BC447" s="35"/>
      <c r="BD447" s="35"/>
      <c r="BE447" s="36" t="s">
        <v>222</v>
      </c>
      <c r="BF447" s="36"/>
      <c r="BG447" s="36"/>
      <c r="BH447" s="36"/>
      <c r="BI447" s="37"/>
      <c r="BJ447" s="37"/>
      <c r="BK447" s="37"/>
      <c r="BL447" s="37"/>
      <c r="BM447" s="38" t="s">
        <v>222</v>
      </c>
      <c r="BN447" s="38" t="s">
        <v>222</v>
      </c>
      <c r="BO447" s="38" t="s">
        <v>222</v>
      </c>
      <c r="BP447" s="38" t="s">
        <v>222</v>
      </c>
      <c r="BQ447" s="39" t="s">
        <v>222</v>
      </c>
      <c r="BR447" s="39" t="s">
        <v>222</v>
      </c>
      <c r="BS447" s="39" t="s">
        <v>222</v>
      </c>
      <c r="BT447" s="39" t="s">
        <v>222</v>
      </c>
      <c r="BU447" s="40" t="s">
        <v>222</v>
      </c>
      <c r="BV447" s="40" t="s">
        <v>222</v>
      </c>
      <c r="BW447" s="40" t="s">
        <v>222</v>
      </c>
      <c r="BX447" s="40" t="s">
        <v>222</v>
      </c>
      <c r="BY447" s="41" t="s">
        <v>222</v>
      </c>
      <c r="BZ447" s="41" t="s">
        <v>222</v>
      </c>
      <c r="CA447" s="41" t="s">
        <v>222</v>
      </c>
      <c r="CB447" s="41" t="s">
        <v>222</v>
      </c>
      <c r="CC447" s="42" t="s">
        <v>222</v>
      </c>
      <c r="CD447" s="42" t="s">
        <v>222</v>
      </c>
      <c r="CE447" s="42" t="s">
        <v>222</v>
      </c>
      <c r="CF447" s="42" t="s">
        <v>222</v>
      </c>
      <c r="CG447" s="43" t="s">
        <v>222</v>
      </c>
      <c r="CH447" s="43" t="s">
        <v>222</v>
      </c>
      <c r="CI447" s="43" t="s">
        <v>222</v>
      </c>
      <c r="CJ447" s="43" t="str">
        <f t="shared" si="527"/>
        <v/>
      </c>
      <c r="CS447" s="22" t="s">
        <v>16</v>
      </c>
      <c r="CT447" s="22" t="s">
        <v>222</v>
      </c>
      <c r="CU447" s="22" t="s">
        <v>222</v>
      </c>
      <c r="CV447" s="22" t="s">
        <v>222</v>
      </c>
      <c r="CW447" s="22" t="s">
        <v>222</v>
      </c>
      <c r="CY447" s="22" t="s">
        <v>222</v>
      </c>
      <c r="CZ447" s="22" t="s">
        <v>222</v>
      </c>
      <c r="DA447" s="22" t="s">
        <v>222</v>
      </c>
      <c r="DB447" s="22" t="s">
        <v>222</v>
      </c>
      <c r="DC447" s="22" t="s">
        <v>16</v>
      </c>
      <c r="DD447" s="22" t="s">
        <v>222</v>
      </c>
      <c r="DE447" s="22" t="s">
        <v>222</v>
      </c>
      <c r="DF447" s="22" t="s">
        <v>222</v>
      </c>
      <c r="DG447" s="22" t="s">
        <v>222</v>
      </c>
      <c r="DI447" s="22" t="s">
        <v>222</v>
      </c>
      <c r="DJ447" s="22" t="s">
        <v>222</v>
      </c>
      <c r="DK447" s="22" t="s">
        <v>222</v>
      </c>
      <c r="DL447" s="22" t="s">
        <v>222</v>
      </c>
      <c r="DN447" s="22" t="s">
        <v>222</v>
      </c>
      <c r="DO447" s="22" t="s">
        <v>222</v>
      </c>
      <c r="DP447" s="22" t="s">
        <v>222</v>
      </c>
      <c r="DQ447" s="22" t="s">
        <v>222</v>
      </c>
      <c r="EX447" s="30" t="s">
        <v>1909</v>
      </c>
      <c r="EY447" s="85" t="e">
        <f t="shared" si="528"/>
        <v>#REF!</v>
      </c>
      <c r="EZ447" s="85"/>
    </row>
    <row r="448" spans="1:156" x14ac:dyDescent="0.25">
      <c r="A448" s="22">
        <f t="shared" si="520"/>
        <v>0</v>
      </c>
      <c r="E448" s="22" t="str">
        <f>IF(T448="","",VLOOKUP(T448,#REF!,4,0))</f>
        <v/>
      </c>
      <c r="F448" s="22" t="str">
        <f>IF(U448="","",VLOOKUP(U448,#REF!,4,0))</f>
        <v/>
      </c>
      <c r="G448" s="22" t="str">
        <f>IF(V448="","",VLOOKUP(V448,#REF!,3,0))</f>
        <v/>
      </c>
      <c r="H448" s="22" t="str">
        <f t="shared" si="517"/>
        <v/>
      </c>
      <c r="I448" s="22" t="str">
        <f t="shared" si="521"/>
        <v/>
      </c>
      <c r="J448" s="22" t="str">
        <f t="shared" si="522"/>
        <v/>
      </c>
      <c r="K448" s="22" t="str">
        <f t="shared" si="523"/>
        <v/>
      </c>
      <c r="M448" s="22" t="str">
        <f t="shared" si="524"/>
        <v/>
      </c>
      <c r="R448" s="22" t="str">
        <f t="shared" si="525"/>
        <v/>
      </c>
      <c r="S448" s="22" t="s">
        <v>222</v>
      </c>
      <c r="T448" s="30" t="s">
        <v>222</v>
      </c>
      <c r="U448" s="30" t="s">
        <v>222</v>
      </c>
      <c r="V448" s="30"/>
      <c r="W448" s="30"/>
      <c r="X448" s="30"/>
      <c r="Y448" s="31"/>
      <c r="Z448" s="30"/>
      <c r="AA448" s="30"/>
      <c r="AB448" s="30"/>
      <c r="AC448" s="30"/>
      <c r="AD448" s="30"/>
      <c r="AE448" s="30"/>
      <c r="AF448" s="30"/>
      <c r="AG448" s="30"/>
      <c r="AH448" s="30"/>
      <c r="AI448" s="30"/>
      <c r="AJ448" s="30"/>
      <c r="AK448" s="30"/>
      <c r="AL448" s="30"/>
      <c r="AM448" s="30"/>
      <c r="AN448" s="30"/>
      <c r="AO448" s="32"/>
      <c r="AP448" s="32"/>
      <c r="AQ448" s="32"/>
      <c r="AR448" s="32"/>
      <c r="AS448" s="33"/>
      <c r="AT448" s="34"/>
      <c r="AU448" s="34"/>
      <c r="AV448" s="34"/>
      <c r="AW448" s="34"/>
      <c r="AX448" s="34"/>
      <c r="AY448" s="34"/>
      <c r="AZ448" s="34"/>
      <c r="BA448" s="35"/>
      <c r="BB448" s="35"/>
      <c r="BC448" s="35"/>
      <c r="BD448" s="35"/>
      <c r="BE448" s="36" t="s">
        <v>222</v>
      </c>
      <c r="BF448" s="36"/>
      <c r="BG448" s="36"/>
      <c r="BH448" s="36"/>
      <c r="BI448" s="37"/>
      <c r="BJ448" s="37"/>
      <c r="BK448" s="37"/>
      <c r="BL448" s="37"/>
      <c r="BM448" s="38" t="s">
        <v>222</v>
      </c>
      <c r="BN448" s="38" t="s">
        <v>222</v>
      </c>
      <c r="BO448" s="38" t="s">
        <v>222</v>
      </c>
      <c r="BP448" s="38" t="s">
        <v>222</v>
      </c>
      <c r="BQ448" s="39" t="s">
        <v>222</v>
      </c>
      <c r="BR448" s="39" t="s">
        <v>222</v>
      </c>
      <c r="BS448" s="39" t="s">
        <v>222</v>
      </c>
      <c r="BT448" s="39" t="s">
        <v>222</v>
      </c>
      <c r="BU448" s="40" t="s">
        <v>222</v>
      </c>
      <c r="BV448" s="40" t="s">
        <v>222</v>
      </c>
      <c r="BW448" s="40" t="s">
        <v>222</v>
      </c>
      <c r="BX448" s="40" t="s">
        <v>222</v>
      </c>
      <c r="BY448" s="41" t="s">
        <v>222</v>
      </c>
      <c r="BZ448" s="41" t="s">
        <v>222</v>
      </c>
      <c r="CA448" s="41" t="s">
        <v>222</v>
      </c>
      <c r="CB448" s="41" t="s">
        <v>222</v>
      </c>
      <c r="CC448" s="42" t="s">
        <v>222</v>
      </c>
      <c r="CD448" s="42" t="s">
        <v>222</v>
      </c>
      <c r="CE448" s="42" t="s">
        <v>222</v>
      </c>
      <c r="CF448" s="42" t="s">
        <v>222</v>
      </c>
      <c r="CG448" s="43" t="s">
        <v>222</v>
      </c>
      <c r="CH448" s="43" t="s">
        <v>222</v>
      </c>
      <c r="CI448" s="43" t="s">
        <v>222</v>
      </c>
      <c r="CJ448" s="43" t="str">
        <f t="shared" si="527"/>
        <v/>
      </c>
      <c r="CS448" s="22" t="s">
        <v>16</v>
      </c>
      <c r="CT448" s="22" t="s">
        <v>222</v>
      </c>
      <c r="CU448" s="22" t="s">
        <v>222</v>
      </c>
      <c r="CV448" s="22" t="s">
        <v>222</v>
      </c>
      <c r="CW448" s="22" t="s">
        <v>222</v>
      </c>
      <c r="CY448" s="22" t="s">
        <v>222</v>
      </c>
      <c r="CZ448" s="22" t="s">
        <v>222</v>
      </c>
      <c r="DA448" s="22" t="s">
        <v>222</v>
      </c>
      <c r="DB448" s="22" t="s">
        <v>222</v>
      </c>
      <c r="DC448" s="22" t="s">
        <v>16</v>
      </c>
      <c r="DD448" s="22" t="s">
        <v>222</v>
      </c>
      <c r="DE448" s="22" t="s">
        <v>222</v>
      </c>
      <c r="DF448" s="22" t="s">
        <v>222</v>
      </c>
      <c r="DG448" s="22" t="s">
        <v>222</v>
      </c>
      <c r="DI448" s="22" t="s">
        <v>222</v>
      </c>
      <c r="DJ448" s="22" t="s">
        <v>222</v>
      </c>
      <c r="DK448" s="22" t="s">
        <v>222</v>
      </c>
      <c r="DL448" s="22" t="s">
        <v>222</v>
      </c>
      <c r="DN448" s="22" t="s">
        <v>222</v>
      </c>
      <c r="DO448" s="22" t="s">
        <v>222</v>
      </c>
      <c r="DP448" s="22" t="s">
        <v>222</v>
      </c>
      <c r="DQ448" s="22" t="s">
        <v>222</v>
      </c>
      <c r="EX448" s="30" t="s">
        <v>1912</v>
      </c>
      <c r="EY448" s="85" t="e">
        <f t="shared" si="528"/>
        <v>#REF!</v>
      </c>
      <c r="EZ448" s="85"/>
    </row>
    <row r="449" spans="1:156" x14ac:dyDescent="0.25">
      <c r="A449" s="22">
        <f t="shared" si="520"/>
        <v>0</v>
      </c>
      <c r="E449" s="22" t="str">
        <f>IF(T449="","",VLOOKUP(T449,#REF!,4,0))</f>
        <v/>
      </c>
      <c r="F449" s="22" t="str">
        <f>IF(U449="","",VLOOKUP(U449,#REF!,4,0))</f>
        <v/>
      </c>
      <c r="G449" s="22" t="str">
        <f>IF(V449="","",VLOOKUP(V449,#REF!,3,0))</f>
        <v/>
      </c>
      <c r="H449" s="22" t="str">
        <f t="shared" si="517"/>
        <v/>
      </c>
      <c r="I449" s="22" t="str">
        <f t="shared" si="521"/>
        <v/>
      </c>
      <c r="J449" s="22" t="str">
        <f t="shared" si="522"/>
        <v/>
      </c>
      <c r="K449" s="22" t="str">
        <f t="shared" si="523"/>
        <v/>
      </c>
      <c r="M449" s="22" t="str">
        <f t="shared" si="524"/>
        <v/>
      </c>
      <c r="R449" s="22" t="str">
        <f t="shared" si="525"/>
        <v/>
      </c>
      <c r="S449" s="22" t="s">
        <v>222</v>
      </c>
      <c r="T449" s="30" t="s">
        <v>222</v>
      </c>
      <c r="U449" s="30" t="s">
        <v>222</v>
      </c>
      <c r="V449" s="30"/>
      <c r="W449" s="30"/>
      <c r="X449" s="30"/>
      <c r="Y449" s="31"/>
      <c r="Z449" s="30"/>
      <c r="AA449" s="30"/>
      <c r="AB449" s="30"/>
      <c r="AC449" s="30"/>
      <c r="AD449" s="30"/>
      <c r="AE449" s="30"/>
      <c r="AF449" s="30"/>
      <c r="AG449" s="30"/>
      <c r="AH449" s="30"/>
      <c r="AI449" s="30"/>
      <c r="AJ449" s="30"/>
      <c r="AK449" s="30"/>
      <c r="AL449" s="30"/>
      <c r="AM449" s="30"/>
      <c r="AN449" s="30"/>
      <c r="AO449" s="32"/>
      <c r="AP449" s="32"/>
      <c r="AQ449" s="32"/>
      <c r="AR449" s="32"/>
      <c r="AS449" s="33"/>
      <c r="AT449" s="34"/>
      <c r="AU449" s="34"/>
      <c r="AV449" s="34"/>
      <c r="AW449" s="34"/>
      <c r="AX449" s="34"/>
      <c r="AY449" s="34"/>
      <c r="AZ449" s="34"/>
      <c r="BA449" s="35"/>
      <c r="BB449" s="35"/>
      <c r="BC449" s="35"/>
      <c r="BD449" s="35"/>
      <c r="BE449" s="36" t="s">
        <v>222</v>
      </c>
      <c r="BF449" s="36"/>
      <c r="BG449" s="36"/>
      <c r="BH449" s="36"/>
      <c r="BI449" s="37"/>
      <c r="BJ449" s="37"/>
      <c r="BK449" s="37"/>
      <c r="BL449" s="37"/>
      <c r="BM449" s="38" t="s">
        <v>222</v>
      </c>
      <c r="BN449" s="38" t="s">
        <v>222</v>
      </c>
      <c r="BO449" s="38" t="s">
        <v>222</v>
      </c>
      <c r="BP449" s="38" t="s">
        <v>222</v>
      </c>
      <c r="BQ449" s="39" t="s">
        <v>222</v>
      </c>
      <c r="BR449" s="39" t="s">
        <v>222</v>
      </c>
      <c r="BS449" s="39" t="s">
        <v>222</v>
      </c>
      <c r="BT449" s="39" t="s">
        <v>222</v>
      </c>
      <c r="BU449" s="40" t="s">
        <v>222</v>
      </c>
      <c r="BV449" s="40" t="s">
        <v>222</v>
      </c>
      <c r="BW449" s="40" t="s">
        <v>222</v>
      </c>
      <c r="BX449" s="40" t="s">
        <v>222</v>
      </c>
      <c r="BY449" s="41" t="s">
        <v>222</v>
      </c>
      <c r="BZ449" s="41" t="s">
        <v>222</v>
      </c>
      <c r="CA449" s="41" t="s">
        <v>222</v>
      </c>
      <c r="CB449" s="41" t="s">
        <v>222</v>
      </c>
      <c r="CC449" s="42" t="s">
        <v>222</v>
      </c>
      <c r="CD449" s="42" t="s">
        <v>222</v>
      </c>
      <c r="CE449" s="42" t="s">
        <v>222</v>
      </c>
      <c r="CF449" s="42" t="s">
        <v>222</v>
      </c>
      <c r="CG449" s="43" t="s">
        <v>222</v>
      </c>
      <c r="CH449" s="43" t="s">
        <v>222</v>
      </c>
      <c r="CI449" s="43" t="s">
        <v>222</v>
      </c>
      <c r="CJ449" s="43" t="str">
        <f t="shared" si="527"/>
        <v/>
      </c>
      <c r="CS449" s="22" t="s">
        <v>16</v>
      </c>
      <c r="CT449" s="22" t="s">
        <v>222</v>
      </c>
      <c r="CU449" s="22" t="s">
        <v>222</v>
      </c>
      <c r="CV449" s="22" t="s">
        <v>222</v>
      </c>
      <c r="CW449" s="22" t="s">
        <v>222</v>
      </c>
      <c r="CY449" s="22" t="s">
        <v>222</v>
      </c>
      <c r="CZ449" s="22" t="s">
        <v>222</v>
      </c>
      <c r="DA449" s="22" t="s">
        <v>222</v>
      </c>
      <c r="DB449" s="22" t="s">
        <v>222</v>
      </c>
      <c r="DC449" s="22" t="s">
        <v>16</v>
      </c>
      <c r="DD449" s="22" t="s">
        <v>222</v>
      </c>
      <c r="DE449" s="22" t="s">
        <v>222</v>
      </c>
      <c r="DF449" s="22" t="s">
        <v>222</v>
      </c>
      <c r="DG449" s="22" t="s">
        <v>222</v>
      </c>
      <c r="DI449" s="22" t="s">
        <v>222</v>
      </c>
      <c r="DJ449" s="22" t="s">
        <v>222</v>
      </c>
      <c r="DK449" s="22" t="s">
        <v>222</v>
      </c>
      <c r="DL449" s="22" t="s">
        <v>222</v>
      </c>
      <c r="DN449" s="22" t="s">
        <v>222</v>
      </c>
      <c r="DO449" s="22" t="s">
        <v>222</v>
      </c>
      <c r="DP449" s="22" t="s">
        <v>222</v>
      </c>
      <c r="DQ449" s="22" t="s">
        <v>222</v>
      </c>
      <c r="EX449" s="30" t="s">
        <v>1915</v>
      </c>
      <c r="EY449" s="85" t="e">
        <f t="shared" si="528"/>
        <v>#REF!</v>
      </c>
      <c r="EZ449" s="85"/>
    </row>
    <row r="450" spans="1:156" x14ac:dyDescent="0.25">
      <c r="A450" s="22">
        <f t="shared" si="520"/>
        <v>0</v>
      </c>
      <c r="E450" s="22" t="str">
        <f>IF(T450="","",VLOOKUP(T450,#REF!,4,0))</f>
        <v/>
      </c>
      <c r="F450" s="22" t="str">
        <f>IF(U450="","",VLOOKUP(U450,#REF!,4,0))</f>
        <v/>
      </c>
      <c r="G450" s="22" t="str">
        <f>IF(V450="","",VLOOKUP(V450,#REF!,3,0))</f>
        <v/>
      </c>
      <c r="H450" s="22" t="str">
        <f t="shared" si="517"/>
        <v/>
      </c>
      <c r="I450" s="22" t="str">
        <f t="shared" si="521"/>
        <v/>
      </c>
      <c r="J450" s="22" t="str">
        <f t="shared" si="522"/>
        <v/>
      </c>
      <c r="K450" s="22" t="str">
        <f t="shared" si="523"/>
        <v/>
      </c>
      <c r="M450" s="22" t="str">
        <f t="shared" si="524"/>
        <v/>
      </c>
      <c r="R450" s="22" t="str">
        <f t="shared" si="525"/>
        <v/>
      </c>
      <c r="S450" s="22" t="s">
        <v>222</v>
      </c>
      <c r="T450" s="30" t="s">
        <v>222</v>
      </c>
      <c r="U450" s="30" t="s">
        <v>222</v>
      </c>
      <c r="V450" s="30"/>
      <c r="W450" s="30"/>
      <c r="X450" s="30"/>
      <c r="Y450" s="31"/>
      <c r="Z450" s="30"/>
      <c r="AA450" s="30"/>
      <c r="AB450" s="30"/>
      <c r="AC450" s="30"/>
      <c r="AD450" s="30"/>
      <c r="AE450" s="30"/>
      <c r="AF450" s="30"/>
      <c r="AG450" s="30"/>
      <c r="AH450" s="30"/>
      <c r="AI450" s="30"/>
      <c r="AJ450" s="30"/>
      <c r="AK450" s="30"/>
      <c r="AL450" s="30"/>
      <c r="AM450" s="30"/>
      <c r="AN450" s="30"/>
      <c r="AO450" s="32"/>
      <c r="AP450" s="32"/>
      <c r="AQ450" s="32"/>
      <c r="AR450" s="32"/>
      <c r="AS450" s="33"/>
      <c r="AT450" s="34"/>
      <c r="AU450" s="34"/>
      <c r="AV450" s="34"/>
      <c r="AW450" s="34"/>
      <c r="AX450" s="34"/>
      <c r="AY450" s="34"/>
      <c r="AZ450" s="34"/>
      <c r="BA450" s="35"/>
      <c r="BB450" s="35"/>
      <c r="BC450" s="35"/>
      <c r="BD450" s="35"/>
      <c r="BE450" s="36" t="s">
        <v>222</v>
      </c>
      <c r="BF450" s="36"/>
      <c r="BG450" s="36"/>
      <c r="BH450" s="36"/>
      <c r="BI450" s="37"/>
      <c r="BJ450" s="37"/>
      <c r="BK450" s="37"/>
      <c r="BL450" s="37"/>
      <c r="BM450" s="38" t="s">
        <v>222</v>
      </c>
      <c r="BN450" s="38" t="s">
        <v>222</v>
      </c>
      <c r="BO450" s="38" t="s">
        <v>222</v>
      </c>
      <c r="BP450" s="38" t="s">
        <v>222</v>
      </c>
      <c r="BQ450" s="39" t="s">
        <v>222</v>
      </c>
      <c r="BR450" s="39" t="s">
        <v>222</v>
      </c>
      <c r="BS450" s="39" t="s">
        <v>222</v>
      </c>
      <c r="BT450" s="39" t="s">
        <v>222</v>
      </c>
      <c r="BU450" s="40" t="s">
        <v>222</v>
      </c>
      <c r="BV450" s="40" t="s">
        <v>222</v>
      </c>
      <c r="BW450" s="40" t="s">
        <v>222</v>
      </c>
      <c r="BX450" s="40" t="s">
        <v>222</v>
      </c>
      <c r="BY450" s="41" t="s">
        <v>222</v>
      </c>
      <c r="BZ450" s="41" t="s">
        <v>222</v>
      </c>
      <c r="CA450" s="41" t="s">
        <v>222</v>
      </c>
      <c r="CB450" s="41" t="s">
        <v>222</v>
      </c>
      <c r="CC450" s="42" t="s">
        <v>222</v>
      </c>
      <c r="CD450" s="42" t="s">
        <v>222</v>
      </c>
      <c r="CE450" s="42" t="s">
        <v>222</v>
      </c>
      <c r="CF450" s="42" t="s">
        <v>222</v>
      </c>
      <c r="CG450" s="43" t="s">
        <v>222</v>
      </c>
      <c r="CH450" s="43" t="s">
        <v>222</v>
      </c>
      <c r="CI450" s="43" t="s">
        <v>222</v>
      </c>
      <c r="CJ450" s="43" t="str">
        <f t="shared" si="527"/>
        <v/>
      </c>
      <c r="CS450" s="22" t="s">
        <v>16</v>
      </c>
      <c r="CT450" s="22" t="s">
        <v>222</v>
      </c>
      <c r="CU450" s="22" t="s">
        <v>222</v>
      </c>
      <c r="CV450" s="22" t="s">
        <v>222</v>
      </c>
      <c r="CW450" s="22" t="s">
        <v>222</v>
      </c>
      <c r="CY450" s="22" t="s">
        <v>222</v>
      </c>
      <c r="CZ450" s="22" t="s">
        <v>222</v>
      </c>
      <c r="DA450" s="22" t="s">
        <v>222</v>
      </c>
      <c r="DB450" s="22" t="s">
        <v>222</v>
      </c>
      <c r="DC450" s="22" t="s">
        <v>16</v>
      </c>
      <c r="DD450" s="22" t="s">
        <v>222</v>
      </c>
      <c r="DE450" s="22" t="s">
        <v>222</v>
      </c>
      <c r="DF450" s="22" t="s">
        <v>222</v>
      </c>
      <c r="DG450" s="22" t="s">
        <v>222</v>
      </c>
      <c r="DI450" s="22" t="s">
        <v>222</v>
      </c>
      <c r="DJ450" s="22" t="s">
        <v>222</v>
      </c>
      <c r="DK450" s="22" t="s">
        <v>222</v>
      </c>
      <c r="DL450" s="22" t="s">
        <v>222</v>
      </c>
      <c r="DN450" s="22" t="s">
        <v>222</v>
      </c>
      <c r="DO450" s="22" t="s">
        <v>222</v>
      </c>
      <c r="DP450" s="22" t="s">
        <v>222</v>
      </c>
      <c r="DQ450" s="22" t="s">
        <v>222</v>
      </c>
      <c r="EX450" s="30" t="s">
        <v>1917</v>
      </c>
      <c r="EY450" s="85" t="e">
        <f t="shared" si="528"/>
        <v>#REF!</v>
      </c>
      <c r="EZ450" s="85"/>
    </row>
    <row r="451" spans="1:156" x14ac:dyDescent="0.25">
      <c r="A451" s="22">
        <f t="shared" si="520"/>
        <v>0</v>
      </c>
      <c r="E451" s="22" t="str">
        <f>IF(T451="","",VLOOKUP(T451,#REF!,4,0))</f>
        <v/>
      </c>
      <c r="F451" s="22" t="str">
        <f>IF(U451="","",VLOOKUP(U451,#REF!,4,0))</f>
        <v/>
      </c>
      <c r="G451" s="22" t="str">
        <f>IF(V451="","",VLOOKUP(V451,#REF!,3,0))</f>
        <v/>
      </c>
      <c r="H451" s="22" t="str">
        <f t="shared" si="517"/>
        <v/>
      </c>
      <c r="I451" s="22" t="str">
        <f t="shared" si="521"/>
        <v/>
      </c>
      <c r="J451" s="22" t="str">
        <f t="shared" si="522"/>
        <v/>
      </c>
      <c r="K451" s="22" t="str">
        <f t="shared" si="523"/>
        <v/>
      </c>
      <c r="M451" s="22" t="str">
        <f t="shared" si="524"/>
        <v/>
      </c>
      <c r="R451" s="22" t="str">
        <f t="shared" si="525"/>
        <v/>
      </c>
      <c r="S451" s="22" t="s">
        <v>222</v>
      </c>
      <c r="T451" s="30" t="s">
        <v>222</v>
      </c>
      <c r="U451" s="30" t="s">
        <v>222</v>
      </c>
      <c r="V451" s="30"/>
      <c r="W451" s="30"/>
      <c r="X451" s="30"/>
      <c r="Y451" s="31"/>
      <c r="Z451" s="30"/>
      <c r="AA451" s="30"/>
      <c r="AB451" s="30"/>
      <c r="AC451" s="30"/>
      <c r="AD451" s="30"/>
      <c r="AE451" s="30"/>
      <c r="AF451" s="30"/>
      <c r="AG451" s="30"/>
      <c r="AH451" s="30"/>
      <c r="AI451" s="30"/>
      <c r="AJ451" s="30"/>
      <c r="AK451" s="30"/>
      <c r="AL451" s="30"/>
      <c r="AM451" s="30"/>
      <c r="AN451" s="30"/>
      <c r="AO451" s="32"/>
      <c r="AP451" s="32"/>
      <c r="AQ451" s="32"/>
      <c r="AR451" s="32"/>
      <c r="AS451" s="33"/>
      <c r="AT451" s="34"/>
      <c r="AU451" s="34"/>
      <c r="AV451" s="34"/>
      <c r="AW451" s="34"/>
      <c r="AX451" s="34"/>
      <c r="AY451" s="34"/>
      <c r="AZ451" s="34"/>
      <c r="BA451" s="35"/>
      <c r="BB451" s="35"/>
      <c r="BC451" s="35"/>
      <c r="BD451" s="35"/>
      <c r="BE451" s="36" t="s">
        <v>222</v>
      </c>
      <c r="BF451" s="36"/>
      <c r="BG451" s="36"/>
      <c r="BH451" s="36"/>
      <c r="BI451" s="37"/>
      <c r="BJ451" s="37"/>
      <c r="BK451" s="37"/>
      <c r="BL451" s="37"/>
      <c r="BM451" s="38" t="s">
        <v>222</v>
      </c>
      <c r="BN451" s="38" t="s">
        <v>222</v>
      </c>
      <c r="BO451" s="38" t="s">
        <v>222</v>
      </c>
      <c r="BP451" s="38" t="s">
        <v>222</v>
      </c>
      <c r="BQ451" s="39" t="s">
        <v>222</v>
      </c>
      <c r="BR451" s="39" t="s">
        <v>222</v>
      </c>
      <c r="BS451" s="39" t="s">
        <v>222</v>
      </c>
      <c r="BT451" s="39" t="s">
        <v>222</v>
      </c>
      <c r="BU451" s="40" t="s">
        <v>222</v>
      </c>
      <c r="BV451" s="40" t="s">
        <v>222</v>
      </c>
      <c r="BW451" s="40" t="s">
        <v>222</v>
      </c>
      <c r="BX451" s="40" t="s">
        <v>222</v>
      </c>
      <c r="BY451" s="41" t="s">
        <v>222</v>
      </c>
      <c r="BZ451" s="41" t="s">
        <v>222</v>
      </c>
      <c r="CA451" s="41" t="s">
        <v>222</v>
      </c>
      <c r="CB451" s="41" t="s">
        <v>222</v>
      </c>
      <c r="CC451" s="42" t="s">
        <v>222</v>
      </c>
      <c r="CD451" s="42" t="s">
        <v>222</v>
      </c>
      <c r="CE451" s="42" t="s">
        <v>222</v>
      </c>
      <c r="CF451" s="42" t="s">
        <v>222</v>
      </c>
      <c r="CG451" s="43" t="s">
        <v>222</v>
      </c>
      <c r="CH451" s="43" t="s">
        <v>222</v>
      </c>
      <c r="CI451" s="43" t="s">
        <v>222</v>
      </c>
      <c r="CJ451" s="43" t="str">
        <f t="shared" si="527"/>
        <v/>
      </c>
      <c r="CS451" s="22" t="s">
        <v>16</v>
      </c>
      <c r="CT451" s="22" t="s">
        <v>222</v>
      </c>
      <c r="CU451" s="22" t="s">
        <v>222</v>
      </c>
      <c r="CV451" s="22" t="s">
        <v>222</v>
      </c>
      <c r="CW451" s="22" t="s">
        <v>222</v>
      </c>
      <c r="CY451" s="22" t="s">
        <v>222</v>
      </c>
      <c r="CZ451" s="22" t="s">
        <v>222</v>
      </c>
      <c r="DA451" s="22" t="s">
        <v>222</v>
      </c>
      <c r="DB451" s="22" t="s">
        <v>222</v>
      </c>
      <c r="DC451" s="22" t="s">
        <v>16</v>
      </c>
      <c r="DD451" s="22" t="s">
        <v>222</v>
      </c>
      <c r="DE451" s="22" t="s">
        <v>222</v>
      </c>
      <c r="DF451" s="22" t="s">
        <v>222</v>
      </c>
      <c r="DG451" s="22" t="s">
        <v>222</v>
      </c>
      <c r="DI451" s="22" t="s">
        <v>222</v>
      </c>
      <c r="DJ451" s="22" t="s">
        <v>222</v>
      </c>
      <c r="DK451" s="22" t="s">
        <v>222</v>
      </c>
      <c r="DL451" s="22" t="s">
        <v>222</v>
      </c>
      <c r="DN451" s="22" t="s">
        <v>222</v>
      </c>
      <c r="DO451" s="22" t="s">
        <v>222</v>
      </c>
      <c r="DP451" s="22" t="s">
        <v>222</v>
      </c>
      <c r="DQ451" s="22" t="s">
        <v>222</v>
      </c>
      <c r="EX451" s="30" t="s">
        <v>1920</v>
      </c>
      <c r="EY451" s="85" t="e">
        <f t="shared" si="528"/>
        <v>#REF!</v>
      </c>
      <c r="EZ451" s="85"/>
    </row>
    <row r="452" spans="1:156" x14ac:dyDescent="0.25">
      <c r="A452" s="22">
        <f t="shared" si="520"/>
        <v>0</v>
      </c>
      <c r="E452" s="22" t="str">
        <f>IF(T452="","",VLOOKUP(T452,#REF!,4,0))</f>
        <v/>
      </c>
      <c r="F452" s="22" t="str">
        <f>IF(U452="","",VLOOKUP(U452,#REF!,4,0))</f>
        <v/>
      </c>
      <c r="G452" s="22" t="str">
        <f>IF(V452="","",VLOOKUP(V452,#REF!,3,0))</f>
        <v/>
      </c>
      <c r="H452" s="22" t="str">
        <f t="shared" si="517"/>
        <v/>
      </c>
      <c r="I452" s="22" t="str">
        <f t="shared" si="521"/>
        <v/>
      </c>
      <c r="J452" s="22" t="str">
        <f t="shared" si="522"/>
        <v/>
      </c>
      <c r="K452" s="22" t="str">
        <f t="shared" si="523"/>
        <v/>
      </c>
      <c r="M452" s="22" t="str">
        <f t="shared" si="524"/>
        <v/>
      </c>
      <c r="R452" s="22" t="str">
        <f t="shared" si="525"/>
        <v/>
      </c>
      <c r="S452" s="22" t="s">
        <v>222</v>
      </c>
      <c r="T452" s="30" t="s">
        <v>222</v>
      </c>
      <c r="U452" s="30" t="s">
        <v>222</v>
      </c>
      <c r="V452" s="30"/>
      <c r="W452" s="30"/>
      <c r="X452" s="30"/>
      <c r="Y452" s="31"/>
      <c r="Z452" s="30"/>
      <c r="AA452" s="30"/>
      <c r="AB452" s="30"/>
      <c r="AC452" s="30"/>
      <c r="AD452" s="30"/>
      <c r="AE452" s="30"/>
      <c r="AF452" s="30"/>
      <c r="AG452" s="30"/>
      <c r="AH452" s="30"/>
      <c r="AI452" s="30"/>
      <c r="AJ452" s="30"/>
      <c r="AK452" s="30"/>
      <c r="AL452" s="30"/>
      <c r="AM452" s="30"/>
      <c r="AN452" s="30"/>
      <c r="AO452" s="32"/>
      <c r="AP452" s="32"/>
      <c r="AQ452" s="32"/>
      <c r="AR452" s="32"/>
      <c r="AS452" s="33"/>
      <c r="AT452" s="34"/>
      <c r="AU452" s="34"/>
      <c r="AV452" s="34"/>
      <c r="AW452" s="34"/>
      <c r="AX452" s="34"/>
      <c r="AY452" s="34"/>
      <c r="AZ452" s="34"/>
      <c r="BA452" s="35"/>
      <c r="BB452" s="35"/>
      <c r="BC452" s="35"/>
      <c r="BD452" s="35"/>
      <c r="BE452" s="36" t="s">
        <v>222</v>
      </c>
      <c r="BF452" s="36"/>
      <c r="BG452" s="36"/>
      <c r="BH452" s="36"/>
      <c r="BI452" s="37"/>
      <c r="BJ452" s="37"/>
      <c r="BK452" s="37"/>
      <c r="BL452" s="37"/>
      <c r="BM452" s="38" t="s">
        <v>222</v>
      </c>
      <c r="BN452" s="38" t="s">
        <v>222</v>
      </c>
      <c r="BO452" s="38" t="s">
        <v>222</v>
      </c>
      <c r="BP452" s="38" t="s">
        <v>222</v>
      </c>
      <c r="BQ452" s="39" t="s">
        <v>222</v>
      </c>
      <c r="BR452" s="39" t="s">
        <v>222</v>
      </c>
      <c r="BS452" s="39" t="s">
        <v>222</v>
      </c>
      <c r="BT452" s="39" t="s">
        <v>222</v>
      </c>
      <c r="BU452" s="40" t="s">
        <v>222</v>
      </c>
      <c r="BV452" s="40" t="s">
        <v>222</v>
      </c>
      <c r="BW452" s="40" t="s">
        <v>222</v>
      </c>
      <c r="BX452" s="40" t="s">
        <v>222</v>
      </c>
      <c r="BY452" s="41" t="s">
        <v>222</v>
      </c>
      <c r="BZ452" s="41" t="s">
        <v>222</v>
      </c>
      <c r="CA452" s="41" t="s">
        <v>222</v>
      </c>
      <c r="CB452" s="41" t="s">
        <v>222</v>
      </c>
      <c r="CC452" s="42" t="s">
        <v>222</v>
      </c>
      <c r="CD452" s="42" t="s">
        <v>222</v>
      </c>
      <c r="CE452" s="42" t="s">
        <v>222</v>
      </c>
      <c r="CF452" s="42" t="s">
        <v>222</v>
      </c>
      <c r="CG452" s="43" t="s">
        <v>222</v>
      </c>
      <c r="CH452" s="43" t="s">
        <v>222</v>
      </c>
      <c r="CI452" s="43" t="s">
        <v>222</v>
      </c>
      <c r="CJ452" s="43" t="str">
        <f t="shared" si="527"/>
        <v/>
      </c>
      <c r="CS452" s="22" t="s">
        <v>16</v>
      </c>
      <c r="CT452" s="22" t="s">
        <v>222</v>
      </c>
      <c r="CU452" s="22" t="s">
        <v>222</v>
      </c>
      <c r="CV452" s="22" t="s">
        <v>222</v>
      </c>
      <c r="CW452" s="22" t="s">
        <v>222</v>
      </c>
      <c r="CY452" s="22" t="s">
        <v>222</v>
      </c>
      <c r="CZ452" s="22" t="s">
        <v>222</v>
      </c>
      <c r="DA452" s="22" t="s">
        <v>222</v>
      </c>
      <c r="DB452" s="22" t="s">
        <v>222</v>
      </c>
      <c r="DC452" s="22" t="s">
        <v>16</v>
      </c>
      <c r="DD452" s="22" t="s">
        <v>222</v>
      </c>
      <c r="DE452" s="22" t="s">
        <v>222</v>
      </c>
      <c r="DF452" s="22" t="s">
        <v>222</v>
      </c>
      <c r="DG452" s="22" t="s">
        <v>222</v>
      </c>
      <c r="DI452" s="22" t="s">
        <v>222</v>
      </c>
      <c r="DJ452" s="22" t="s">
        <v>222</v>
      </c>
      <c r="DK452" s="22" t="s">
        <v>222</v>
      </c>
      <c r="DL452" s="22" t="s">
        <v>222</v>
      </c>
      <c r="DN452" s="22" t="s">
        <v>222</v>
      </c>
      <c r="DO452" s="22" t="s">
        <v>222</v>
      </c>
      <c r="DP452" s="22" t="s">
        <v>222</v>
      </c>
      <c r="DQ452" s="22" t="s">
        <v>222</v>
      </c>
      <c r="EX452" s="30" t="s">
        <v>1925</v>
      </c>
      <c r="EY452" s="85" t="e">
        <f t="shared" si="528"/>
        <v>#REF!</v>
      </c>
      <c r="EZ452" s="85"/>
    </row>
    <row r="453" spans="1:156" x14ac:dyDescent="0.25">
      <c r="A453" s="22">
        <f t="shared" si="520"/>
        <v>0</v>
      </c>
      <c r="E453" s="22" t="str">
        <f>IF(T453="","",VLOOKUP(T453,#REF!,4,0))</f>
        <v/>
      </c>
      <c r="F453" s="22" t="str">
        <f>IF(U453="","",VLOOKUP(U453,#REF!,4,0))</f>
        <v/>
      </c>
      <c r="G453" s="22" t="str">
        <f>IF(V453="","",VLOOKUP(V453,#REF!,3,0))</f>
        <v/>
      </c>
      <c r="H453" s="22" t="str">
        <f t="shared" ref="H453:H516" si="575">IF(Y453="","",Y453*G453*F453*E453)</f>
        <v/>
      </c>
      <c r="I453" s="22" t="str">
        <f t="shared" si="521"/>
        <v/>
      </c>
      <c r="J453" s="22" t="str">
        <f t="shared" si="522"/>
        <v/>
      </c>
      <c r="K453" s="22" t="str">
        <f t="shared" si="523"/>
        <v/>
      </c>
      <c r="M453" s="22" t="str">
        <f t="shared" si="524"/>
        <v/>
      </c>
      <c r="R453" s="22" t="str">
        <f t="shared" si="525"/>
        <v/>
      </c>
      <c r="S453" s="22" t="s">
        <v>222</v>
      </c>
      <c r="T453" s="30" t="s">
        <v>222</v>
      </c>
      <c r="U453" s="30" t="s">
        <v>222</v>
      </c>
      <c r="V453" s="30"/>
      <c r="W453" s="30"/>
      <c r="X453" s="30"/>
      <c r="Y453" s="31"/>
      <c r="Z453" s="30"/>
      <c r="AA453" s="30"/>
      <c r="AB453" s="30"/>
      <c r="AC453" s="30"/>
      <c r="AD453" s="30"/>
      <c r="AE453" s="30"/>
      <c r="AF453" s="30"/>
      <c r="AG453" s="30"/>
      <c r="AH453" s="30"/>
      <c r="AI453" s="30"/>
      <c r="AJ453" s="30"/>
      <c r="AK453" s="30"/>
      <c r="AL453" s="30"/>
      <c r="AM453" s="30"/>
      <c r="AN453" s="30"/>
      <c r="AO453" s="32"/>
      <c r="AP453" s="32"/>
      <c r="AQ453" s="32"/>
      <c r="AR453" s="32"/>
      <c r="AS453" s="33"/>
      <c r="AT453" s="34"/>
      <c r="AU453" s="34"/>
      <c r="AV453" s="34"/>
      <c r="AW453" s="34"/>
      <c r="AX453" s="34"/>
      <c r="AY453" s="34"/>
      <c r="AZ453" s="34"/>
      <c r="BA453" s="35"/>
      <c r="BB453" s="35"/>
      <c r="BC453" s="35"/>
      <c r="BD453" s="35"/>
      <c r="BE453" s="36" t="s">
        <v>222</v>
      </c>
      <c r="BF453" s="36"/>
      <c r="BG453" s="36"/>
      <c r="BH453" s="36"/>
      <c r="BI453" s="37"/>
      <c r="BJ453" s="37"/>
      <c r="BK453" s="37"/>
      <c r="BL453" s="37"/>
      <c r="BM453" s="38" t="s">
        <v>222</v>
      </c>
      <c r="BN453" s="38" t="s">
        <v>222</v>
      </c>
      <c r="BO453" s="38" t="s">
        <v>222</v>
      </c>
      <c r="BP453" s="38" t="s">
        <v>222</v>
      </c>
      <c r="BQ453" s="39" t="s">
        <v>222</v>
      </c>
      <c r="BR453" s="39" t="s">
        <v>222</v>
      </c>
      <c r="BS453" s="39" t="s">
        <v>222</v>
      </c>
      <c r="BT453" s="39" t="s">
        <v>222</v>
      </c>
      <c r="BU453" s="40" t="s">
        <v>222</v>
      </c>
      <c r="BV453" s="40" t="s">
        <v>222</v>
      </c>
      <c r="BW453" s="40" t="s">
        <v>222</v>
      </c>
      <c r="BX453" s="40" t="s">
        <v>222</v>
      </c>
      <c r="BY453" s="41" t="s">
        <v>222</v>
      </c>
      <c r="BZ453" s="41" t="s">
        <v>222</v>
      </c>
      <c r="CA453" s="41" t="s">
        <v>222</v>
      </c>
      <c r="CB453" s="41" t="s">
        <v>222</v>
      </c>
      <c r="CC453" s="42" t="s">
        <v>222</v>
      </c>
      <c r="CD453" s="42" t="s">
        <v>222</v>
      </c>
      <c r="CE453" s="42" t="s">
        <v>222</v>
      </c>
      <c r="CF453" s="42" t="s">
        <v>222</v>
      </c>
      <c r="CG453" s="43" t="s">
        <v>222</v>
      </c>
      <c r="CH453" s="43" t="s">
        <v>222</v>
      </c>
      <c r="CI453" s="43" t="s">
        <v>222</v>
      </c>
      <c r="CJ453" s="43" t="str">
        <f t="shared" si="527"/>
        <v/>
      </c>
      <c r="CS453" s="22" t="s">
        <v>16</v>
      </c>
      <c r="CT453" s="22" t="s">
        <v>222</v>
      </c>
      <c r="CU453" s="22" t="s">
        <v>222</v>
      </c>
      <c r="CV453" s="22" t="s">
        <v>222</v>
      </c>
      <c r="CW453" s="22" t="s">
        <v>222</v>
      </c>
      <c r="CY453" s="22" t="s">
        <v>222</v>
      </c>
      <c r="CZ453" s="22" t="s">
        <v>222</v>
      </c>
      <c r="DA453" s="22" t="s">
        <v>222</v>
      </c>
      <c r="DB453" s="22" t="s">
        <v>222</v>
      </c>
      <c r="DC453" s="22" t="s">
        <v>16</v>
      </c>
      <c r="DD453" s="22" t="s">
        <v>222</v>
      </c>
      <c r="DE453" s="22" t="s">
        <v>222</v>
      </c>
      <c r="DF453" s="22" t="s">
        <v>222</v>
      </c>
      <c r="DG453" s="22" t="s">
        <v>222</v>
      </c>
      <c r="DI453" s="22" t="s">
        <v>222</v>
      </c>
      <c r="DJ453" s="22" t="s">
        <v>222</v>
      </c>
      <c r="DK453" s="22" t="s">
        <v>222</v>
      </c>
      <c r="DL453" s="22" t="s">
        <v>222</v>
      </c>
      <c r="DN453" s="22" t="s">
        <v>222</v>
      </c>
      <c r="DO453" s="22" t="s">
        <v>222</v>
      </c>
      <c r="DP453" s="22" t="s">
        <v>222</v>
      </c>
      <c r="DQ453" s="22" t="s">
        <v>222</v>
      </c>
      <c r="EX453" s="30" t="s">
        <v>1929</v>
      </c>
      <c r="EY453" s="85" t="e">
        <f t="shared" si="528"/>
        <v>#REF!</v>
      </c>
      <c r="EZ453" s="85"/>
    </row>
    <row r="454" spans="1:156" x14ac:dyDescent="0.25">
      <c r="A454" s="22">
        <f t="shared" ref="A454:A517" si="576">W454</f>
        <v>0</v>
      </c>
      <c r="E454" s="22" t="str">
        <f>IF(T454="","",VLOOKUP(T454,#REF!,4,0))</f>
        <v/>
      </c>
      <c r="F454" s="22" t="str">
        <f>IF(U454="","",VLOOKUP(U454,#REF!,4,0))</f>
        <v/>
      </c>
      <c r="G454" s="22" t="str">
        <f>IF(V454="","",VLOOKUP(V454,#REF!,3,0))</f>
        <v/>
      </c>
      <c r="H454" s="22" t="str">
        <f t="shared" si="575"/>
        <v/>
      </c>
      <c r="I454" s="22" t="str">
        <f t="shared" ref="I454:I517" si="577">IF(E454="","",IF(BL454="","",BL454/BD454))</f>
        <v/>
      </c>
      <c r="J454" s="22" t="str">
        <f t="shared" ref="J454:J517" si="578">IF(I454="","",IF(I454&gt;=1,1,I454))</f>
        <v/>
      </c>
      <c r="K454" s="22" t="str">
        <f t="shared" ref="K454:K517" si="579">IF(OR(H454=0,H454=""),"",J454*H454)</f>
        <v/>
      </c>
      <c r="M454" s="22" t="str">
        <f t="shared" ref="M454:M517" si="580">IF(S454="","",IF(S454=S453,M453+1,1))</f>
        <v/>
      </c>
      <c r="R454" s="22" t="str">
        <f t="shared" ref="R454:R517" si="581">S454&amp;M454</f>
        <v/>
      </c>
      <c r="S454" s="22" t="s">
        <v>222</v>
      </c>
      <c r="T454" s="30" t="s">
        <v>222</v>
      </c>
      <c r="U454" s="30" t="s">
        <v>222</v>
      </c>
      <c r="V454" s="30"/>
      <c r="W454" s="30"/>
      <c r="X454" s="30"/>
      <c r="Y454" s="31"/>
      <c r="Z454" s="30"/>
      <c r="AA454" s="30"/>
      <c r="AB454" s="30"/>
      <c r="AC454" s="30"/>
      <c r="AD454" s="30"/>
      <c r="AE454" s="30"/>
      <c r="AF454" s="30"/>
      <c r="AG454" s="30"/>
      <c r="AH454" s="30"/>
      <c r="AI454" s="30"/>
      <c r="AJ454" s="30"/>
      <c r="AK454" s="30"/>
      <c r="AL454" s="30"/>
      <c r="AM454" s="30"/>
      <c r="AN454" s="30"/>
      <c r="AO454" s="32"/>
      <c r="AP454" s="32"/>
      <c r="AQ454" s="32"/>
      <c r="AR454" s="32"/>
      <c r="AS454" s="33"/>
      <c r="AT454" s="34"/>
      <c r="AU454" s="34"/>
      <c r="AV454" s="34"/>
      <c r="AW454" s="34"/>
      <c r="AX454" s="34"/>
      <c r="AY454" s="34"/>
      <c r="AZ454" s="34"/>
      <c r="BA454" s="35"/>
      <c r="BB454" s="35"/>
      <c r="BC454" s="35"/>
      <c r="BD454" s="35"/>
      <c r="BE454" s="36" t="s">
        <v>222</v>
      </c>
      <c r="BF454" s="36"/>
      <c r="BG454" s="36"/>
      <c r="BH454" s="36"/>
      <c r="BI454" s="37"/>
      <c r="BJ454" s="37"/>
      <c r="BK454" s="37"/>
      <c r="BL454" s="37"/>
      <c r="BM454" s="38" t="s">
        <v>222</v>
      </c>
      <c r="BN454" s="38" t="s">
        <v>222</v>
      </c>
      <c r="BO454" s="38" t="s">
        <v>222</v>
      </c>
      <c r="BP454" s="38" t="s">
        <v>222</v>
      </c>
      <c r="BQ454" s="39" t="s">
        <v>222</v>
      </c>
      <c r="BR454" s="39" t="s">
        <v>222</v>
      </c>
      <c r="BS454" s="39" t="s">
        <v>222</v>
      </c>
      <c r="BT454" s="39" t="s">
        <v>222</v>
      </c>
      <c r="BU454" s="40" t="s">
        <v>222</v>
      </c>
      <c r="BV454" s="40" t="s">
        <v>222</v>
      </c>
      <c r="BW454" s="40" t="s">
        <v>222</v>
      </c>
      <c r="BX454" s="40" t="s">
        <v>222</v>
      </c>
      <c r="BY454" s="41" t="s">
        <v>222</v>
      </c>
      <c r="BZ454" s="41" t="s">
        <v>222</v>
      </c>
      <c r="CA454" s="41" t="s">
        <v>222</v>
      </c>
      <c r="CB454" s="41" t="s">
        <v>222</v>
      </c>
      <c r="CC454" s="42" t="s">
        <v>222</v>
      </c>
      <c r="CD454" s="42" t="s">
        <v>222</v>
      </c>
      <c r="CE454" s="42" t="s">
        <v>222</v>
      </c>
      <c r="CF454" s="42" t="s">
        <v>222</v>
      </c>
      <c r="CG454" s="43" t="s">
        <v>222</v>
      </c>
      <c r="CH454" s="43" t="s">
        <v>222</v>
      </c>
      <c r="CI454" s="43" t="s">
        <v>222</v>
      </c>
      <c r="CJ454" s="43" t="str">
        <f t="shared" ref="CJ454:CJ517" si="582">IF(OR(BL454="",BL454=0),"",BL454/BD454*H454)</f>
        <v/>
      </c>
      <c r="CS454" s="22" t="s">
        <v>16</v>
      </c>
      <c r="CT454" s="22" t="s">
        <v>222</v>
      </c>
      <c r="CU454" s="22" t="s">
        <v>222</v>
      </c>
      <c r="CV454" s="22" t="s">
        <v>222</v>
      </c>
      <c r="CW454" s="22" t="s">
        <v>222</v>
      </c>
      <c r="CY454" s="22" t="s">
        <v>222</v>
      </c>
      <c r="CZ454" s="22" t="s">
        <v>222</v>
      </c>
      <c r="DA454" s="22" t="s">
        <v>222</v>
      </c>
      <c r="DB454" s="22" t="s">
        <v>222</v>
      </c>
      <c r="DC454" s="22" t="s">
        <v>16</v>
      </c>
      <c r="DD454" s="22" t="s">
        <v>222</v>
      </c>
      <c r="DE454" s="22" t="s">
        <v>222</v>
      </c>
      <c r="DF454" s="22" t="s">
        <v>222</v>
      </c>
      <c r="DG454" s="22" t="s">
        <v>222</v>
      </c>
      <c r="DI454" s="22" t="s">
        <v>222</v>
      </c>
      <c r="DJ454" s="22" t="s">
        <v>222</v>
      </c>
      <c r="DK454" s="22" t="s">
        <v>222</v>
      </c>
      <c r="DL454" s="22" t="s">
        <v>222</v>
      </c>
      <c r="DN454" s="22" t="s">
        <v>222</v>
      </c>
      <c r="DO454" s="22" t="s">
        <v>222</v>
      </c>
      <c r="DP454" s="22" t="s">
        <v>222</v>
      </c>
      <c r="DQ454" s="22" t="s">
        <v>222</v>
      </c>
      <c r="EX454" s="30" t="s">
        <v>1934</v>
      </c>
      <c r="EY454" s="85" t="e">
        <f t="shared" ref="EY454:EY517" si="583">SUMIF($W$5:$W$817,EX454,$H$5:$H$817)</f>
        <v>#REF!</v>
      </c>
      <c r="EZ454" s="85"/>
    </row>
    <row r="455" spans="1:156" x14ac:dyDescent="0.25">
      <c r="A455" s="22">
        <f t="shared" si="576"/>
        <v>0</v>
      </c>
      <c r="E455" s="22" t="str">
        <f>IF(T455="","",VLOOKUP(T455,#REF!,4,0))</f>
        <v/>
      </c>
      <c r="F455" s="22" t="str">
        <f>IF(U455="","",VLOOKUP(U455,#REF!,4,0))</f>
        <v/>
      </c>
      <c r="G455" s="22" t="str">
        <f>IF(V455="","",VLOOKUP(V455,#REF!,3,0))</f>
        <v/>
      </c>
      <c r="H455" s="22" t="str">
        <f t="shared" si="575"/>
        <v/>
      </c>
      <c r="I455" s="22" t="str">
        <f t="shared" si="577"/>
        <v/>
      </c>
      <c r="J455" s="22" t="str">
        <f t="shared" si="578"/>
        <v/>
      </c>
      <c r="K455" s="22" t="str">
        <f t="shared" si="579"/>
        <v/>
      </c>
      <c r="M455" s="22" t="str">
        <f t="shared" si="580"/>
        <v/>
      </c>
      <c r="R455" s="22" t="str">
        <f t="shared" si="581"/>
        <v/>
      </c>
      <c r="S455" s="22" t="s">
        <v>222</v>
      </c>
      <c r="T455" s="30" t="s">
        <v>222</v>
      </c>
      <c r="U455" s="30" t="s">
        <v>222</v>
      </c>
      <c r="V455" s="30"/>
      <c r="W455" s="30"/>
      <c r="X455" s="30"/>
      <c r="Y455" s="31"/>
      <c r="Z455" s="30"/>
      <c r="AA455" s="30"/>
      <c r="AB455" s="30"/>
      <c r="AC455" s="30"/>
      <c r="AD455" s="30"/>
      <c r="AE455" s="30"/>
      <c r="AF455" s="30"/>
      <c r="AG455" s="30"/>
      <c r="AH455" s="30"/>
      <c r="AI455" s="30"/>
      <c r="AJ455" s="30"/>
      <c r="AK455" s="30"/>
      <c r="AL455" s="30"/>
      <c r="AM455" s="30"/>
      <c r="AN455" s="30"/>
      <c r="AO455" s="32"/>
      <c r="AP455" s="32"/>
      <c r="AQ455" s="32"/>
      <c r="AR455" s="32"/>
      <c r="AS455" s="33"/>
      <c r="AT455" s="34"/>
      <c r="AU455" s="34"/>
      <c r="AV455" s="34"/>
      <c r="AW455" s="34"/>
      <c r="AX455" s="34"/>
      <c r="AY455" s="34"/>
      <c r="AZ455" s="34"/>
      <c r="BA455" s="35"/>
      <c r="BB455" s="35"/>
      <c r="BC455" s="35"/>
      <c r="BD455" s="35"/>
      <c r="BE455" s="36" t="s">
        <v>222</v>
      </c>
      <c r="BF455" s="36"/>
      <c r="BG455" s="36"/>
      <c r="BH455" s="36"/>
      <c r="BI455" s="37"/>
      <c r="BJ455" s="37"/>
      <c r="BK455" s="37"/>
      <c r="BL455" s="37"/>
      <c r="BM455" s="38" t="s">
        <v>222</v>
      </c>
      <c r="BN455" s="38" t="s">
        <v>222</v>
      </c>
      <c r="BO455" s="38" t="s">
        <v>222</v>
      </c>
      <c r="BP455" s="38" t="s">
        <v>222</v>
      </c>
      <c r="BQ455" s="39" t="s">
        <v>222</v>
      </c>
      <c r="BR455" s="39" t="s">
        <v>222</v>
      </c>
      <c r="BS455" s="39" t="s">
        <v>222</v>
      </c>
      <c r="BT455" s="39" t="s">
        <v>222</v>
      </c>
      <c r="BU455" s="40" t="s">
        <v>222</v>
      </c>
      <c r="BV455" s="40" t="s">
        <v>222</v>
      </c>
      <c r="BW455" s="40" t="s">
        <v>222</v>
      </c>
      <c r="BX455" s="40" t="s">
        <v>222</v>
      </c>
      <c r="BY455" s="41" t="s">
        <v>222</v>
      </c>
      <c r="BZ455" s="41" t="s">
        <v>222</v>
      </c>
      <c r="CA455" s="41" t="s">
        <v>222</v>
      </c>
      <c r="CB455" s="41" t="s">
        <v>222</v>
      </c>
      <c r="CC455" s="42" t="s">
        <v>222</v>
      </c>
      <c r="CD455" s="42" t="s">
        <v>222</v>
      </c>
      <c r="CE455" s="42" t="s">
        <v>222</v>
      </c>
      <c r="CF455" s="42" t="s">
        <v>222</v>
      </c>
      <c r="CG455" s="43" t="s">
        <v>222</v>
      </c>
      <c r="CH455" s="43" t="s">
        <v>222</v>
      </c>
      <c r="CI455" s="43" t="s">
        <v>222</v>
      </c>
      <c r="CJ455" s="43" t="str">
        <f t="shared" si="582"/>
        <v/>
      </c>
      <c r="CS455" s="22" t="s">
        <v>16</v>
      </c>
      <c r="CT455" s="22" t="s">
        <v>222</v>
      </c>
      <c r="CU455" s="22" t="s">
        <v>222</v>
      </c>
      <c r="CV455" s="22" t="s">
        <v>222</v>
      </c>
      <c r="CW455" s="22" t="s">
        <v>222</v>
      </c>
      <c r="CY455" s="22" t="s">
        <v>222</v>
      </c>
      <c r="CZ455" s="22" t="s">
        <v>222</v>
      </c>
      <c r="DA455" s="22" t="s">
        <v>222</v>
      </c>
      <c r="DB455" s="22" t="s">
        <v>222</v>
      </c>
      <c r="DC455" s="22" t="s">
        <v>16</v>
      </c>
      <c r="DD455" s="22" t="s">
        <v>222</v>
      </c>
      <c r="DE455" s="22" t="s">
        <v>222</v>
      </c>
      <c r="DF455" s="22" t="s">
        <v>222</v>
      </c>
      <c r="DG455" s="22" t="s">
        <v>222</v>
      </c>
      <c r="DI455" s="22" t="s">
        <v>222</v>
      </c>
      <c r="DJ455" s="22" t="s">
        <v>222</v>
      </c>
      <c r="DK455" s="22" t="s">
        <v>222</v>
      </c>
      <c r="DL455" s="22" t="s">
        <v>222</v>
      </c>
      <c r="DN455" s="22" t="s">
        <v>222</v>
      </c>
      <c r="DO455" s="22" t="s">
        <v>222</v>
      </c>
      <c r="DP455" s="22" t="s">
        <v>222</v>
      </c>
      <c r="DQ455" s="22" t="s">
        <v>222</v>
      </c>
      <c r="EX455" s="30" t="s">
        <v>1939</v>
      </c>
      <c r="EY455" s="85" t="e">
        <f t="shared" si="583"/>
        <v>#REF!</v>
      </c>
      <c r="EZ455" s="85"/>
    </row>
    <row r="456" spans="1:156" x14ac:dyDescent="0.25">
      <c r="A456" s="22">
        <f t="shared" si="576"/>
        <v>0</v>
      </c>
      <c r="E456" s="22" t="str">
        <f>IF(T456="","",VLOOKUP(T456,#REF!,4,0))</f>
        <v/>
      </c>
      <c r="F456" s="22" t="str">
        <f>IF(U456="","",VLOOKUP(U456,#REF!,4,0))</f>
        <v/>
      </c>
      <c r="G456" s="22" t="str">
        <f>IF(V456="","",VLOOKUP(V456,#REF!,3,0))</f>
        <v/>
      </c>
      <c r="H456" s="22" t="str">
        <f t="shared" si="575"/>
        <v/>
      </c>
      <c r="I456" s="22" t="str">
        <f t="shared" si="577"/>
        <v/>
      </c>
      <c r="J456" s="22" t="str">
        <f t="shared" si="578"/>
        <v/>
      </c>
      <c r="K456" s="22" t="str">
        <f t="shared" si="579"/>
        <v/>
      </c>
      <c r="M456" s="22" t="str">
        <f t="shared" si="580"/>
        <v/>
      </c>
      <c r="R456" s="22" t="str">
        <f t="shared" si="581"/>
        <v/>
      </c>
      <c r="S456" s="22" t="s">
        <v>222</v>
      </c>
      <c r="T456" s="30" t="s">
        <v>222</v>
      </c>
      <c r="U456" s="30" t="s">
        <v>222</v>
      </c>
      <c r="V456" s="30"/>
      <c r="W456" s="30"/>
      <c r="X456" s="30"/>
      <c r="Y456" s="31"/>
      <c r="Z456" s="30"/>
      <c r="AA456" s="30"/>
      <c r="AB456" s="30"/>
      <c r="AC456" s="30"/>
      <c r="AD456" s="30"/>
      <c r="AE456" s="30"/>
      <c r="AF456" s="30"/>
      <c r="AG456" s="30"/>
      <c r="AH456" s="30"/>
      <c r="AI456" s="30"/>
      <c r="AJ456" s="30"/>
      <c r="AK456" s="30"/>
      <c r="AL456" s="30"/>
      <c r="AM456" s="30"/>
      <c r="AN456" s="30"/>
      <c r="AO456" s="32"/>
      <c r="AP456" s="32"/>
      <c r="AQ456" s="32"/>
      <c r="AR456" s="32"/>
      <c r="AS456" s="33"/>
      <c r="AT456" s="34"/>
      <c r="AU456" s="34"/>
      <c r="AV456" s="34"/>
      <c r="AW456" s="34"/>
      <c r="AX456" s="34"/>
      <c r="AY456" s="34"/>
      <c r="AZ456" s="34"/>
      <c r="BA456" s="35"/>
      <c r="BB456" s="35"/>
      <c r="BC456" s="35"/>
      <c r="BD456" s="35"/>
      <c r="BE456" s="36" t="s">
        <v>222</v>
      </c>
      <c r="BF456" s="36"/>
      <c r="BG456" s="36"/>
      <c r="BH456" s="36"/>
      <c r="BI456" s="37"/>
      <c r="BJ456" s="37"/>
      <c r="BK456" s="37"/>
      <c r="BL456" s="37"/>
      <c r="BM456" s="38" t="s">
        <v>222</v>
      </c>
      <c r="BN456" s="38" t="s">
        <v>222</v>
      </c>
      <c r="BO456" s="38" t="s">
        <v>222</v>
      </c>
      <c r="BP456" s="38" t="s">
        <v>222</v>
      </c>
      <c r="BQ456" s="39" t="s">
        <v>222</v>
      </c>
      <c r="BR456" s="39" t="s">
        <v>222</v>
      </c>
      <c r="BS456" s="39" t="s">
        <v>222</v>
      </c>
      <c r="BT456" s="39" t="s">
        <v>222</v>
      </c>
      <c r="BU456" s="40" t="s">
        <v>222</v>
      </c>
      <c r="BV456" s="40" t="s">
        <v>222</v>
      </c>
      <c r="BW456" s="40" t="s">
        <v>222</v>
      </c>
      <c r="BX456" s="40" t="s">
        <v>222</v>
      </c>
      <c r="BY456" s="41" t="s">
        <v>222</v>
      </c>
      <c r="BZ456" s="41" t="s">
        <v>222</v>
      </c>
      <c r="CA456" s="41" t="s">
        <v>222</v>
      </c>
      <c r="CB456" s="41" t="s">
        <v>222</v>
      </c>
      <c r="CC456" s="42" t="s">
        <v>222</v>
      </c>
      <c r="CD456" s="42" t="s">
        <v>222</v>
      </c>
      <c r="CE456" s="42" t="s">
        <v>222</v>
      </c>
      <c r="CF456" s="42" t="s">
        <v>222</v>
      </c>
      <c r="CG456" s="43" t="s">
        <v>222</v>
      </c>
      <c r="CH456" s="43" t="s">
        <v>222</v>
      </c>
      <c r="CI456" s="43" t="s">
        <v>222</v>
      </c>
      <c r="CJ456" s="43" t="str">
        <f t="shared" si="582"/>
        <v/>
      </c>
      <c r="CS456" s="22" t="s">
        <v>16</v>
      </c>
      <c r="CT456" s="22" t="s">
        <v>222</v>
      </c>
      <c r="CU456" s="22" t="s">
        <v>222</v>
      </c>
      <c r="CV456" s="22" t="s">
        <v>222</v>
      </c>
      <c r="CW456" s="22" t="s">
        <v>222</v>
      </c>
      <c r="CY456" s="22" t="s">
        <v>222</v>
      </c>
      <c r="CZ456" s="22" t="s">
        <v>222</v>
      </c>
      <c r="DA456" s="22" t="s">
        <v>222</v>
      </c>
      <c r="DB456" s="22" t="s">
        <v>222</v>
      </c>
      <c r="DC456" s="22" t="s">
        <v>16</v>
      </c>
      <c r="DD456" s="22" t="s">
        <v>222</v>
      </c>
      <c r="DE456" s="22" t="s">
        <v>222</v>
      </c>
      <c r="DF456" s="22" t="s">
        <v>222</v>
      </c>
      <c r="DG456" s="22" t="s">
        <v>222</v>
      </c>
      <c r="DI456" s="22" t="s">
        <v>222</v>
      </c>
      <c r="DJ456" s="22" t="s">
        <v>222</v>
      </c>
      <c r="DK456" s="22" t="s">
        <v>222</v>
      </c>
      <c r="DL456" s="22" t="s">
        <v>222</v>
      </c>
      <c r="DN456" s="22" t="s">
        <v>222</v>
      </c>
      <c r="DO456" s="22" t="s">
        <v>222</v>
      </c>
      <c r="DP456" s="22" t="s">
        <v>222</v>
      </c>
      <c r="DQ456" s="22" t="s">
        <v>222</v>
      </c>
      <c r="EX456" s="30" t="s">
        <v>1943</v>
      </c>
      <c r="EY456" s="85" t="e">
        <f t="shared" si="583"/>
        <v>#REF!</v>
      </c>
      <c r="EZ456" s="85"/>
    </row>
    <row r="457" spans="1:156" x14ac:dyDescent="0.25">
      <c r="A457" s="22" t="str">
        <f t="shared" si="576"/>
        <v>4000111</v>
      </c>
      <c r="E457" s="22" t="e">
        <f>IF(T457="","",VLOOKUP(T457,#REF!,4,0))</f>
        <v>#REF!</v>
      </c>
      <c r="F457" s="22" t="e">
        <f>IF(U457="","",VLOOKUP(U457,#REF!,4,0))</f>
        <v>#REF!</v>
      </c>
      <c r="G457" s="22" t="e">
        <f>IF(V457="","",VLOOKUP(V457,#REF!,3,0))</f>
        <v>#REF!</v>
      </c>
      <c r="H457" s="22" t="e">
        <f t="shared" si="575"/>
        <v>#REF!</v>
      </c>
      <c r="I457" s="22" t="e">
        <f t="shared" si="577"/>
        <v>#REF!</v>
      </c>
      <c r="J457" s="22" t="e">
        <f t="shared" si="578"/>
        <v>#REF!</v>
      </c>
      <c r="K457" s="22" t="e">
        <f t="shared" si="579"/>
        <v>#REF!</v>
      </c>
      <c r="M457" s="22">
        <f t="shared" si="580"/>
        <v>1</v>
      </c>
      <c r="R457" s="22" t="str">
        <f t="shared" si="581"/>
        <v>401</v>
      </c>
      <c r="S457" s="22" t="s">
        <v>45</v>
      </c>
      <c r="T457" s="30" t="s">
        <v>3540</v>
      </c>
      <c r="U457" s="30" t="s">
        <v>3285</v>
      </c>
      <c r="V457" s="30" t="s">
        <v>1701</v>
      </c>
      <c r="W457" s="30" t="s">
        <v>1702</v>
      </c>
      <c r="X457" s="30" t="s">
        <v>112</v>
      </c>
      <c r="Y457" s="31">
        <v>1</v>
      </c>
      <c r="Z457" s="30">
        <v>4</v>
      </c>
      <c r="AA457" s="30"/>
      <c r="AB457" s="30"/>
      <c r="AC457" s="30">
        <v>1</v>
      </c>
      <c r="AD457" s="30"/>
      <c r="AE457" s="30"/>
      <c r="AF457" s="30">
        <v>1</v>
      </c>
      <c r="AG457" s="30"/>
      <c r="AH457" s="30"/>
      <c r="AI457" s="30">
        <v>1</v>
      </c>
      <c r="AJ457" s="30"/>
      <c r="AK457" s="30"/>
      <c r="AL457" s="30">
        <v>1</v>
      </c>
      <c r="AM457" s="30" t="s">
        <v>113</v>
      </c>
      <c r="AN457" s="30" t="s">
        <v>114</v>
      </c>
      <c r="AO457" s="32">
        <f t="shared" si="553"/>
        <v>1</v>
      </c>
      <c r="AP457" s="32">
        <f t="shared" si="554"/>
        <v>1</v>
      </c>
      <c r="AQ457" s="32">
        <f t="shared" si="555"/>
        <v>1</v>
      </c>
      <c r="AR457" s="32">
        <f t="shared" si="556"/>
        <v>1</v>
      </c>
      <c r="AS457" s="33">
        <v>354.02499999999998</v>
      </c>
      <c r="AT457" s="34" t="s">
        <v>222</v>
      </c>
      <c r="AU457" s="34"/>
      <c r="AV457" s="34"/>
      <c r="AW457" s="34"/>
      <c r="AX457" s="34"/>
      <c r="AY457" s="34"/>
      <c r="AZ457" s="34"/>
      <c r="BA457" s="35">
        <f t="shared" si="557"/>
        <v>1</v>
      </c>
      <c r="BB457" s="35">
        <f t="shared" si="558"/>
        <v>2</v>
      </c>
      <c r="BC457" s="35">
        <f t="shared" si="559"/>
        <v>3</v>
      </c>
      <c r="BD457" s="35">
        <f t="shared" si="560"/>
        <v>4</v>
      </c>
      <c r="BE457" s="36">
        <v>1</v>
      </c>
      <c r="BF457" s="36">
        <v>1</v>
      </c>
      <c r="BG457" s="36">
        <v>1</v>
      </c>
      <c r="BH457" s="36"/>
      <c r="BI457" s="37">
        <f t="shared" ref="BI457:BI510" si="584">BE457</f>
        <v>1</v>
      </c>
      <c r="BJ457" s="37">
        <f t="shared" ref="BJ457:BL457" si="585">BF457+BI457</f>
        <v>2</v>
      </c>
      <c r="BK457" s="37">
        <f t="shared" si="585"/>
        <v>3</v>
      </c>
      <c r="BL457" s="37">
        <f t="shared" si="585"/>
        <v>3</v>
      </c>
      <c r="BM457" s="38">
        <v>2.5000000000000001E-2</v>
      </c>
      <c r="BN457" s="38">
        <v>2.5000000000000001E-2</v>
      </c>
      <c r="BO457" s="38">
        <v>2.5000000000000001E-2</v>
      </c>
      <c r="BP457" s="38">
        <v>2.5000000000000001E-2</v>
      </c>
      <c r="BQ457" s="39">
        <v>2.5000000000000001E-2</v>
      </c>
      <c r="BR457" s="39">
        <v>2.5000000000000001E-2</v>
      </c>
      <c r="BS457" s="39">
        <v>2.5000000000000001E-2</v>
      </c>
      <c r="BT457" s="39" t="s">
        <v>222</v>
      </c>
      <c r="BU457" s="40">
        <v>1</v>
      </c>
      <c r="BV457" s="40">
        <v>1</v>
      </c>
      <c r="BW457" s="40">
        <v>1</v>
      </c>
      <c r="BX457" s="40" t="s">
        <v>222</v>
      </c>
      <c r="BY457" s="41">
        <v>2.5000000000000001E-2</v>
      </c>
      <c r="BZ457" s="41">
        <v>2.5000000000000001E-2</v>
      </c>
      <c r="CA457" s="41">
        <v>2.5000000000000001E-2</v>
      </c>
      <c r="CB457" s="41" t="s">
        <v>222</v>
      </c>
      <c r="CC457" s="42">
        <v>6.2500000000000003E-3</v>
      </c>
      <c r="CD457" s="42">
        <v>1.2500000000000001E-2</v>
      </c>
      <c r="CE457" s="42">
        <v>1.8750000000000003E-2</v>
      </c>
      <c r="CF457" s="42">
        <v>2.5000000000000001E-2</v>
      </c>
      <c r="CG457" s="43">
        <v>6.2500000000000003E-3</v>
      </c>
      <c r="CH457" s="43">
        <v>1.2500000000000001E-2</v>
      </c>
      <c r="CI457" s="43">
        <v>1.8750000000000003E-2</v>
      </c>
      <c r="CJ457" s="43" t="e">
        <f t="shared" si="582"/>
        <v>#REF!</v>
      </c>
      <c r="CQ457" s="22" t="s">
        <v>1703</v>
      </c>
      <c r="CS457" s="22" t="s">
        <v>16</v>
      </c>
      <c r="CT457" s="22">
        <v>1</v>
      </c>
      <c r="CU457" s="22">
        <v>1</v>
      </c>
      <c r="CV457" s="22">
        <v>1</v>
      </c>
      <c r="CW457" s="22" t="s">
        <v>222</v>
      </c>
      <c r="CY457" s="22">
        <v>2.5000000000000001E-2</v>
      </c>
      <c r="CZ457" s="22">
        <v>2.5000000000000001E-2</v>
      </c>
      <c r="DA457" s="22">
        <v>2.5000000000000001E-2</v>
      </c>
      <c r="DB457" s="22" t="s">
        <v>222</v>
      </c>
      <c r="DC457" s="22" t="s">
        <v>16</v>
      </c>
      <c r="DD457" s="22">
        <v>2.5000000000000001E-2</v>
      </c>
      <c r="DE457" s="22">
        <v>2.5000000000000001E-2</v>
      </c>
      <c r="DF457" s="22">
        <v>2.5000000000000001E-2</v>
      </c>
      <c r="DG457" s="22">
        <v>2.5000000000000001E-2</v>
      </c>
      <c r="DI457" s="22">
        <v>6.2500000000000012E-4</v>
      </c>
      <c r="DJ457" s="22">
        <v>6.2500000000000012E-4</v>
      </c>
      <c r="DK457" s="22">
        <v>6.2500000000000012E-4</v>
      </c>
      <c r="DL457" s="22" t="e">
        <v>#VALUE!</v>
      </c>
      <c r="DN457" s="22">
        <v>1</v>
      </c>
      <c r="DO457" s="22">
        <v>1</v>
      </c>
      <c r="DP457" s="22">
        <v>1</v>
      </c>
      <c r="DQ457" s="22" t="s">
        <v>222</v>
      </c>
      <c r="EX457" s="30" t="s">
        <v>1946</v>
      </c>
      <c r="EY457" s="85" t="e">
        <f t="shared" si="583"/>
        <v>#REF!</v>
      </c>
      <c r="EZ457" s="85"/>
    </row>
    <row r="458" spans="1:156" x14ac:dyDescent="0.25">
      <c r="A458" s="22" t="str">
        <f t="shared" si="576"/>
        <v>4000211</v>
      </c>
      <c r="E458" s="22" t="e">
        <f>IF(T458="","",VLOOKUP(T458,#REF!,4,0))</f>
        <v>#REF!</v>
      </c>
      <c r="F458" s="22" t="e">
        <f>IF(U458="","",VLOOKUP(U458,#REF!,4,0))</f>
        <v>#REF!</v>
      </c>
      <c r="G458" s="22" t="e">
        <f>IF(V458="","",VLOOKUP(V458,#REF!,3,0))</f>
        <v>#REF!</v>
      </c>
      <c r="H458" s="22" t="e">
        <f t="shared" si="575"/>
        <v>#REF!</v>
      </c>
      <c r="I458" s="22" t="e">
        <f t="shared" si="577"/>
        <v>#REF!</v>
      </c>
      <c r="J458" s="22" t="e">
        <f t="shared" si="578"/>
        <v>#REF!</v>
      </c>
      <c r="K458" s="22" t="e">
        <f t="shared" si="579"/>
        <v>#REF!</v>
      </c>
      <c r="M458" s="22">
        <f t="shared" si="580"/>
        <v>2</v>
      </c>
      <c r="R458" s="22" t="str">
        <f t="shared" si="581"/>
        <v>402</v>
      </c>
      <c r="S458" s="22" t="s">
        <v>45</v>
      </c>
      <c r="T458" s="30" t="s">
        <v>3540</v>
      </c>
      <c r="U458" s="30" t="s">
        <v>3287</v>
      </c>
      <c r="V458" s="30" t="s">
        <v>1704</v>
      </c>
      <c r="W458" s="30" t="s">
        <v>1705</v>
      </c>
      <c r="X458" s="30" t="s">
        <v>119</v>
      </c>
      <c r="Y458" s="31">
        <v>0.25</v>
      </c>
      <c r="Z458" s="30">
        <v>12</v>
      </c>
      <c r="AA458" s="30">
        <v>1</v>
      </c>
      <c r="AB458" s="30">
        <v>1</v>
      </c>
      <c r="AC458" s="30">
        <v>1</v>
      </c>
      <c r="AD458" s="30">
        <v>1</v>
      </c>
      <c r="AE458" s="30">
        <v>1</v>
      </c>
      <c r="AF458" s="30">
        <v>1</v>
      </c>
      <c r="AG458" s="30">
        <v>1</v>
      </c>
      <c r="AH458" s="30">
        <v>1</v>
      </c>
      <c r="AI458" s="30">
        <v>1</v>
      </c>
      <c r="AJ458" s="30">
        <v>1</v>
      </c>
      <c r="AK458" s="30">
        <v>1</v>
      </c>
      <c r="AL458" s="30">
        <v>1</v>
      </c>
      <c r="AM458" s="30" t="s">
        <v>120</v>
      </c>
      <c r="AN458" s="30" t="s">
        <v>121</v>
      </c>
      <c r="AO458" s="32">
        <f t="shared" ref="AO458:AO510" si="586">SUM(AA458:AC458)</f>
        <v>3</v>
      </c>
      <c r="AP458" s="32">
        <f t="shared" ref="AP458:AP510" si="587">SUM(AD458:AF458)</f>
        <v>3</v>
      </c>
      <c r="AQ458" s="32">
        <f t="shared" ref="AQ458:AQ510" si="588">SUM(AG458:AI458)</f>
        <v>3</v>
      </c>
      <c r="AR458" s="32">
        <f t="shared" ref="AR458:AR510" si="589">SUM(AJ458:AL458)</f>
        <v>3</v>
      </c>
      <c r="AS458" s="33">
        <v>355.02499999999998</v>
      </c>
      <c r="AT458" s="34" t="s">
        <v>222</v>
      </c>
      <c r="AU458" s="34"/>
      <c r="AV458" s="34"/>
      <c r="AW458" s="34"/>
      <c r="AX458" s="34"/>
      <c r="AY458" s="34"/>
      <c r="AZ458" s="34"/>
      <c r="BA458" s="35">
        <f t="shared" ref="BA458:BA510" si="590">AO458</f>
        <v>3</v>
      </c>
      <c r="BB458" s="35">
        <f t="shared" ref="BB458:BB510" si="591">BA458+AP458</f>
        <v>6</v>
      </c>
      <c r="BC458" s="35">
        <f t="shared" ref="BC458:BC510" si="592">BB458+AQ458</f>
        <v>9</v>
      </c>
      <c r="BD458" s="35">
        <f t="shared" ref="BD458:BD510" si="593">BC458+AR458</f>
        <v>12</v>
      </c>
      <c r="BE458" s="36">
        <v>3</v>
      </c>
      <c r="BF458" s="36">
        <v>3</v>
      </c>
      <c r="BG458" s="36">
        <v>3</v>
      </c>
      <c r="BH458" s="36"/>
      <c r="BI458" s="37">
        <f t="shared" si="584"/>
        <v>3</v>
      </c>
      <c r="BJ458" s="37">
        <f t="shared" ref="BJ458:BL458" si="594">BF458+BI458</f>
        <v>6</v>
      </c>
      <c r="BK458" s="37">
        <f t="shared" si="594"/>
        <v>9</v>
      </c>
      <c r="BL458" s="37">
        <f t="shared" si="594"/>
        <v>9</v>
      </c>
      <c r="BM458" s="38">
        <v>6.2500000000000003E-3</v>
      </c>
      <c r="BN458" s="38">
        <v>6.2500000000000003E-3</v>
      </c>
      <c r="BO458" s="38">
        <v>6.2500000000000003E-3</v>
      </c>
      <c r="BP458" s="38">
        <v>6.2500000000000003E-3</v>
      </c>
      <c r="BQ458" s="39">
        <v>6.2500000000000003E-3</v>
      </c>
      <c r="BR458" s="39">
        <v>6.2500000000000003E-3</v>
      </c>
      <c r="BS458" s="39">
        <v>6.2500000000000003E-3</v>
      </c>
      <c r="BT458" s="39" t="s">
        <v>222</v>
      </c>
      <c r="BU458" s="40">
        <v>1</v>
      </c>
      <c r="BV458" s="40">
        <v>1</v>
      </c>
      <c r="BW458" s="40">
        <v>1</v>
      </c>
      <c r="BX458" s="40" t="s">
        <v>222</v>
      </c>
      <c r="BY458" s="41">
        <v>6.2500000000000003E-3</v>
      </c>
      <c r="BZ458" s="41">
        <v>6.2500000000000003E-3</v>
      </c>
      <c r="CA458" s="41">
        <v>6.2500000000000003E-3</v>
      </c>
      <c r="CB458" s="41" t="s">
        <v>222</v>
      </c>
      <c r="CC458" s="42">
        <v>1.5625000000000001E-3</v>
      </c>
      <c r="CD458" s="42">
        <v>3.1250000000000002E-3</v>
      </c>
      <c r="CE458" s="42">
        <v>4.6875000000000007E-3</v>
      </c>
      <c r="CF458" s="42">
        <v>6.2500000000000003E-3</v>
      </c>
      <c r="CG458" s="43">
        <v>1.5625000000000001E-3</v>
      </c>
      <c r="CH458" s="43">
        <v>3.1250000000000002E-3</v>
      </c>
      <c r="CI458" s="43">
        <v>4.6875000000000007E-3</v>
      </c>
      <c r="CJ458" s="43" t="e">
        <f t="shared" si="582"/>
        <v>#REF!</v>
      </c>
      <c r="CQ458" s="22" t="s">
        <v>1706</v>
      </c>
      <c r="CS458" s="22" t="s">
        <v>16</v>
      </c>
      <c r="CT458" s="22">
        <v>1</v>
      </c>
      <c r="CU458" s="22">
        <v>1</v>
      </c>
      <c r="CV458" s="22">
        <v>1</v>
      </c>
      <c r="CW458" s="22" t="s">
        <v>222</v>
      </c>
      <c r="CY458" s="22">
        <v>6.2500000000000003E-3</v>
      </c>
      <c r="CZ458" s="22">
        <v>6.2500000000000003E-3</v>
      </c>
      <c r="DA458" s="22">
        <v>6.2500000000000003E-3</v>
      </c>
      <c r="DB458" s="22" t="s">
        <v>222</v>
      </c>
      <c r="DC458" s="22" t="s">
        <v>16</v>
      </c>
      <c r="DD458" s="22">
        <v>6.2500000000000003E-3</v>
      </c>
      <c r="DE458" s="22">
        <v>6.2500000000000003E-3</v>
      </c>
      <c r="DF458" s="22">
        <v>6.2500000000000003E-3</v>
      </c>
      <c r="DG458" s="22">
        <v>6.2500000000000003E-3</v>
      </c>
      <c r="DI458" s="22">
        <v>3.9062500000000008E-5</v>
      </c>
      <c r="DJ458" s="22">
        <v>3.9062500000000008E-5</v>
      </c>
      <c r="DK458" s="22">
        <v>3.9062500000000008E-5</v>
      </c>
      <c r="DL458" s="22" t="e">
        <v>#VALUE!</v>
      </c>
      <c r="DN458" s="22">
        <v>1</v>
      </c>
      <c r="DO458" s="22">
        <v>1</v>
      </c>
      <c r="DP458" s="22">
        <v>1</v>
      </c>
      <c r="DQ458" s="22" t="s">
        <v>222</v>
      </c>
      <c r="EX458" s="30" t="s">
        <v>1949</v>
      </c>
      <c r="EY458" s="85" t="e">
        <f t="shared" si="583"/>
        <v>#REF!</v>
      </c>
      <c r="EZ458" s="85"/>
    </row>
    <row r="459" spans="1:156" x14ac:dyDescent="0.25">
      <c r="A459" s="22" t="str">
        <f t="shared" si="576"/>
        <v>4000212</v>
      </c>
      <c r="E459" s="22" t="e">
        <f>IF(T459="","",VLOOKUP(T459,#REF!,4,0))</f>
        <v>#REF!</v>
      </c>
      <c r="F459" s="22" t="e">
        <f>IF(U459="","",VLOOKUP(U459,#REF!,4,0))</f>
        <v>#REF!</v>
      </c>
      <c r="G459" s="22" t="e">
        <f>IF(V459="","",VLOOKUP(V459,#REF!,3,0))</f>
        <v>#REF!</v>
      </c>
      <c r="H459" s="22" t="e">
        <f t="shared" si="575"/>
        <v>#REF!</v>
      </c>
      <c r="I459" s="22" t="e">
        <f t="shared" si="577"/>
        <v>#REF!</v>
      </c>
      <c r="J459" s="22" t="e">
        <f t="shared" si="578"/>
        <v>#REF!</v>
      </c>
      <c r="K459" s="22" t="e">
        <f t="shared" si="579"/>
        <v>#REF!</v>
      </c>
      <c r="M459" s="22">
        <f t="shared" si="580"/>
        <v>3</v>
      </c>
      <c r="R459" s="22" t="str">
        <f t="shared" si="581"/>
        <v>403</v>
      </c>
      <c r="S459" s="22" t="s">
        <v>45</v>
      </c>
      <c r="T459" s="30" t="s">
        <v>3540</v>
      </c>
      <c r="U459" s="30" t="s">
        <v>3287</v>
      </c>
      <c r="V459" s="30" t="s">
        <v>1704</v>
      </c>
      <c r="W459" s="30" t="s">
        <v>1707</v>
      </c>
      <c r="X459" s="30" t="s">
        <v>125</v>
      </c>
      <c r="Y459" s="31">
        <v>0.25</v>
      </c>
      <c r="Z459" s="30">
        <v>1</v>
      </c>
      <c r="AA459" s="30"/>
      <c r="AB459" s="30"/>
      <c r="AC459" s="30">
        <v>1</v>
      </c>
      <c r="AD459" s="30"/>
      <c r="AE459" s="30"/>
      <c r="AF459" s="30"/>
      <c r="AG459" s="30"/>
      <c r="AH459" s="30"/>
      <c r="AI459" s="30"/>
      <c r="AJ459" s="30"/>
      <c r="AK459" s="30"/>
      <c r="AL459" s="30"/>
      <c r="AM459" s="30" t="s">
        <v>126</v>
      </c>
      <c r="AN459" s="30" t="s">
        <v>121</v>
      </c>
      <c r="AO459" s="32">
        <f t="shared" si="586"/>
        <v>1</v>
      </c>
      <c r="AP459" s="32">
        <f t="shared" si="587"/>
        <v>0</v>
      </c>
      <c r="AQ459" s="32">
        <f t="shared" si="588"/>
        <v>0</v>
      </c>
      <c r="AR459" s="32">
        <f t="shared" si="589"/>
        <v>0</v>
      </c>
      <c r="AS459" s="33">
        <v>356.02499999999998</v>
      </c>
      <c r="AT459" s="34" t="s">
        <v>222</v>
      </c>
      <c r="AU459" s="34"/>
      <c r="AV459" s="34"/>
      <c r="AW459" s="34"/>
      <c r="AX459" s="34"/>
      <c r="AY459" s="34"/>
      <c r="AZ459" s="34"/>
      <c r="BA459" s="35">
        <f t="shared" si="590"/>
        <v>1</v>
      </c>
      <c r="BB459" s="35">
        <f t="shared" si="591"/>
        <v>1</v>
      </c>
      <c r="BC459" s="35">
        <f t="shared" si="592"/>
        <v>1</v>
      </c>
      <c r="BD459" s="35">
        <f t="shared" si="593"/>
        <v>1</v>
      </c>
      <c r="BE459" s="36">
        <v>1</v>
      </c>
      <c r="BF459" s="36">
        <v>0</v>
      </c>
      <c r="BG459" s="36">
        <v>0</v>
      </c>
      <c r="BH459" s="36"/>
      <c r="BI459" s="37">
        <f t="shared" si="584"/>
        <v>1</v>
      </c>
      <c r="BJ459" s="37">
        <f t="shared" ref="BJ459:BL459" si="595">BF459+BI459</f>
        <v>1</v>
      </c>
      <c r="BK459" s="37">
        <f t="shared" si="595"/>
        <v>1</v>
      </c>
      <c r="BL459" s="37">
        <f t="shared" si="595"/>
        <v>1</v>
      </c>
      <c r="BM459" s="38">
        <v>6.2500000000000003E-3</v>
      </c>
      <c r="BN459" s="38" t="s">
        <v>222</v>
      </c>
      <c r="BO459" s="38" t="s">
        <v>222</v>
      </c>
      <c r="BP459" s="38" t="s">
        <v>222</v>
      </c>
      <c r="BQ459" s="39">
        <v>6.2500000000000003E-3</v>
      </c>
      <c r="BR459" s="39" t="s">
        <v>222</v>
      </c>
      <c r="BS459" s="39" t="s">
        <v>222</v>
      </c>
      <c r="BT459" s="39" t="s">
        <v>222</v>
      </c>
      <c r="BU459" s="40">
        <v>1</v>
      </c>
      <c r="BV459" s="40" t="s">
        <v>222</v>
      </c>
      <c r="BW459" s="40" t="s">
        <v>222</v>
      </c>
      <c r="BX459" s="40" t="s">
        <v>222</v>
      </c>
      <c r="BY459" s="41">
        <v>6.2500000000000003E-3</v>
      </c>
      <c r="BZ459" s="41">
        <v>6.2500000000000003E-3</v>
      </c>
      <c r="CA459" s="41">
        <v>6.2500000000000003E-3</v>
      </c>
      <c r="CB459" s="41" t="s">
        <v>222</v>
      </c>
      <c r="CC459" s="42">
        <v>6.2500000000000003E-3</v>
      </c>
      <c r="CD459" s="42">
        <v>6.2500000000000003E-3</v>
      </c>
      <c r="CE459" s="42">
        <v>6.2500000000000003E-3</v>
      </c>
      <c r="CF459" s="42">
        <v>6.2500000000000003E-3</v>
      </c>
      <c r="CG459" s="43">
        <v>6.2500000000000003E-3</v>
      </c>
      <c r="CH459" s="43">
        <v>6.2500000000000003E-3</v>
      </c>
      <c r="CI459" s="43">
        <v>6.2500000000000003E-3</v>
      </c>
      <c r="CJ459" s="43" t="e">
        <f t="shared" si="582"/>
        <v>#REF!</v>
      </c>
      <c r="CQ459" s="22" t="s">
        <v>1708</v>
      </c>
      <c r="CS459" s="22" t="s">
        <v>16</v>
      </c>
      <c r="CT459" s="22">
        <v>1</v>
      </c>
      <c r="CU459" s="22">
        <v>1</v>
      </c>
      <c r="CV459" s="22">
        <v>1</v>
      </c>
      <c r="CW459" s="22" t="s">
        <v>222</v>
      </c>
      <c r="CY459" s="22">
        <v>6.2500000000000003E-3</v>
      </c>
      <c r="CZ459" s="22">
        <v>6.2500000000000003E-3</v>
      </c>
      <c r="DA459" s="22">
        <v>6.2500000000000003E-3</v>
      </c>
      <c r="DB459" s="22" t="s">
        <v>222</v>
      </c>
      <c r="DC459" s="22" t="s">
        <v>16</v>
      </c>
      <c r="DD459" s="22">
        <v>6.2500000000000003E-3</v>
      </c>
      <c r="DE459" s="22">
        <v>6.2500000000000003E-3</v>
      </c>
      <c r="DF459" s="22">
        <v>6.2500000000000003E-3</v>
      </c>
      <c r="DG459" s="22">
        <v>6.2500000000000003E-3</v>
      </c>
      <c r="DI459" s="22">
        <v>3.9062500000000008E-5</v>
      </c>
      <c r="DJ459" s="22">
        <v>3.9062500000000008E-5</v>
      </c>
      <c r="DK459" s="22">
        <v>3.9062500000000008E-5</v>
      </c>
      <c r="DL459" s="22" t="e">
        <v>#VALUE!</v>
      </c>
      <c r="DN459" s="22">
        <v>1</v>
      </c>
      <c r="DO459" s="22">
        <v>1</v>
      </c>
      <c r="DP459" s="22">
        <v>1</v>
      </c>
      <c r="DQ459" s="22" t="s">
        <v>222</v>
      </c>
      <c r="EX459" s="30" t="s">
        <v>1951</v>
      </c>
      <c r="EY459" s="85" t="e">
        <f t="shared" si="583"/>
        <v>#REF!</v>
      </c>
      <c r="EZ459" s="85"/>
    </row>
    <row r="460" spans="1:156" x14ac:dyDescent="0.25">
      <c r="A460" s="22" t="str">
        <f t="shared" si="576"/>
        <v>4000213</v>
      </c>
      <c r="E460" s="22" t="e">
        <f>IF(T460="","",VLOOKUP(T460,#REF!,4,0))</f>
        <v>#REF!</v>
      </c>
      <c r="F460" s="22" t="e">
        <f>IF(U460="","",VLOOKUP(U460,#REF!,4,0))</f>
        <v>#REF!</v>
      </c>
      <c r="G460" s="22" t="e">
        <f>IF(V460="","",VLOOKUP(V460,#REF!,3,0))</f>
        <v>#REF!</v>
      </c>
      <c r="H460" s="22" t="e">
        <f t="shared" si="575"/>
        <v>#REF!</v>
      </c>
      <c r="I460" s="22" t="e">
        <f t="shared" si="577"/>
        <v>#REF!</v>
      </c>
      <c r="J460" s="22" t="e">
        <f t="shared" si="578"/>
        <v>#REF!</v>
      </c>
      <c r="K460" s="22" t="e">
        <f t="shared" si="579"/>
        <v>#REF!</v>
      </c>
      <c r="M460" s="22">
        <f t="shared" si="580"/>
        <v>4</v>
      </c>
      <c r="R460" s="22" t="str">
        <f t="shared" si="581"/>
        <v>404</v>
      </c>
      <c r="S460" s="22" t="s">
        <v>45</v>
      </c>
      <c r="T460" s="30" t="s">
        <v>3540</v>
      </c>
      <c r="U460" s="30" t="s">
        <v>3287</v>
      </c>
      <c r="V460" s="30" t="s">
        <v>1704</v>
      </c>
      <c r="W460" s="30" t="s">
        <v>1709</v>
      </c>
      <c r="X460" s="30" t="s">
        <v>130</v>
      </c>
      <c r="Y460" s="31">
        <v>0.25</v>
      </c>
      <c r="Z460" s="30">
        <v>4</v>
      </c>
      <c r="AA460" s="30"/>
      <c r="AB460" s="30"/>
      <c r="AC460" s="30">
        <v>1</v>
      </c>
      <c r="AD460" s="30"/>
      <c r="AE460" s="30"/>
      <c r="AF460" s="30">
        <v>1</v>
      </c>
      <c r="AG460" s="30"/>
      <c r="AH460" s="30"/>
      <c r="AI460" s="30">
        <v>1</v>
      </c>
      <c r="AJ460" s="30"/>
      <c r="AK460" s="30"/>
      <c r="AL460" s="30">
        <v>1</v>
      </c>
      <c r="AM460" s="30" t="s">
        <v>131</v>
      </c>
      <c r="AN460" s="30" t="s">
        <v>121</v>
      </c>
      <c r="AO460" s="32">
        <f t="shared" si="586"/>
        <v>1</v>
      </c>
      <c r="AP460" s="32">
        <f t="shared" si="587"/>
        <v>1</v>
      </c>
      <c r="AQ460" s="32">
        <f t="shared" si="588"/>
        <v>1</v>
      </c>
      <c r="AR460" s="32">
        <f t="shared" si="589"/>
        <v>1</v>
      </c>
      <c r="AS460" s="33">
        <v>357.02499999999998</v>
      </c>
      <c r="AT460" s="34" t="s">
        <v>222</v>
      </c>
      <c r="AU460" s="34"/>
      <c r="AV460" s="34"/>
      <c r="AW460" s="34"/>
      <c r="AX460" s="34"/>
      <c r="AY460" s="34"/>
      <c r="AZ460" s="34"/>
      <c r="BA460" s="35">
        <f t="shared" si="590"/>
        <v>1</v>
      </c>
      <c r="BB460" s="35">
        <f t="shared" si="591"/>
        <v>2</v>
      </c>
      <c r="BC460" s="35">
        <f t="shared" si="592"/>
        <v>3</v>
      </c>
      <c r="BD460" s="35">
        <f t="shared" si="593"/>
        <v>4</v>
      </c>
      <c r="BE460" s="36">
        <v>1</v>
      </c>
      <c r="BF460" s="36">
        <v>1</v>
      </c>
      <c r="BG460" s="36">
        <v>1</v>
      </c>
      <c r="BH460" s="36"/>
      <c r="BI460" s="37">
        <f t="shared" si="584"/>
        <v>1</v>
      </c>
      <c r="BJ460" s="37">
        <f t="shared" ref="BJ460:BL460" si="596">BF460+BI460</f>
        <v>2</v>
      </c>
      <c r="BK460" s="37">
        <f t="shared" si="596"/>
        <v>3</v>
      </c>
      <c r="BL460" s="37">
        <f t="shared" si="596"/>
        <v>3</v>
      </c>
      <c r="BM460" s="38">
        <v>6.2500000000000003E-3</v>
      </c>
      <c r="BN460" s="38">
        <v>6.2500000000000003E-3</v>
      </c>
      <c r="BO460" s="38">
        <v>6.2500000000000003E-3</v>
      </c>
      <c r="BP460" s="38">
        <v>6.2500000000000003E-3</v>
      </c>
      <c r="BQ460" s="39">
        <v>6.2500000000000003E-3</v>
      </c>
      <c r="BR460" s="39">
        <v>6.2500000000000003E-3</v>
      </c>
      <c r="BS460" s="39">
        <v>6.2500000000000003E-3</v>
      </c>
      <c r="BT460" s="39" t="s">
        <v>222</v>
      </c>
      <c r="BU460" s="40">
        <v>1</v>
      </c>
      <c r="BV460" s="40">
        <v>1</v>
      </c>
      <c r="BW460" s="40">
        <v>1</v>
      </c>
      <c r="BX460" s="40" t="s">
        <v>222</v>
      </c>
      <c r="BY460" s="41">
        <v>6.2500000000000003E-3</v>
      </c>
      <c r="BZ460" s="41">
        <v>6.2500000000000003E-3</v>
      </c>
      <c r="CA460" s="41">
        <v>6.2500000000000003E-3</v>
      </c>
      <c r="CB460" s="41" t="s">
        <v>222</v>
      </c>
      <c r="CC460" s="42">
        <v>1.5625000000000001E-3</v>
      </c>
      <c r="CD460" s="42">
        <v>3.1250000000000002E-3</v>
      </c>
      <c r="CE460" s="42">
        <v>4.6875000000000007E-3</v>
      </c>
      <c r="CF460" s="42">
        <v>6.2500000000000003E-3</v>
      </c>
      <c r="CG460" s="43">
        <v>1.5625000000000001E-3</v>
      </c>
      <c r="CH460" s="43">
        <v>3.1250000000000002E-3</v>
      </c>
      <c r="CI460" s="43">
        <v>4.6875000000000007E-3</v>
      </c>
      <c r="CJ460" s="43" t="e">
        <f t="shared" si="582"/>
        <v>#REF!</v>
      </c>
      <c r="CQ460" s="22" t="s">
        <v>1710</v>
      </c>
      <c r="CS460" s="22" t="s">
        <v>16</v>
      </c>
      <c r="CT460" s="22">
        <v>1</v>
      </c>
      <c r="CU460" s="22">
        <v>1</v>
      </c>
      <c r="CV460" s="22">
        <v>1</v>
      </c>
      <c r="CW460" s="22" t="s">
        <v>222</v>
      </c>
      <c r="CY460" s="22">
        <v>6.2500000000000003E-3</v>
      </c>
      <c r="CZ460" s="22">
        <v>6.2500000000000003E-3</v>
      </c>
      <c r="DA460" s="22">
        <v>6.2500000000000003E-3</v>
      </c>
      <c r="DB460" s="22" t="s">
        <v>222</v>
      </c>
      <c r="DC460" s="22" t="s">
        <v>16</v>
      </c>
      <c r="DD460" s="22">
        <v>6.2500000000000003E-3</v>
      </c>
      <c r="DE460" s="22">
        <v>6.2500000000000003E-3</v>
      </c>
      <c r="DF460" s="22">
        <v>6.2500000000000003E-3</v>
      </c>
      <c r="DG460" s="22">
        <v>6.2500000000000003E-3</v>
      </c>
      <c r="DI460" s="22">
        <v>3.9062500000000008E-5</v>
      </c>
      <c r="DJ460" s="22">
        <v>3.9062500000000008E-5</v>
      </c>
      <c r="DK460" s="22">
        <v>3.9062500000000008E-5</v>
      </c>
      <c r="DL460" s="22" t="e">
        <v>#VALUE!</v>
      </c>
      <c r="DN460" s="22">
        <v>1</v>
      </c>
      <c r="DO460" s="22">
        <v>1</v>
      </c>
      <c r="DP460" s="22">
        <v>1</v>
      </c>
      <c r="DQ460" s="22" t="s">
        <v>222</v>
      </c>
      <c r="EX460" s="30" t="s">
        <v>1960</v>
      </c>
      <c r="EY460" s="85" t="e">
        <f t="shared" si="583"/>
        <v>#REF!</v>
      </c>
      <c r="EZ460" s="85"/>
    </row>
    <row r="461" spans="1:156" x14ac:dyDescent="0.25">
      <c r="A461" s="22" t="str">
        <f t="shared" si="576"/>
        <v>4000214</v>
      </c>
      <c r="E461" s="22" t="e">
        <f>IF(T461="","",VLOOKUP(T461,#REF!,4,0))</f>
        <v>#REF!</v>
      </c>
      <c r="F461" s="22" t="e">
        <f>IF(U461="","",VLOOKUP(U461,#REF!,4,0))</f>
        <v>#REF!</v>
      </c>
      <c r="G461" s="22" t="e">
        <f>IF(V461="","",VLOOKUP(V461,#REF!,3,0))</f>
        <v>#REF!</v>
      </c>
      <c r="H461" s="22" t="e">
        <f t="shared" si="575"/>
        <v>#REF!</v>
      </c>
      <c r="I461" s="22" t="e">
        <f t="shared" si="577"/>
        <v>#REF!</v>
      </c>
      <c r="J461" s="22" t="e">
        <f t="shared" si="578"/>
        <v>#REF!</v>
      </c>
      <c r="K461" s="22" t="e">
        <f t="shared" si="579"/>
        <v>#REF!</v>
      </c>
      <c r="M461" s="22">
        <f t="shared" si="580"/>
        <v>5</v>
      </c>
      <c r="R461" s="22" t="str">
        <f t="shared" si="581"/>
        <v>405</v>
      </c>
      <c r="S461" s="22" t="s">
        <v>45</v>
      </c>
      <c r="T461" s="30" t="s">
        <v>3540</v>
      </c>
      <c r="U461" s="30" t="s">
        <v>3287</v>
      </c>
      <c r="V461" s="30" t="s">
        <v>1704</v>
      </c>
      <c r="W461" s="30" t="s">
        <v>1711</v>
      </c>
      <c r="X461" s="30" t="s">
        <v>135</v>
      </c>
      <c r="Y461" s="31">
        <v>0.25</v>
      </c>
      <c r="Z461" s="30">
        <v>4</v>
      </c>
      <c r="AA461" s="30"/>
      <c r="AB461" s="30"/>
      <c r="AC461" s="30">
        <v>1</v>
      </c>
      <c r="AD461" s="30"/>
      <c r="AE461" s="30"/>
      <c r="AF461" s="30">
        <v>1</v>
      </c>
      <c r="AG461" s="30"/>
      <c r="AH461" s="30"/>
      <c r="AI461" s="30">
        <v>1</v>
      </c>
      <c r="AJ461" s="30"/>
      <c r="AK461" s="30"/>
      <c r="AL461" s="30">
        <v>1</v>
      </c>
      <c r="AM461" s="30" t="s">
        <v>136</v>
      </c>
      <c r="AN461" s="30" t="s">
        <v>121</v>
      </c>
      <c r="AO461" s="32">
        <f t="shared" si="586"/>
        <v>1</v>
      </c>
      <c r="AP461" s="32">
        <f t="shared" si="587"/>
        <v>1</v>
      </c>
      <c r="AQ461" s="32">
        <f t="shared" si="588"/>
        <v>1</v>
      </c>
      <c r="AR461" s="32">
        <f t="shared" si="589"/>
        <v>1</v>
      </c>
      <c r="AS461" s="33">
        <v>358.02499999999998</v>
      </c>
      <c r="AT461" s="34" t="s">
        <v>222</v>
      </c>
      <c r="AU461" s="34"/>
      <c r="AV461" s="34"/>
      <c r="AW461" s="34"/>
      <c r="AX461" s="34"/>
      <c r="AY461" s="34"/>
      <c r="AZ461" s="34"/>
      <c r="BA461" s="35">
        <f t="shared" si="590"/>
        <v>1</v>
      </c>
      <c r="BB461" s="35">
        <f t="shared" si="591"/>
        <v>2</v>
      </c>
      <c r="BC461" s="35">
        <f t="shared" si="592"/>
        <v>3</v>
      </c>
      <c r="BD461" s="35">
        <f t="shared" si="593"/>
        <v>4</v>
      </c>
      <c r="BE461" s="36">
        <v>1</v>
      </c>
      <c r="BF461" s="36">
        <v>1</v>
      </c>
      <c r="BG461" s="36">
        <v>1</v>
      </c>
      <c r="BH461" s="36"/>
      <c r="BI461" s="37">
        <f t="shared" si="584"/>
        <v>1</v>
      </c>
      <c r="BJ461" s="37">
        <f t="shared" ref="BJ461:BL461" si="597">BF461+BI461</f>
        <v>2</v>
      </c>
      <c r="BK461" s="37">
        <f t="shared" si="597"/>
        <v>3</v>
      </c>
      <c r="BL461" s="37">
        <f t="shared" si="597"/>
        <v>3</v>
      </c>
      <c r="BM461" s="38">
        <v>6.2500000000000003E-3</v>
      </c>
      <c r="BN461" s="38">
        <v>6.2500000000000003E-3</v>
      </c>
      <c r="BO461" s="38">
        <v>6.2500000000000003E-3</v>
      </c>
      <c r="BP461" s="38">
        <v>6.2500000000000003E-3</v>
      </c>
      <c r="BQ461" s="39">
        <v>6.2500000000000003E-3</v>
      </c>
      <c r="BR461" s="39">
        <v>6.2500000000000003E-3</v>
      </c>
      <c r="BS461" s="39">
        <v>6.2500000000000003E-3</v>
      </c>
      <c r="BT461" s="39" t="s">
        <v>222</v>
      </c>
      <c r="BU461" s="40">
        <v>1</v>
      </c>
      <c r="BV461" s="40">
        <v>1</v>
      </c>
      <c r="BW461" s="40">
        <v>1</v>
      </c>
      <c r="BX461" s="40" t="s">
        <v>222</v>
      </c>
      <c r="BY461" s="41">
        <v>6.2500000000000003E-3</v>
      </c>
      <c r="BZ461" s="41">
        <v>6.2500000000000003E-3</v>
      </c>
      <c r="CA461" s="41">
        <v>6.2500000000000003E-3</v>
      </c>
      <c r="CB461" s="41" t="s">
        <v>222</v>
      </c>
      <c r="CC461" s="42">
        <v>1.5625000000000001E-3</v>
      </c>
      <c r="CD461" s="42">
        <v>3.1250000000000002E-3</v>
      </c>
      <c r="CE461" s="42">
        <v>4.6875000000000007E-3</v>
      </c>
      <c r="CF461" s="42">
        <v>6.2500000000000003E-3</v>
      </c>
      <c r="CG461" s="43">
        <v>1.5625000000000001E-3</v>
      </c>
      <c r="CH461" s="43">
        <v>3.1250000000000002E-3</v>
      </c>
      <c r="CI461" s="43">
        <v>4.6875000000000007E-3</v>
      </c>
      <c r="CJ461" s="43" t="e">
        <f t="shared" si="582"/>
        <v>#REF!</v>
      </c>
      <c r="CQ461" s="22" t="s">
        <v>1712</v>
      </c>
      <c r="CS461" s="22" t="s">
        <v>16</v>
      </c>
      <c r="CT461" s="22">
        <v>1</v>
      </c>
      <c r="CU461" s="22">
        <v>1</v>
      </c>
      <c r="CV461" s="22">
        <v>1</v>
      </c>
      <c r="CW461" s="22" t="s">
        <v>222</v>
      </c>
      <c r="CY461" s="22">
        <v>6.2500000000000003E-3</v>
      </c>
      <c r="CZ461" s="22">
        <v>6.2500000000000003E-3</v>
      </c>
      <c r="DA461" s="22">
        <v>6.2500000000000003E-3</v>
      </c>
      <c r="DB461" s="22" t="s">
        <v>222</v>
      </c>
      <c r="DC461" s="22" t="s">
        <v>16</v>
      </c>
      <c r="DD461" s="22">
        <v>6.2500000000000003E-3</v>
      </c>
      <c r="DE461" s="22">
        <v>6.2500000000000003E-3</v>
      </c>
      <c r="DF461" s="22">
        <v>6.2500000000000003E-3</v>
      </c>
      <c r="DG461" s="22">
        <v>6.2500000000000003E-3</v>
      </c>
      <c r="DI461" s="22">
        <v>3.9062500000000008E-5</v>
      </c>
      <c r="DJ461" s="22">
        <v>3.9062500000000008E-5</v>
      </c>
      <c r="DK461" s="22">
        <v>3.9062500000000008E-5</v>
      </c>
      <c r="DL461" s="22" t="e">
        <v>#VALUE!</v>
      </c>
      <c r="DN461" s="22">
        <v>1</v>
      </c>
      <c r="DO461" s="22">
        <v>1</v>
      </c>
      <c r="DP461" s="22">
        <v>1</v>
      </c>
      <c r="DQ461" s="22" t="s">
        <v>222</v>
      </c>
      <c r="EX461" s="30" t="s">
        <v>1965</v>
      </c>
      <c r="EY461" s="85" t="e">
        <f t="shared" si="583"/>
        <v>#REF!</v>
      </c>
      <c r="EZ461" s="85"/>
    </row>
    <row r="462" spans="1:156" x14ac:dyDescent="0.25">
      <c r="A462" s="22" t="str">
        <f t="shared" si="576"/>
        <v>4000311</v>
      </c>
      <c r="E462" s="22" t="e">
        <f>IF(T462="","",VLOOKUP(T462,#REF!,4,0))</f>
        <v>#REF!</v>
      </c>
      <c r="F462" s="22" t="e">
        <f>IF(U462="","",VLOOKUP(U462,#REF!,4,0))</f>
        <v>#REF!</v>
      </c>
      <c r="G462" s="22" t="e">
        <f>IF(V462="","",VLOOKUP(V462,#REF!,3,0))</f>
        <v>#REF!</v>
      </c>
      <c r="H462" s="22" t="e">
        <f t="shared" si="575"/>
        <v>#REF!</v>
      </c>
      <c r="I462" s="22" t="e">
        <f t="shared" si="577"/>
        <v>#REF!</v>
      </c>
      <c r="J462" s="22" t="e">
        <f t="shared" si="578"/>
        <v>#REF!</v>
      </c>
      <c r="K462" s="22" t="e">
        <f t="shared" si="579"/>
        <v>#REF!</v>
      </c>
      <c r="M462" s="22">
        <f t="shared" si="580"/>
        <v>6</v>
      </c>
      <c r="R462" s="22" t="str">
        <f t="shared" si="581"/>
        <v>406</v>
      </c>
      <c r="S462" s="22" t="s">
        <v>45</v>
      </c>
      <c r="T462" s="30" t="s">
        <v>3540</v>
      </c>
      <c r="U462" s="30" t="s">
        <v>3289</v>
      </c>
      <c r="V462" s="30" t="s">
        <v>1713</v>
      </c>
      <c r="W462" s="30" t="s">
        <v>1714</v>
      </c>
      <c r="X462" s="30" t="s">
        <v>141</v>
      </c>
      <c r="Y462" s="31">
        <v>0.15</v>
      </c>
      <c r="Z462" s="30">
        <v>1</v>
      </c>
      <c r="AA462" s="30">
        <v>1</v>
      </c>
      <c r="AB462" s="30"/>
      <c r="AC462" s="30"/>
      <c r="AD462" s="30"/>
      <c r="AE462" s="30"/>
      <c r="AF462" s="30"/>
      <c r="AG462" s="30"/>
      <c r="AH462" s="30"/>
      <c r="AI462" s="30"/>
      <c r="AJ462" s="30"/>
      <c r="AK462" s="30"/>
      <c r="AL462" s="30"/>
      <c r="AM462" s="30" t="s">
        <v>142</v>
      </c>
      <c r="AN462" s="30" t="s">
        <v>143</v>
      </c>
      <c r="AO462" s="32">
        <f t="shared" si="586"/>
        <v>1</v>
      </c>
      <c r="AP462" s="32">
        <f t="shared" si="587"/>
        <v>0</v>
      </c>
      <c r="AQ462" s="32">
        <f t="shared" si="588"/>
        <v>0</v>
      </c>
      <c r="AR462" s="32">
        <f t="shared" si="589"/>
        <v>0</v>
      </c>
      <c r="AS462" s="33">
        <v>359.02499999999998</v>
      </c>
      <c r="AT462" s="34" t="s">
        <v>222</v>
      </c>
      <c r="AU462" s="34"/>
      <c r="AV462" s="34"/>
      <c r="AW462" s="34"/>
      <c r="AX462" s="34"/>
      <c r="AY462" s="34"/>
      <c r="AZ462" s="34"/>
      <c r="BA462" s="35">
        <f t="shared" si="590"/>
        <v>1</v>
      </c>
      <c r="BB462" s="35">
        <f t="shared" si="591"/>
        <v>1</v>
      </c>
      <c r="BC462" s="35">
        <f t="shared" si="592"/>
        <v>1</v>
      </c>
      <c r="BD462" s="35">
        <f t="shared" si="593"/>
        <v>1</v>
      </c>
      <c r="BE462" s="36">
        <v>1</v>
      </c>
      <c r="BF462" s="36">
        <v>0</v>
      </c>
      <c r="BG462" s="36">
        <v>0</v>
      </c>
      <c r="BH462" s="36"/>
      <c r="BI462" s="37">
        <f t="shared" si="584"/>
        <v>1</v>
      </c>
      <c r="BJ462" s="37">
        <f t="shared" ref="BJ462:BL462" si="598">BF462+BI462</f>
        <v>1</v>
      </c>
      <c r="BK462" s="37">
        <f t="shared" si="598"/>
        <v>1</v>
      </c>
      <c r="BL462" s="37">
        <f t="shared" si="598"/>
        <v>1</v>
      </c>
      <c r="BM462" s="38">
        <v>3.7499999999999999E-3</v>
      </c>
      <c r="BN462" s="38" t="s">
        <v>222</v>
      </c>
      <c r="BO462" s="38" t="s">
        <v>222</v>
      </c>
      <c r="BP462" s="38" t="s">
        <v>222</v>
      </c>
      <c r="BQ462" s="39">
        <v>3.7499999999999999E-3</v>
      </c>
      <c r="BR462" s="39" t="s">
        <v>222</v>
      </c>
      <c r="BS462" s="39" t="s">
        <v>222</v>
      </c>
      <c r="BT462" s="39" t="s">
        <v>222</v>
      </c>
      <c r="BU462" s="40">
        <v>1</v>
      </c>
      <c r="BV462" s="40" t="s">
        <v>222</v>
      </c>
      <c r="BW462" s="40" t="s">
        <v>222</v>
      </c>
      <c r="BX462" s="40" t="s">
        <v>222</v>
      </c>
      <c r="BY462" s="41">
        <v>3.7499999999999999E-3</v>
      </c>
      <c r="BZ462" s="41">
        <v>3.7499999999999999E-3</v>
      </c>
      <c r="CA462" s="41">
        <v>3.7499999999999999E-3</v>
      </c>
      <c r="CB462" s="41" t="s">
        <v>222</v>
      </c>
      <c r="CC462" s="42">
        <v>3.7499999999999999E-3</v>
      </c>
      <c r="CD462" s="42">
        <v>3.7499999999999999E-3</v>
      </c>
      <c r="CE462" s="42">
        <v>3.7499999999999999E-3</v>
      </c>
      <c r="CF462" s="42">
        <v>3.7499999999999999E-3</v>
      </c>
      <c r="CG462" s="43">
        <v>3.7499999999999999E-3</v>
      </c>
      <c r="CH462" s="43">
        <v>3.7499999999999999E-3</v>
      </c>
      <c r="CI462" s="43">
        <v>3.7499999999999999E-3</v>
      </c>
      <c r="CJ462" s="43" t="e">
        <f t="shared" si="582"/>
        <v>#REF!</v>
      </c>
      <c r="CQ462" s="22" t="s">
        <v>1708</v>
      </c>
      <c r="CS462" s="22" t="s">
        <v>16</v>
      </c>
      <c r="CT462" s="22">
        <v>1</v>
      </c>
      <c r="CU462" s="22">
        <v>1</v>
      </c>
      <c r="CV462" s="22">
        <v>1</v>
      </c>
      <c r="CW462" s="22" t="s">
        <v>222</v>
      </c>
      <c r="CY462" s="22">
        <v>3.7499999999999999E-3</v>
      </c>
      <c r="CZ462" s="22">
        <v>3.7499999999999999E-3</v>
      </c>
      <c r="DA462" s="22">
        <v>3.7499999999999999E-3</v>
      </c>
      <c r="DB462" s="22" t="s">
        <v>222</v>
      </c>
      <c r="DC462" s="22" t="s">
        <v>16</v>
      </c>
      <c r="DD462" s="22">
        <v>3.7499999999999999E-3</v>
      </c>
      <c r="DE462" s="22">
        <v>3.7499999999999999E-3</v>
      </c>
      <c r="DF462" s="22">
        <v>3.7499999999999999E-3</v>
      </c>
      <c r="DG462" s="22">
        <v>3.7499999999999999E-3</v>
      </c>
      <c r="DI462" s="22">
        <v>1.40625E-5</v>
      </c>
      <c r="DJ462" s="22">
        <v>1.40625E-5</v>
      </c>
      <c r="DK462" s="22">
        <v>1.40625E-5</v>
      </c>
      <c r="DL462" s="22" t="e">
        <v>#VALUE!</v>
      </c>
      <c r="DN462" s="22">
        <v>1</v>
      </c>
      <c r="DO462" s="22">
        <v>1</v>
      </c>
      <c r="DP462" s="22">
        <v>1</v>
      </c>
      <c r="DQ462" s="22" t="s">
        <v>222</v>
      </c>
      <c r="EX462" s="30" t="s">
        <v>1970</v>
      </c>
      <c r="EY462" s="85" t="e">
        <f t="shared" si="583"/>
        <v>#REF!</v>
      </c>
      <c r="EZ462" s="85"/>
    </row>
    <row r="463" spans="1:156" x14ac:dyDescent="0.25">
      <c r="A463" s="22" t="str">
        <f t="shared" si="576"/>
        <v>4000312</v>
      </c>
      <c r="E463" s="22" t="e">
        <f>IF(T463="","",VLOOKUP(T463,#REF!,4,0))</f>
        <v>#REF!</v>
      </c>
      <c r="F463" s="22" t="e">
        <f>IF(U463="","",VLOOKUP(U463,#REF!,4,0))</f>
        <v>#REF!</v>
      </c>
      <c r="G463" s="22" t="e">
        <f>IF(V463="","",VLOOKUP(V463,#REF!,3,0))</f>
        <v>#REF!</v>
      </c>
      <c r="H463" s="22" t="e">
        <f t="shared" si="575"/>
        <v>#REF!</v>
      </c>
      <c r="I463" s="22" t="e">
        <f t="shared" si="577"/>
        <v>#REF!</v>
      </c>
      <c r="J463" s="22" t="e">
        <f t="shared" si="578"/>
        <v>#REF!</v>
      </c>
      <c r="K463" s="22" t="e">
        <f t="shared" si="579"/>
        <v>#REF!</v>
      </c>
      <c r="M463" s="22">
        <f t="shared" si="580"/>
        <v>7</v>
      </c>
      <c r="R463" s="22" t="str">
        <f t="shared" si="581"/>
        <v>407</v>
      </c>
      <c r="S463" s="22" t="s">
        <v>45</v>
      </c>
      <c r="T463" s="30" t="s">
        <v>3540</v>
      </c>
      <c r="U463" s="30" t="s">
        <v>3289</v>
      </c>
      <c r="V463" s="30" t="s">
        <v>1713</v>
      </c>
      <c r="W463" s="30" t="s">
        <v>1715</v>
      </c>
      <c r="X463" s="30" t="s">
        <v>145</v>
      </c>
      <c r="Y463" s="31">
        <v>0.7</v>
      </c>
      <c r="Z463" s="30">
        <v>4</v>
      </c>
      <c r="AA463" s="30"/>
      <c r="AB463" s="30"/>
      <c r="AC463" s="30">
        <v>1</v>
      </c>
      <c r="AD463" s="30"/>
      <c r="AE463" s="30"/>
      <c r="AF463" s="30">
        <v>1</v>
      </c>
      <c r="AG463" s="30"/>
      <c r="AH463" s="30"/>
      <c r="AI463" s="30">
        <v>1</v>
      </c>
      <c r="AJ463" s="30"/>
      <c r="AK463" s="30"/>
      <c r="AL463" s="30">
        <v>1</v>
      </c>
      <c r="AM463" s="30" t="s">
        <v>146</v>
      </c>
      <c r="AN463" s="30" t="s">
        <v>143</v>
      </c>
      <c r="AO463" s="32">
        <f t="shared" si="586"/>
        <v>1</v>
      </c>
      <c r="AP463" s="32">
        <f t="shared" si="587"/>
        <v>1</v>
      </c>
      <c r="AQ463" s="32">
        <f t="shared" si="588"/>
        <v>1</v>
      </c>
      <c r="AR463" s="32">
        <f t="shared" si="589"/>
        <v>1</v>
      </c>
      <c r="AS463" s="33">
        <v>360.02499999999998</v>
      </c>
      <c r="AT463" s="34" t="s">
        <v>222</v>
      </c>
      <c r="AU463" s="34"/>
      <c r="AV463" s="34"/>
      <c r="AW463" s="34"/>
      <c r="AX463" s="34"/>
      <c r="AY463" s="34"/>
      <c r="AZ463" s="34"/>
      <c r="BA463" s="35">
        <f t="shared" si="590"/>
        <v>1</v>
      </c>
      <c r="BB463" s="35">
        <f t="shared" si="591"/>
        <v>2</v>
      </c>
      <c r="BC463" s="35">
        <f t="shared" si="592"/>
        <v>3</v>
      </c>
      <c r="BD463" s="35">
        <f t="shared" si="593"/>
        <v>4</v>
      </c>
      <c r="BE463" s="36">
        <v>1</v>
      </c>
      <c r="BF463" s="36">
        <v>1</v>
      </c>
      <c r="BG463" s="36">
        <v>1</v>
      </c>
      <c r="BH463" s="36"/>
      <c r="BI463" s="37">
        <f t="shared" si="584"/>
        <v>1</v>
      </c>
      <c r="BJ463" s="37">
        <f t="shared" ref="BJ463:BL463" si="599">BF463+BI463</f>
        <v>2</v>
      </c>
      <c r="BK463" s="37">
        <f t="shared" si="599"/>
        <v>3</v>
      </c>
      <c r="BL463" s="37">
        <f t="shared" si="599"/>
        <v>3</v>
      </c>
      <c r="BM463" s="38">
        <v>1.7499999999999998E-2</v>
      </c>
      <c r="BN463" s="38">
        <v>1.7499999999999998E-2</v>
      </c>
      <c r="BO463" s="38">
        <v>1.7499999999999998E-2</v>
      </c>
      <c r="BP463" s="38">
        <v>1.7499999999999998E-2</v>
      </c>
      <c r="BQ463" s="39">
        <v>1.7499999999999998E-2</v>
      </c>
      <c r="BR463" s="39">
        <v>1.7499999999999998E-2</v>
      </c>
      <c r="BS463" s="39">
        <v>1.7499999999999998E-2</v>
      </c>
      <c r="BT463" s="39" t="s">
        <v>222</v>
      </c>
      <c r="BU463" s="40">
        <v>1</v>
      </c>
      <c r="BV463" s="40">
        <v>1</v>
      </c>
      <c r="BW463" s="40">
        <v>1</v>
      </c>
      <c r="BX463" s="40" t="s">
        <v>222</v>
      </c>
      <c r="BY463" s="41">
        <v>1.7499999999999998E-2</v>
      </c>
      <c r="BZ463" s="41">
        <v>1.7499999999999998E-2</v>
      </c>
      <c r="CA463" s="41">
        <v>1.7499999999999998E-2</v>
      </c>
      <c r="CB463" s="41" t="s">
        <v>222</v>
      </c>
      <c r="CC463" s="42">
        <v>4.3749999999999995E-3</v>
      </c>
      <c r="CD463" s="42">
        <v>8.7499999999999991E-3</v>
      </c>
      <c r="CE463" s="42">
        <v>1.3124999999999998E-2</v>
      </c>
      <c r="CF463" s="42">
        <v>1.7499999999999998E-2</v>
      </c>
      <c r="CG463" s="43">
        <v>4.3749999999999995E-3</v>
      </c>
      <c r="CH463" s="43">
        <v>8.7499999999999991E-3</v>
      </c>
      <c r="CI463" s="43">
        <v>1.3124999999999998E-2</v>
      </c>
      <c r="CJ463" s="43" t="e">
        <f t="shared" si="582"/>
        <v>#REF!</v>
      </c>
      <c r="CQ463" s="22" t="s">
        <v>1716</v>
      </c>
      <c r="CS463" s="22" t="s">
        <v>16</v>
      </c>
      <c r="CT463" s="22">
        <v>1</v>
      </c>
      <c r="CU463" s="22">
        <v>1</v>
      </c>
      <c r="CV463" s="22">
        <v>1</v>
      </c>
      <c r="CW463" s="22" t="s">
        <v>222</v>
      </c>
      <c r="CY463" s="22">
        <v>1.7499999999999998E-2</v>
      </c>
      <c r="CZ463" s="22">
        <v>1.7499999999999998E-2</v>
      </c>
      <c r="DA463" s="22">
        <v>1.7499999999999998E-2</v>
      </c>
      <c r="DB463" s="22" t="s">
        <v>222</v>
      </c>
      <c r="DC463" s="22" t="s">
        <v>16</v>
      </c>
      <c r="DD463" s="22">
        <v>1.7499999999999998E-2</v>
      </c>
      <c r="DE463" s="22">
        <v>1.7499999999999998E-2</v>
      </c>
      <c r="DF463" s="22">
        <v>1.7499999999999998E-2</v>
      </c>
      <c r="DG463" s="22">
        <v>1.7499999999999998E-2</v>
      </c>
      <c r="DI463" s="22">
        <v>3.0624999999999994E-4</v>
      </c>
      <c r="DJ463" s="22">
        <v>3.0624999999999994E-4</v>
      </c>
      <c r="DK463" s="22">
        <v>3.0624999999999994E-4</v>
      </c>
      <c r="DL463" s="22" t="e">
        <v>#VALUE!</v>
      </c>
      <c r="DN463" s="22">
        <v>1</v>
      </c>
      <c r="DO463" s="22">
        <v>1</v>
      </c>
      <c r="DP463" s="22">
        <v>1</v>
      </c>
      <c r="DQ463" s="22" t="s">
        <v>222</v>
      </c>
      <c r="EX463" s="30" t="s">
        <v>1975</v>
      </c>
      <c r="EY463" s="85" t="e">
        <f t="shared" si="583"/>
        <v>#REF!</v>
      </c>
      <c r="EZ463" s="85"/>
    </row>
    <row r="464" spans="1:156" x14ac:dyDescent="0.25">
      <c r="A464" s="22" t="str">
        <f t="shared" si="576"/>
        <v>4000313</v>
      </c>
      <c r="E464" s="22" t="e">
        <f>IF(T464="","",VLOOKUP(T464,#REF!,4,0))</f>
        <v>#REF!</v>
      </c>
      <c r="F464" s="22" t="e">
        <f>IF(U464="","",VLOOKUP(U464,#REF!,4,0))</f>
        <v>#REF!</v>
      </c>
      <c r="G464" s="22" t="e">
        <f>IF(V464="","",VLOOKUP(V464,#REF!,3,0))</f>
        <v>#REF!</v>
      </c>
      <c r="H464" s="22" t="e">
        <f t="shared" si="575"/>
        <v>#REF!</v>
      </c>
      <c r="I464" s="22" t="e">
        <f t="shared" si="577"/>
        <v>#REF!</v>
      </c>
      <c r="J464" s="22" t="e">
        <f t="shared" si="578"/>
        <v>#REF!</v>
      </c>
      <c r="K464" s="22" t="e">
        <f t="shared" si="579"/>
        <v>#REF!</v>
      </c>
      <c r="M464" s="22">
        <f t="shared" si="580"/>
        <v>8</v>
      </c>
      <c r="R464" s="22" t="str">
        <f t="shared" si="581"/>
        <v>408</v>
      </c>
      <c r="S464" s="22" t="s">
        <v>45</v>
      </c>
      <c r="T464" s="30" t="s">
        <v>3540</v>
      </c>
      <c r="U464" s="30" t="s">
        <v>3289</v>
      </c>
      <c r="V464" s="30" t="s">
        <v>1713</v>
      </c>
      <c r="W464" s="30" t="s">
        <v>1717</v>
      </c>
      <c r="X464" s="30" t="s">
        <v>150</v>
      </c>
      <c r="Y464" s="31">
        <v>0.05</v>
      </c>
      <c r="Z464" s="30">
        <v>1</v>
      </c>
      <c r="AA464" s="30"/>
      <c r="AB464" s="30"/>
      <c r="AC464" s="30"/>
      <c r="AD464" s="30"/>
      <c r="AE464" s="30"/>
      <c r="AF464" s="30"/>
      <c r="AG464" s="30"/>
      <c r="AH464" s="30"/>
      <c r="AI464" s="30"/>
      <c r="AJ464" s="30"/>
      <c r="AK464" s="30">
        <v>1</v>
      </c>
      <c r="AL464" s="30"/>
      <c r="AM464" s="30" t="s">
        <v>151</v>
      </c>
      <c r="AN464" s="30" t="s">
        <v>143</v>
      </c>
      <c r="AO464" s="32">
        <f t="shared" si="586"/>
        <v>0</v>
      </c>
      <c r="AP464" s="32">
        <f t="shared" si="587"/>
        <v>0</v>
      </c>
      <c r="AQ464" s="32">
        <f t="shared" si="588"/>
        <v>0</v>
      </c>
      <c r="AR464" s="32">
        <f t="shared" si="589"/>
        <v>1</v>
      </c>
      <c r="AS464" s="33">
        <v>361.02499999999998</v>
      </c>
      <c r="AT464" s="34" t="s">
        <v>222</v>
      </c>
      <c r="AU464" s="34"/>
      <c r="AV464" s="34"/>
      <c r="AW464" s="34"/>
      <c r="AX464" s="34"/>
      <c r="AY464" s="34"/>
      <c r="AZ464" s="34"/>
      <c r="BA464" s="35">
        <f t="shared" si="590"/>
        <v>0</v>
      </c>
      <c r="BB464" s="35">
        <f t="shared" si="591"/>
        <v>0</v>
      </c>
      <c r="BC464" s="35">
        <f t="shared" si="592"/>
        <v>0</v>
      </c>
      <c r="BD464" s="35">
        <f t="shared" si="593"/>
        <v>1</v>
      </c>
      <c r="BE464" s="36">
        <v>0</v>
      </c>
      <c r="BF464" s="36">
        <v>0</v>
      </c>
      <c r="BG464" s="36">
        <v>0</v>
      </c>
      <c r="BH464" s="36"/>
      <c r="BI464" s="37">
        <f t="shared" si="584"/>
        <v>0</v>
      </c>
      <c r="BJ464" s="37">
        <f t="shared" ref="BJ464:BL464" si="600">BF464+BI464</f>
        <v>0</v>
      </c>
      <c r="BK464" s="37">
        <f t="shared" si="600"/>
        <v>0</v>
      </c>
      <c r="BL464" s="37">
        <f t="shared" si="600"/>
        <v>0</v>
      </c>
      <c r="BM464" s="38" t="s">
        <v>222</v>
      </c>
      <c r="BN464" s="38" t="s">
        <v>222</v>
      </c>
      <c r="BO464" s="38" t="s">
        <v>222</v>
      </c>
      <c r="BP464" s="38">
        <v>1.2500000000000002E-3</v>
      </c>
      <c r="BQ464" s="39" t="s">
        <v>222</v>
      </c>
      <c r="BR464" s="39" t="s">
        <v>222</v>
      </c>
      <c r="BS464" s="39" t="s">
        <v>222</v>
      </c>
      <c r="BT464" s="39" t="s">
        <v>222</v>
      </c>
      <c r="BU464" s="40" t="s">
        <v>222</v>
      </c>
      <c r="BV464" s="40" t="s">
        <v>222</v>
      </c>
      <c r="BW464" s="40" t="s">
        <v>222</v>
      </c>
      <c r="BX464" s="40" t="s">
        <v>222</v>
      </c>
      <c r="BY464" s="41" t="s">
        <v>222</v>
      </c>
      <c r="BZ464" s="41" t="s">
        <v>222</v>
      </c>
      <c r="CA464" s="41" t="s">
        <v>222</v>
      </c>
      <c r="CB464" s="41" t="s">
        <v>222</v>
      </c>
      <c r="CC464" s="42" t="s">
        <v>222</v>
      </c>
      <c r="CD464" s="42" t="s">
        <v>222</v>
      </c>
      <c r="CE464" s="42" t="s">
        <v>222</v>
      </c>
      <c r="CF464" s="42">
        <v>1.2500000000000002E-3</v>
      </c>
      <c r="CG464" s="43" t="s">
        <v>222</v>
      </c>
      <c r="CH464" s="43" t="s">
        <v>222</v>
      </c>
      <c r="CI464" s="43" t="s">
        <v>222</v>
      </c>
      <c r="CJ464" s="43" t="str">
        <f t="shared" si="582"/>
        <v/>
      </c>
      <c r="CQ464" s="22" t="s">
        <v>1708</v>
      </c>
      <c r="CS464" s="22" t="s">
        <v>16</v>
      </c>
      <c r="CT464" s="22" t="s">
        <v>222</v>
      </c>
      <c r="CU464" s="22" t="s">
        <v>222</v>
      </c>
      <c r="CV464" s="22" t="s">
        <v>222</v>
      </c>
      <c r="CW464" s="22" t="s">
        <v>222</v>
      </c>
      <c r="CY464" s="22" t="s">
        <v>222</v>
      </c>
      <c r="CZ464" s="22" t="s">
        <v>222</v>
      </c>
      <c r="DA464" s="22" t="s">
        <v>222</v>
      </c>
      <c r="DB464" s="22" t="s">
        <v>222</v>
      </c>
      <c r="DC464" s="22" t="s">
        <v>16</v>
      </c>
      <c r="DD464" s="22" t="s">
        <v>222</v>
      </c>
      <c r="DE464" s="22" t="s">
        <v>222</v>
      </c>
      <c r="DF464" s="22" t="s">
        <v>222</v>
      </c>
      <c r="DG464" s="22">
        <v>1.2500000000000002E-3</v>
      </c>
      <c r="DI464" s="22" t="e">
        <v>#VALUE!</v>
      </c>
      <c r="DJ464" s="22" t="e">
        <v>#VALUE!</v>
      </c>
      <c r="DK464" s="22" t="e">
        <v>#VALUE!</v>
      </c>
      <c r="DL464" s="22" t="e">
        <v>#VALUE!</v>
      </c>
      <c r="DN464" s="22">
        <v>0</v>
      </c>
      <c r="DO464" s="22">
        <v>0</v>
      </c>
      <c r="DP464" s="22">
        <v>0</v>
      </c>
      <c r="DQ464" s="22" t="s">
        <v>222</v>
      </c>
      <c r="EX464" s="30" t="s">
        <v>1979</v>
      </c>
      <c r="EY464" s="85" t="e">
        <f t="shared" si="583"/>
        <v>#REF!</v>
      </c>
      <c r="EZ464" s="85"/>
    </row>
    <row r="465" spans="1:156" x14ac:dyDescent="0.25">
      <c r="A465" s="22" t="str">
        <f t="shared" si="576"/>
        <v>4000314</v>
      </c>
      <c r="E465" s="22" t="e">
        <f>IF(T465="","",VLOOKUP(T465,#REF!,4,0))</f>
        <v>#REF!</v>
      </c>
      <c r="F465" s="22" t="e">
        <f>IF(U465="","",VLOOKUP(U465,#REF!,4,0))</f>
        <v>#REF!</v>
      </c>
      <c r="G465" s="22" t="e">
        <f>IF(V465="","",VLOOKUP(V465,#REF!,3,0))</f>
        <v>#REF!</v>
      </c>
      <c r="H465" s="22" t="e">
        <f t="shared" si="575"/>
        <v>#REF!</v>
      </c>
      <c r="I465" s="22" t="e">
        <f t="shared" si="577"/>
        <v>#REF!</v>
      </c>
      <c r="J465" s="22" t="e">
        <f t="shared" si="578"/>
        <v>#REF!</v>
      </c>
      <c r="K465" s="22" t="e">
        <f t="shared" si="579"/>
        <v>#REF!</v>
      </c>
      <c r="M465" s="22">
        <f t="shared" si="580"/>
        <v>9</v>
      </c>
      <c r="R465" s="22" t="str">
        <f t="shared" si="581"/>
        <v>409</v>
      </c>
      <c r="S465" s="22" t="s">
        <v>45</v>
      </c>
      <c r="T465" s="30" t="s">
        <v>3540</v>
      </c>
      <c r="U465" s="30" t="s">
        <v>3289</v>
      </c>
      <c r="V465" s="30" t="s">
        <v>1713</v>
      </c>
      <c r="W465" s="30" t="s">
        <v>1718</v>
      </c>
      <c r="X465" s="30" t="s">
        <v>154</v>
      </c>
      <c r="Y465" s="31">
        <v>0.1</v>
      </c>
      <c r="Z465" s="30">
        <v>1</v>
      </c>
      <c r="AA465" s="30"/>
      <c r="AB465" s="30"/>
      <c r="AC465" s="30"/>
      <c r="AD465" s="30"/>
      <c r="AE465" s="30"/>
      <c r="AF465" s="30"/>
      <c r="AG465" s="30"/>
      <c r="AH465" s="30"/>
      <c r="AI465" s="30"/>
      <c r="AJ465" s="30"/>
      <c r="AK465" s="30"/>
      <c r="AL465" s="30">
        <v>1</v>
      </c>
      <c r="AM465" s="30" t="s">
        <v>155</v>
      </c>
      <c r="AN465" s="30" t="s">
        <v>143</v>
      </c>
      <c r="AO465" s="32">
        <f t="shared" si="586"/>
        <v>0</v>
      </c>
      <c r="AP465" s="32">
        <f t="shared" si="587"/>
        <v>0</v>
      </c>
      <c r="AQ465" s="32">
        <f t="shared" si="588"/>
        <v>0</v>
      </c>
      <c r="AR465" s="32">
        <f t="shared" si="589"/>
        <v>1</v>
      </c>
      <c r="AS465" s="33">
        <v>362.02499999999998</v>
      </c>
      <c r="AT465" s="34" t="s">
        <v>222</v>
      </c>
      <c r="AU465" s="34"/>
      <c r="AV465" s="34"/>
      <c r="AW465" s="34"/>
      <c r="AX465" s="34"/>
      <c r="AY465" s="34"/>
      <c r="AZ465" s="34"/>
      <c r="BA465" s="35">
        <f t="shared" si="590"/>
        <v>0</v>
      </c>
      <c r="BB465" s="35">
        <f t="shared" si="591"/>
        <v>0</v>
      </c>
      <c r="BC465" s="35">
        <f t="shared" si="592"/>
        <v>0</v>
      </c>
      <c r="BD465" s="35">
        <f t="shared" si="593"/>
        <v>1</v>
      </c>
      <c r="BE465" s="36">
        <v>0</v>
      </c>
      <c r="BF465" s="36">
        <v>0</v>
      </c>
      <c r="BG465" s="36">
        <v>0</v>
      </c>
      <c r="BH465" s="36"/>
      <c r="BI465" s="37">
        <f t="shared" si="584"/>
        <v>0</v>
      </c>
      <c r="BJ465" s="37">
        <f t="shared" ref="BJ465:BL465" si="601">BF465+BI465</f>
        <v>0</v>
      </c>
      <c r="BK465" s="37">
        <f t="shared" si="601"/>
        <v>0</v>
      </c>
      <c r="BL465" s="37">
        <f t="shared" si="601"/>
        <v>0</v>
      </c>
      <c r="BM465" s="38" t="s">
        <v>222</v>
      </c>
      <c r="BN465" s="38" t="s">
        <v>222</v>
      </c>
      <c r="BO465" s="38" t="s">
        <v>222</v>
      </c>
      <c r="BP465" s="38">
        <v>2.5000000000000005E-3</v>
      </c>
      <c r="BQ465" s="39" t="s">
        <v>222</v>
      </c>
      <c r="BR465" s="39" t="s">
        <v>222</v>
      </c>
      <c r="BS465" s="39" t="s">
        <v>222</v>
      </c>
      <c r="BT465" s="39" t="s">
        <v>222</v>
      </c>
      <c r="BU465" s="40" t="s">
        <v>222</v>
      </c>
      <c r="BV465" s="40" t="s">
        <v>222</v>
      </c>
      <c r="BW465" s="40" t="s">
        <v>222</v>
      </c>
      <c r="BX465" s="40" t="s">
        <v>222</v>
      </c>
      <c r="BY465" s="41" t="s">
        <v>222</v>
      </c>
      <c r="BZ465" s="41" t="s">
        <v>222</v>
      </c>
      <c r="CA465" s="41" t="s">
        <v>222</v>
      </c>
      <c r="CB465" s="41" t="s">
        <v>222</v>
      </c>
      <c r="CC465" s="42" t="s">
        <v>222</v>
      </c>
      <c r="CD465" s="42" t="s">
        <v>222</v>
      </c>
      <c r="CE465" s="42" t="s">
        <v>222</v>
      </c>
      <c r="CF465" s="42">
        <v>2.5000000000000005E-3</v>
      </c>
      <c r="CG465" s="43" t="s">
        <v>222</v>
      </c>
      <c r="CH465" s="43" t="s">
        <v>222</v>
      </c>
      <c r="CI465" s="43" t="s">
        <v>222</v>
      </c>
      <c r="CJ465" s="43" t="str">
        <f t="shared" si="582"/>
        <v/>
      </c>
      <c r="CQ465" s="22" t="s">
        <v>1708</v>
      </c>
      <c r="CS465" s="22" t="s">
        <v>16</v>
      </c>
      <c r="CT465" s="22" t="s">
        <v>222</v>
      </c>
      <c r="CU465" s="22" t="s">
        <v>222</v>
      </c>
      <c r="CV465" s="22" t="s">
        <v>222</v>
      </c>
      <c r="CW465" s="22" t="s">
        <v>222</v>
      </c>
      <c r="CY465" s="22" t="s">
        <v>222</v>
      </c>
      <c r="CZ465" s="22" t="s">
        <v>222</v>
      </c>
      <c r="DA465" s="22" t="s">
        <v>222</v>
      </c>
      <c r="DB465" s="22" t="s">
        <v>222</v>
      </c>
      <c r="DC465" s="22" t="s">
        <v>16</v>
      </c>
      <c r="DD465" s="22" t="s">
        <v>222</v>
      </c>
      <c r="DE465" s="22" t="s">
        <v>222</v>
      </c>
      <c r="DF465" s="22" t="s">
        <v>222</v>
      </c>
      <c r="DG465" s="22">
        <v>2.5000000000000005E-3</v>
      </c>
      <c r="DI465" s="22" t="e">
        <v>#VALUE!</v>
      </c>
      <c r="DJ465" s="22" t="e">
        <v>#VALUE!</v>
      </c>
      <c r="DK465" s="22" t="e">
        <v>#VALUE!</v>
      </c>
      <c r="DL465" s="22" t="e">
        <v>#VALUE!</v>
      </c>
      <c r="DN465" s="22">
        <v>0</v>
      </c>
      <c r="DO465" s="22">
        <v>0</v>
      </c>
      <c r="DP465" s="22">
        <v>0</v>
      </c>
      <c r="DQ465" s="22" t="s">
        <v>222</v>
      </c>
      <c r="EX465" s="30" t="s">
        <v>1984</v>
      </c>
      <c r="EY465" s="85" t="e">
        <f t="shared" si="583"/>
        <v>#REF!</v>
      </c>
      <c r="EZ465" s="85"/>
    </row>
    <row r="466" spans="1:156" x14ac:dyDescent="0.25">
      <c r="A466" s="22" t="str">
        <f t="shared" si="576"/>
        <v>4000411</v>
      </c>
      <c r="E466" s="22" t="e">
        <f>IF(T466="","",VLOOKUP(T466,#REF!,4,0))</f>
        <v>#REF!</v>
      </c>
      <c r="F466" s="22" t="e">
        <f>IF(U466="","",VLOOKUP(U466,#REF!,4,0))</f>
        <v>#REF!</v>
      </c>
      <c r="G466" s="22" t="e">
        <f>IF(V466="","",VLOOKUP(V466,#REF!,3,0))</f>
        <v>#REF!</v>
      </c>
      <c r="H466" s="22" t="e">
        <f t="shared" si="575"/>
        <v>#REF!</v>
      </c>
      <c r="I466" s="22" t="e">
        <f t="shared" si="577"/>
        <v>#REF!</v>
      </c>
      <c r="J466" s="22" t="e">
        <f t="shared" si="578"/>
        <v>#REF!</v>
      </c>
      <c r="K466" s="22" t="e">
        <f t="shared" si="579"/>
        <v>#REF!</v>
      </c>
      <c r="M466" s="22">
        <f t="shared" si="580"/>
        <v>10</v>
      </c>
      <c r="R466" s="22" t="str">
        <f t="shared" si="581"/>
        <v>4010</v>
      </c>
      <c r="S466" s="22" t="s">
        <v>45</v>
      </c>
      <c r="T466" s="30" t="s">
        <v>3540</v>
      </c>
      <c r="U466" s="30" t="s">
        <v>3291</v>
      </c>
      <c r="V466" s="30" t="s">
        <v>1719</v>
      </c>
      <c r="W466" s="30" t="s">
        <v>1720</v>
      </c>
      <c r="X466" s="30" t="s">
        <v>158</v>
      </c>
      <c r="Y466" s="31">
        <v>0.25</v>
      </c>
      <c r="Z466" s="30">
        <v>12</v>
      </c>
      <c r="AA466" s="30">
        <v>1</v>
      </c>
      <c r="AB466" s="30">
        <v>1</v>
      </c>
      <c r="AC466" s="30">
        <v>1</v>
      </c>
      <c r="AD466" s="30">
        <v>1</v>
      </c>
      <c r="AE466" s="30">
        <v>1</v>
      </c>
      <c r="AF466" s="30">
        <v>1</v>
      </c>
      <c r="AG466" s="30">
        <v>1</v>
      </c>
      <c r="AH466" s="30">
        <v>1</v>
      </c>
      <c r="AI466" s="30">
        <v>1</v>
      </c>
      <c r="AJ466" s="30">
        <v>1</v>
      </c>
      <c r="AK466" s="30">
        <v>1</v>
      </c>
      <c r="AL466" s="30">
        <v>1</v>
      </c>
      <c r="AM466" s="30" t="s">
        <v>159</v>
      </c>
      <c r="AN466" s="30" t="s">
        <v>121</v>
      </c>
      <c r="AO466" s="32">
        <f t="shared" si="586"/>
        <v>3</v>
      </c>
      <c r="AP466" s="32">
        <f t="shared" si="587"/>
        <v>3</v>
      </c>
      <c r="AQ466" s="32">
        <f t="shared" si="588"/>
        <v>3</v>
      </c>
      <c r="AR466" s="32">
        <f t="shared" si="589"/>
        <v>3</v>
      </c>
      <c r="AS466" s="33">
        <v>363.02499999999998</v>
      </c>
      <c r="AT466" s="34" t="s">
        <v>222</v>
      </c>
      <c r="AU466" s="34"/>
      <c r="AV466" s="34"/>
      <c r="AW466" s="34"/>
      <c r="AX466" s="34"/>
      <c r="AY466" s="34"/>
      <c r="AZ466" s="34"/>
      <c r="BA466" s="35">
        <f t="shared" si="590"/>
        <v>3</v>
      </c>
      <c r="BB466" s="35">
        <f t="shared" si="591"/>
        <v>6</v>
      </c>
      <c r="BC466" s="35">
        <f t="shared" si="592"/>
        <v>9</v>
      </c>
      <c r="BD466" s="35">
        <f t="shared" si="593"/>
        <v>12</v>
      </c>
      <c r="BE466" s="36">
        <v>3</v>
      </c>
      <c r="BF466" s="36">
        <v>3</v>
      </c>
      <c r="BG466" s="36">
        <v>3</v>
      </c>
      <c r="BH466" s="36"/>
      <c r="BI466" s="37">
        <f t="shared" si="584"/>
        <v>3</v>
      </c>
      <c r="BJ466" s="37">
        <f t="shared" ref="BJ466:BL466" si="602">BF466+BI466</f>
        <v>6</v>
      </c>
      <c r="BK466" s="37">
        <f t="shared" si="602"/>
        <v>9</v>
      </c>
      <c r="BL466" s="37">
        <f t="shared" si="602"/>
        <v>9</v>
      </c>
      <c r="BM466" s="38">
        <v>6.2500000000000003E-3</v>
      </c>
      <c r="BN466" s="38">
        <v>6.2500000000000003E-3</v>
      </c>
      <c r="BO466" s="38">
        <v>6.2500000000000003E-3</v>
      </c>
      <c r="BP466" s="38">
        <v>6.2500000000000003E-3</v>
      </c>
      <c r="BQ466" s="39">
        <v>6.2500000000000003E-3</v>
      </c>
      <c r="BR466" s="39">
        <v>6.2500000000000003E-3</v>
      </c>
      <c r="BS466" s="39">
        <v>6.2500000000000003E-3</v>
      </c>
      <c r="BT466" s="39" t="s">
        <v>222</v>
      </c>
      <c r="BU466" s="40">
        <v>1</v>
      </c>
      <c r="BV466" s="40">
        <v>1</v>
      </c>
      <c r="BW466" s="40">
        <v>1</v>
      </c>
      <c r="BX466" s="40" t="s">
        <v>222</v>
      </c>
      <c r="BY466" s="41">
        <v>6.2500000000000003E-3</v>
      </c>
      <c r="BZ466" s="41">
        <v>6.2500000000000003E-3</v>
      </c>
      <c r="CA466" s="41">
        <v>6.2500000000000003E-3</v>
      </c>
      <c r="CB466" s="41" t="s">
        <v>222</v>
      </c>
      <c r="CC466" s="42">
        <v>1.5625000000000001E-3</v>
      </c>
      <c r="CD466" s="42">
        <v>3.1250000000000002E-3</v>
      </c>
      <c r="CE466" s="42">
        <v>4.6875000000000007E-3</v>
      </c>
      <c r="CF466" s="42">
        <v>6.2500000000000003E-3</v>
      </c>
      <c r="CG466" s="43">
        <v>1.5625000000000001E-3</v>
      </c>
      <c r="CH466" s="43">
        <v>3.1250000000000002E-3</v>
      </c>
      <c r="CI466" s="43">
        <v>4.6875000000000007E-3</v>
      </c>
      <c r="CJ466" s="43" t="e">
        <f t="shared" si="582"/>
        <v>#REF!</v>
      </c>
      <c r="CQ466" s="22" t="s">
        <v>1721</v>
      </c>
      <c r="CS466" s="22" t="s">
        <v>16</v>
      </c>
      <c r="CT466" s="22">
        <v>1</v>
      </c>
      <c r="CU466" s="22">
        <v>1</v>
      </c>
      <c r="CV466" s="22">
        <v>1</v>
      </c>
      <c r="CW466" s="22" t="s">
        <v>222</v>
      </c>
      <c r="CY466" s="22">
        <v>6.2500000000000003E-3</v>
      </c>
      <c r="CZ466" s="22">
        <v>6.2500000000000003E-3</v>
      </c>
      <c r="DA466" s="22">
        <v>6.2500000000000003E-3</v>
      </c>
      <c r="DB466" s="22" t="s">
        <v>222</v>
      </c>
      <c r="DC466" s="22" t="s">
        <v>16</v>
      </c>
      <c r="DD466" s="22">
        <v>6.2500000000000003E-3</v>
      </c>
      <c r="DE466" s="22">
        <v>6.2500000000000003E-3</v>
      </c>
      <c r="DF466" s="22">
        <v>6.2500000000000003E-3</v>
      </c>
      <c r="DG466" s="22">
        <v>6.2500000000000003E-3</v>
      </c>
      <c r="DI466" s="22">
        <v>3.9062500000000008E-5</v>
      </c>
      <c r="DJ466" s="22">
        <v>3.9062500000000008E-5</v>
      </c>
      <c r="DK466" s="22">
        <v>3.9062500000000008E-5</v>
      </c>
      <c r="DL466" s="22" t="e">
        <v>#VALUE!</v>
      </c>
      <c r="DN466" s="22">
        <v>1</v>
      </c>
      <c r="DO466" s="22">
        <v>1</v>
      </c>
      <c r="DP466" s="22">
        <v>1</v>
      </c>
      <c r="DQ466" s="22" t="s">
        <v>222</v>
      </c>
      <c r="EX466" s="30" t="s">
        <v>1989</v>
      </c>
      <c r="EY466" s="85" t="e">
        <f t="shared" si="583"/>
        <v>#REF!</v>
      </c>
      <c r="EZ466" s="85"/>
    </row>
    <row r="467" spans="1:156" x14ac:dyDescent="0.25">
      <c r="A467" s="22" t="str">
        <f t="shared" si="576"/>
        <v>4000412</v>
      </c>
      <c r="E467" s="22" t="e">
        <f>IF(T467="","",VLOOKUP(T467,#REF!,4,0))</f>
        <v>#REF!</v>
      </c>
      <c r="F467" s="22" t="e">
        <f>IF(U467="","",VLOOKUP(U467,#REF!,4,0))</f>
        <v>#REF!</v>
      </c>
      <c r="G467" s="22" t="e">
        <f>IF(V467="","",VLOOKUP(V467,#REF!,3,0))</f>
        <v>#REF!</v>
      </c>
      <c r="H467" s="22" t="e">
        <f t="shared" si="575"/>
        <v>#REF!</v>
      </c>
      <c r="I467" s="22" t="e">
        <f t="shared" si="577"/>
        <v>#REF!</v>
      </c>
      <c r="J467" s="22" t="e">
        <f t="shared" si="578"/>
        <v>#REF!</v>
      </c>
      <c r="K467" s="22" t="e">
        <f t="shared" si="579"/>
        <v>#REF!</v>
      </c>
      <c r="M467" s="22">
        <f t="shared" si="580"/>
        <v>11</v>
      </c>
      <c r="R467" s="22" t="str">
        <f t="shared" si="581"/>
        <v>4011</v>
      </c>
      <c r="S467" s="22" t="s">
        <v>45</v>
      </c>
      <c r="T467" s="30" t="s">
        <v>3540</v>
      </c>
      <c r="U467" s="30" t="s">
        <v>3291</v>
      </c>
      <c r="V467" s="30" t="s">
        <v>1719</v>
      </c>
      <c r="W467" s="30" t="s">
        <v>1722</v>
      </c>
      <c r="X467" s="30" t="s">
        <v>163</v>
      </c>
      <c r="Y467" s="31">
        <v>0.25</v>
      </c>
      <c r="Z467" s="30">
        <v>12</v>
      </c>
      <c r="AA467" s="30">
        <v>1</v>
      </c>
      <c r="AB467" s="30">
        <v>1</v>
      </c>
      <c r="AC467" s="30">
        <v>1</v>
      </c>
      <c r="AD467" s="30">
        <v>1</v>
      </c>
      <c r="AE467" s="30">
        <v>1</v>
      </c>
      <c r="AF467" s="30">
        <v>1</v>
      </c>
      <c r="AG467" s="30">
        <v>1</v>
      </c>
      <c r="AH467" s="30">
        <v>1</v>
      </c>
      <c r="AI467" s="30">
        <v>1</v>
      </c>
      <c r="AJ467" s="30">
        <v>1</v>
      </c>
      <c r="AK467" s="30">
        <v>1</v>
      </c>
      <c r="AL467" s="30">
        <v>1</v>
      </c>
      <c r="AM467" s="30" t="s">
        <v>164</v>
      </c>
      <c r="AN467" s="30" t="s">
        <v>165</v>
      </c>
      <c r="AO467" s="32">
        <f t="shared" si="586"/>
        <v>3</v>
      </c>
      <c r="AP467" s="32">
        <f t="shared" si="587"/>
        <v>3</v>
      </c>
      <c r="AQ467" s="32">
        <f t="shared" si="588"/>
        <v>3</v>
      </c>
      <c r="AR467" s="32">
        <f t="shared" si="589"/>
        <v>3</v>
      </c>
      <c r="AS467" s="33">
        <v>364.02499999999998</v>
      </c>
      <c r="AT467" s="34" t="s">
        <v>222</v>
      </c>
      <c r="AU467" s="34"/>
      <c r="AV467" s="34"/>
      <c r="AW467" s="34"/>
      <c r="AX467" s="34"/>
      <c r="AY467" s="34"/>
      <c r="AZ467" s="34"/>
      <c r="BA467" s="35">
        <f t="shared" si="590"/>
        <v>3</v>
      </c>
      <c r="BB467" s="35">
        <f t="shared" si="591"/>
        <v>6</v>
      </c>
      <c r="BC467" s="35">
        <f t="shared" si="592"/>
        <v>9</v>
      </c>
      <c r="BD467" s="35">
        <f t="shared" si="593"/>
        <v>12</v>
      </c>
      <c r="BE467" s="36">
        <v>3</v>
      </c>
      <c r="BF467" s="36">
        <v>3</v>
      </c>
      <c r="BG467" s="36">
        <v>3</v>
      </c>
      <c r="BH467" s="36"/>
      <c r="BI467" s="37">
        <f t="shared" si="584"/>
        <v>3</v>
      </c>
      <c r="BJ467" s="37">
        <f t="shared" ref="BJ467:BL467" si="603">BF467+BI467</f>
        <v>6</v>
      </c>
      <c r="BK467" s="37">
        <f t="shared" si="603"/>
        <v>9</v>
      </c>
      <c r="BL467" s="37">
        <f t="shared" si="603"/>
        <v>9</v>
      </c>
      <c r="BM467" s="38">
        <v>6.2500000000000003E-3</v>
      </c>
      <c r="BN467" s="38">
        <v>6.2500000000000003E-3</v>
      </c>
      <c r="BO467" s="38">
        <v>6.2500000000000003E-3</v>
      </c>
      <c r="BP467" s="38">
        <v>6.2500000000000003E-3</v>
      </c>
      <c r="BQ467" s="39">
        <v>6.2500000000000003E-3</v>
      </c>
      <c r="BR467" s="39">
        <v>6.2500000000000003E-3</v>
      </c>
      <c r="BS467" s="39">
        <v>6.2500000000000003E-3</v>
      </c>
      <c r="BT467" s="39" t="s">
        <v>222</v>
      </c>
      <c r="BU467" s="40">
        <v>1</v>
      </c>
      <c r="BV467" s="40">
        <v>1</v>
      </c>
      <c r="BW467" s="40">
        <v>1</v>
      </c>
      <c r="BX467" s="40" t="s">
        <v>222</v>
      </c>
      <c r="BY467" s="41">
        <v>6.2500000000000003E-3</v>
      </c>
      <c r="BZ467" s="41">
        <v>6.2500000000000003E-3</v>
      </c>
      <c r="CA467" s="41">
        <v>6.2500000000000003E-3</v>
      </c>
      <c r="CB467" s="41" t="s">
        <v>222</v>
      </c>
      <c r="CC467" s="42">
        <v>1.5625000000000001E-3</v>
      </c>
      <c r="CD467" s="42">
        <v>3.1250000000000002E-3</v>
      </c>
      <c r="CE467" s="42">
        <v>4.6875000000000007E-3</v>
      </c>
      <c r="CF467" s="42">
        <v>6.2500000000000003E-3</v>
      </c>
      <c r="CG467" s="43">
        <v>1.5625000000000001E-3</v>
      </c>
      <c r="CH467" s="43">
        <v>3.1250000000000002E-3</v>
      </c>
      <c r="CI467" s="43">
        <v>4.6875000000000007E-3</v>
      </c>
      <c r="CJ467" s="43" t="e">
        <f t="shared" si="582"/>
        <v>#REF!</v>
      </c>
      <c r="CQ467" s="22" t="s">
        <v>1723</v>
      </c>
      <c r="CS467" s="22" t="s">
        <v>16</v>
      </c>
      <c r="CT467" s="22">
        <v>1</v>
      </c>
      <c r="CU467" s="22">
        <v>1</v>
      </c>
      <c r="CV467" s="22">
        <v>1</v>
      </c>
      <c r="CW467" s="22" t="s">
        <v>222</v>
      </c>
      <c r="CY467" s="22">
        <v>6.2500000000000003E-3</v>
      </c>
      <c r="CZ467" s="22">
        <v>6.2500000000000003E-3</v>
      </c>
      <c r="DA467" s="22">
        <v>6.2500000000000003E-3</v>
      </c>
      <c r="DB467" s="22" t="s">
        <v>222</v>
      </c>
      <c r="DC467" s="22" t="s">
        <v>16</v>
      </c>
      <c r="DD467" s="22">
        <v>6.2500000000000003E-3</v>
      </c>
      <c r="DE467" s="22">
        <v>6.2500000000000003E-3</v>
      </c>
      <c r="DF467" s="22">
        <v>6.2500000000000003E-3</v>
      </c>
      <c r="DG467" s="22">
        <v>6.2500000000000003E-3</v>
      </c>
      <c r="DI467" s="22">
        <v>3.9062500000000008E-5</v>
      </c>
      <c r="DJ467" s="22">
        <v>3.9062500000000008E-5</v>
      </c>
      <c r="DK467" s="22">
        <v>3.9062500000000008E-5</v>
      </c>
      <c r="DL467" s="22" t="e">
        <v>#VALUE!</v>
      </c>
      <c r="DN467" s="22">
        <v>1</v>
      </c>
      <c r="DO467" s="22">
        <v>1</v>
      </c>
      <c r="DP467" s="22">
        <v>1</v>
      </c>
      <c r="DQ467" s="22" t="s">
        <v>222</v>
      </c>
      <c r="EX467" s="30" t="s">
        <v>1994</v>
      </c>
      <c r="EY467" s="85" t="e">
        <f t="shared" si="583"/>
        <v>#REF!</v>
      </c>
      <c r="EZ467" s="85"/>
    </row>
    <row r="468" spans="1:156" x14ac:dyDescent="0.25">
      <c r="A468" s="22" t="str">
        <f t="shared" si="576"/>
        <v>4000413</v>
      </c>
      <c r="E468" s="22" t="e">
        <f>IF(T468="","",VLOOKUP(T468,#REF!,4,0))</f>
        <v>#REF!</v>
      </c>
      <c r="F468" s="22" t="e">
        <f>IF(U468="","",VLOOKUP(U468,#REF!,4,0))</f>
        <v>#REF!</v>
      </c>
      <c r="G468" s="22" t="e">
        <f>IF(V468="","",VLOOKUP(V468,#REF!,3,0))</f>
        <v>#REF!</v>
      </c>
      <c r="H468" s="22" t="e">
        <f t="shared" si="575"/>
        <v>#REF!</v>
      </c>
      <c r="I468" s="22" t="e">
        <f t="shared" si="577"/>
        <v>#REF!</v>
      </c>
      <c r="J468" s="22" t="e">
        <f t="shared" si="578"/>
        <v>#REF!</v>
      </c>
      <c r="K468" s="22" t="e">
        <f t="shared" si="579"/>
        <v>#REF!</v>
      </c>
      <c r="M468" s="22">
        <f t="shared" si="580"/>
        <v>12</v>
      </c>
      <c r="R468" s="22" t="str">
        <f t="shared" si="581"/>
        <v>4012</v>
      </c>
      <c r="S468" s="22" t="s">
        <v>45</v>
      </c>
      <c r="T468" s="30" t="s">
        <v>3540</v>
      </c>
      <c r="U468" s="30" t="s">
        <v>3291</v>
      </c>
      <c r="V468" s="30" t="s">
        <v>1719</v>
      </c>
      <c r="W468" s="30" t="s">
        <v>1724</v>
      </c>
      <c r="X468" s="30" t="s">
        <v>169</v>
      </c>
      <c r="Y468" s="31">
        <v>0.25</v>
      </c>
      <c r="Z468" s="30">
        <v>2</v>
      </c>
      <c r="AA468" s="30"/>
      <c r="AB468" s="30"/>
      <c r="AC468" s="30">
        <v>1</v>
      </c>
      <c r="AD468" s="30">
        <v>1</v>
      </c>
      <c r="AE468" s="30"/>
      <c r="AF468" s="30"/>
      <c r="AG468" s="30"/>
      <c r="AH468" s="30"/>
      <c r="AI468" s="30"/>
      <c r="AJ468" s="30"/>
      <c r="AK468" s="30"/>
      <c r="AL468" s="30"/>
      <c r="AM468" s="30" t="s">
        <v>170</v>
      </c>
      <c r="AN468" s="30" t="s">
        <v>165</v>
      </c>
      <c r="AO468" s="32">
        <f t="shared" si="586"/>
        <v>1</v>
      </c>
      <c r="AP468" s="32">
        <f t="shared" si="587"/>
        <v>1</v>
      </c>
      <c r="AQ468" s="32">
        <f t="shared" si="588"/>
        <v>0</v>
      </c>
      <c r="AR468" s="32">
        <f t="shared" si="589"/>
        <v>0</v>
      </c>
      <c r="AS468" s="33">
        <v>365.02499999999998</v>
      </c>
      <c r="AT468" s="34" t="s">
        <v>222</v>
      </c>
      <c r="AU468" s="34"/>
      <c r="AV468" s="34"/>
      <c r="AW468" s="34"/>
      <c r="AX468" s="34"/>
      <c r="AY468" s="34"/>
      <c r="AZ468" s="34"/>
      <c r="BA468" s="35">
        <f t="shared" si="590"/>
        <v>1</v>
      </c>
      <c r="BB468" s="35">
        <f t="shared" si="591"/>
        <v>2</v>
      </c>
      <c r="BC468" s="35">
        <f t="shared" si="592"/>
        <v>2</v>
      </c>
      <c r="BD468" s="35">
        <f t="shared" si="593"/>
        <v>2</v>
      </c>
      <c r="BE468" s="36">
        <v>1</v>
      </c>
      <c r="BF468" s="36">
        <v>1</v>
      </c>
      <c r="BG468" s="36">
        <v>0</v>
      </c>
      <c r="BH468" s="36"/>
      <c r="BI468" s="37">
        <f t="shared" si="584"/>
        <v>1</v>
      </c>
      <c r="BJ468" s="37">
        <f t="shared" ref="BJ468:BL468" si="604">BF468+BI468</f>
        <v>2</v>
      </c>
      <c r="BK468" s="37">
        <f t="shared" si="604"/>
        <v>2</v>
      </c>
      <c r="BL468" s="37">
        <f t="shared" si="604"/>
        <v>2</v>
      </c>
      <c r="BM468" s="38">
        <v>6.2500000000000003E-3</v>
      </c>
      <c r="BN468" s="38">
        <v>6.2500000000000003E-3</v>
      </c>
      <c r="BO468" s="38" t="s">
        <v>222</v>
      </c>
      <c r="BP468" s="38" t="s">
        <v>222</v>
      </c>
      <c r="BQ468" s="39">
        <v>6.2500000000000003E-3</v>
      </c>
      <c r="BR468" s="39">
        <v>6.2500000000000003E-3</v>
      </c>
      <c r="BS468" s="39" t="s">
        <v>222</v>
      </c>
      <c r="BT468" s="39" t="s">
        <v>222</v>
      </c>
      <c r="BU468" s="40">
        <v>1</v>
      </c>
      <c r="BV468" s="40">
        <v>1</v>
      </c>
      <c r="BW468" s="40" t="s">
        <v>222</v>
      </c>
      <c r="BX468" s="40" t="s">
        <v>222</v>
      </c>
      <c r="BY468" s="41">
        <v>6.2500000000000003E-3</v>
      </c>
      <c r="BZ468" s="41">
        <v>6.2500000000000003E-3</v>
      </c>
      <c r="CA468" s="41">
        <v>6.2500000000000003E-3</v>
      </c>
      <c r="CB468" s="41" t="s">
        <v>222</v>
      </c>
      <c r="CC468" s="42">
        <v>3.1250000000000002E-3</v>
      </c>
      <c r="CD468" s="42">
        <v>6.2500000000000003E-3</v>
      </c>
      <c r="CE468" s="42">
        <v>6.2500000000000003E-3</v>
      </c>
      <c r="CF468" s="42">
        <v>6.2500000000000003E-3</v>
      </c>
      <c r="CG468" s="43">
        <v>3.1250000000000002E-3</v>
      </c>
      <c r="CH468" s="43">
        <v>6.2500000000000003E-3</v>
      </c>
      <c r="CI468" s="43">
        <v>6.2500000000000003E-3</v>
      </c>
      <c r="CJ468" s="43" t="e">
        <f t="shared" si="582"/>
        <v>#REF!</v>
      </c>
      <c r="CQ468" s="22" t="s">
        <v>1708</v>
      </c>
      <c r="CS468" s="22" t="s">
        <v>16</v>
      </c>
      <c r="CT468" s="22">
        <v>1</v>
      </c>
      <c r="CU468" s="22">
        <v>1</v>
      </c>
      <c r="CV468" s="22">
        <v>1</v>
      </c>
      <c r="CW468" s="22" t="s">
        <v>222</v>
      </c>
      <c r="CY468" s="22">
        <v>6.2500000000000003E-3</v>
      </c>
      <c r="CZ468" s="22">
        <v>6.2500000000000003E-3</v>
      </c>
      <c r="DA468" s="22">
        <v>6.2500000000000003E-3</v>
      </c>
      <c r="DB468" s="22" t="s">
        <v>222</v>
      </c>
      <c r="DC468" s="22" t="s">
        <v>16</v>
      </c>
      <c r="DD468" s="22">
        <v>6.2500000000000003E-3</v>
      </c>
      <c r="DE468" s="22">
        <v>6.2500000000000003E-3</v>
      </c>
      <c r="DF468" s="22">
        <v>6.2500000000000003E-3</v>
      </c>
      <c r="DG468" s="22">
        <v>6.2500000000000003E-3</v>
      </c>
      <c r="DI468" s="22">
        <v>3.9062500000000008E-5</v>
      </c>
      <c r="DJ468" s="22">
        <v>3.9062500000000008E-5</v>
      </c>
      <c r="DK468" s="22">
        <v>3.9062500000000008E-5</v>
      </c>
      <c r="DL468" s="22" t="e">
        <v>#VALUE!</v>
      </c>
      <c r="DN468" s="22">
        <v>1</v>
      </c>
      <c r="DO468" s="22">
        <v>1</v>
      </c>
      <c r="DP468" s="22">
        <v>1</v>
      </c>
      <c r="DQ468" s="22" t="s">
        <v>222</v>
      </c>
      <c r="EX468" s="30" t="s">
        <v>1996</v>
      </c>
      <c r="EY468" s="85" t="e">
        <f t="shared" si="583"/>
        <v>#REF!</v>
      </c>
      <c r="EZ468" s="85"/>
    </row>
    <row r="469" spans="1:156" x14ac:dyDescent="0.25">
      <c r="A469" s="22" t="str">
        <f t="shared" si="576"/>
        <v>4000414</v>
      </c>
      <c r="E469" s="22" t="e">
        <f>IF(T469="","",VLOOKUP(T469,#REF!,4,0))</f>
        <v>#REF!</v>
      </c>
      <c r="F469" s="22" t="e">
        <f>IF(U469="","",VLOOKUP(U469,#REF!,4,0))</f>
        <v>#REF!</v>
      </c>
      <c r="G469" s="22" t="e">
        <f>IF(V469="","",VLOOKUP(V469,#REF!,3,0))</f>
        <v>#REF!</v>
      </c>
      <c r="H469" s="22" t="e">
        <f t="shared" si="575"/>
        <v>#REF!</v>
      </c>
      <c r="I469" s="22" t="e">
        <f t="shared" si="577"/>
        <v>#REF!</v>
      </c>
      <c r="J469" s="22" t="e">
        <f t="shared" si="578"/>
        <v>#REF!</v>
      </c>
      <c r="K469" s="22" t="e">
        <f t="shared" si="579"/>
        <v>#REF!</v>
      </c>
      <c r="M469" s="22">
        <f t="shared" si="580"/>
        <v>13</v>
      </c>
      <c r="R469" s="22" t="str">
        <f t="shared" si="581"/>
        <v>4013</v>
      </c>
      <c r="S469" s="22" t="s">
        <v>45</v>
      </c>
      <c r="T469" s="30" t="s">
        <v>3540</v>
      </c>
      <c r="U469" s="30" t="s">
        <v>3291</v>
      </c>
      <c r="V469" s="30" t="s">
        <v>1719</v>
      </c>
      <c r="W469" s="30" t="s">
        <v>1725</v>
      </c>
      <c r="X469" s="30" t="s">
        <v>173</v>
      </c>
      <c r="Y469" s="31">
        <v>0.25</v>
      </c>
      <c r="Z469" s="30">
        <v>2</v>
      </c>
      <c r="AA469" s="30"/>
      <c r="AB469" s="30"/>
      <c r="AC469" s="30">
        <v>1</v>
      </c>
      <c r="AD469" s="30"/>
      <c r="AE469" s="30">
        <v>1</v>
      </c>
      <c r="AF469" s="30"/>
      <c r="AG469" s="30"/>
      <c r="AH469" s="30"/>
      <c r="AI469" s="30"/>
      <c r="AJ469" s="30"/>
      <c r="AK469" s="30"/>
      <c r="AL469" s="30"/>
      <c r="AM469" s="30" t="s">
        <v>174</v>
      </c>
      <c r="AN469" s="30" t="s">
        <v>175</v>
      </c>
      <c r="AO469" s="32">
        <f t="shared" si="586"/>
        <v>1</v>
      </c>
      <c r="AP469" s="32">
        <f t="shared" si="587"/>
        <v>1</v>
      </c>
      <c r="AQ469" s="32">
        <f t="shared" si="588"/>
        <v>0</v>
      </c>
      <c r="AR469" s="32">
        <f t="shared" si="589"/>
        <v>0</v>
      </c>
      <c r="AS469" s="33">
        <v>366.02499999999998</v>
      </c>
      <c r="AT469" s="34" t="s">
        <v>222</v>
      </c>
      <c r="AU469" s="34"/>
      <c r="AV469" s="34"/>
      <c r="AW469" s="34"/>
      <c r="AX469" s="34"/>
      <c r="AY469" s="34"/>
      <c r="AZ469" s="34"/>
      <c r="BA469" s="35">
        <f t="shared" si="590"/>
        <v>1</v>
      </c>
      <c r="BB469" s="35">
        <f t="shared" si="591"/>
        <v>2</v>
      </c>
      <c r="BC469" s="35">
        <f t="shared" si="592"/>
        <v>2</v>
      </c>
      <c r="BD469" s="35">
        <f t="shared" si="593"/>
        <v>2</v>
      </c>
      <c r="BE469" s="36">
        <v>1</v>
      </c>
      <c r="BF469" s="36">
        <v>1</v>
      </c>
      <c r="BG469" s="36">
        <v>0</v>
      </c>
      <c r="BH469" s="36"/>
      <c r="BI469" s="37">
        <f t="shared" si="584"/>
        <v>1</v>
      </c>
      <c r="BJ469" s="37">
        <f t="shared" ref="BJ469:BL469" si="605">BF469+BI469</f>
        <v>2</v>
      </c>
      <c r="BK469" s="37">
        <f t="shared" si="605"/>
        <v>2</v>
      </c>
      <c r="BL469" s="37">
        <f t="shared" si="605"/>
        <v>2</v>
      </c>
      <c r="BM469" s="38">
        <v>6.2500000000000003E-3</v>
      </c>
      <c r="BN469" s="38">
        <v>6.2500000000000003E-3</v>
      </c>
      <c r="BO469" s="38" t="s">
        <v>222</v>
      </c>
      <c r="BP469" s="38" t="s">
        <v>222</v>
      </c>
      <c r="BQ469" s="39">
        <v>6.2500000000000003E-3</v>
      </c>
      <c r="BR469" s="39">
        <v>6.2500000000000003E-3</v>
      </c>
      <c r="BS469" s="39" t="s">
        <v>222</v>
      </c>
      <c r="BT469" s="39" t="s">
        <v>222</v>
      </c>
      <c r="BU469" s="40">
        <v>1</v>
      </c>
      <c r="BV469" s="40">
        <v>1</v>
      </c>
      <c r="BW469" s="40" t="s">
        <v>222</v>
      </c>
      <c r="BX469" s="40" t="s">
        <v>222</v>
      </c>
      <c r="BY469" s="41">
        <v>6.2500000000000003E-3</v>
      </c>
      <c r="BZ469" s="41">
        <v>6.2500000000000003E-3</v>
      </c>
      <c r="CA469" s="41">
        <v>6.2500000000000003E-3</v>
      </c>
      <c r="CB469" s="41" t="s">
        <v>222</v>
      </c>
      <c r="CC469" s="42">
        <v>3.1250000000000002E-3</v>
      </c>
      <c r="CD469" s="42">
        <v>6.2500000000000003E-3</v>
      </c>
      <c r="CE469" s="42">
        <v>6.2500000000000003E-3</v>
      </c>
      <c r="CF469" s="42">
        <v>6.2500000000000003E-3</v>
      </c>
      <c r="CG469" s="43">
        <v>3.1250000000000002E-3</v>
      </c>
      <c r="CH469" s="43">
        <v>6.2500000000000003E-3</v>
      </c>
      <c r="CI469" s="43">
        <v>6.2500000000000003E-3</v>
      </c>
      <c r="CJ469" s="43" t="e">
        <f t="shared" si="582"/>
        <v>#REF!</v>
      </c>
      <c r="CQ469" s="22" t="s">
        <v>1708</v>
      </c>
      <c r="CS469" s="22" t="s">
        <v>16</v>
      </c>
      <c r="CT469" s="22">
        <v>1</v>
      </c>
      <c r="CU469" s="22">
        <v>1</v>
      </c>
      <c r="CV469" s="22">
        <v>1</v>
      </c>
      <c r="CW469" s="22" t="s">
        <v>222</v>
      </c>
      <c r="CY469" s="22">
        <v>6.2500000000000003E-3</v>
      </c>
      <c r="CZ469" s="22">
        <v>6.2500000000000003E-3</v>
      </c>
      <c r="DA469" s="22">
        <v>6.2500000000000003E-3</v>
      </c>
      <c r="DB469" s="22" t="s">
        <v>222</v>
      </c>
      <c r="DC469" s="22" t="s">
        <v>16</v>
      </c>
      <c r="DD469" s="22">
        <v>6.2500000000000003E-3</v>
      </c>
      <c r="DE469" s="22">
        <v>6.2500000000000003E-3</v>
      </c>
      <c r="DF469" s="22">
        <v>6.2500000000000003E-3</v>
      </c>
      <c r="DG469" s="22">
        <v>6.2500000000000003E-3</v>
      </c>
      <c r="DI469" s="22">
        <v>3.9062500000000008E-5</v>
      </c>
      <c r="DJ469" s="22">
        <v>3.9062500000000008E-5</v>
      </c>
      <c r="DK469" s="22">
        <v>3.9062500000000008E-5</v>
      </c>
      <c r="DL469" s="22" t="e">
        <v>#VALUE!</v>
      </c>
      <c r="DN469" s="22">
        <v>1</v>
      </c>
      <c r="DO469" s="22">
        <v>1</v>
      </c>
      <c r="DP469" s="22">
        <v>1</v>
      </c>
      <c r="DQ469" s="22" t="s">
        <v>222</v>
      </c>
      <c r="EX469" s="30" t="s">
        <v>2025</v>
      </c>
      <c r="EY469" s="85" t="e">
        <f t="shared" si="583"/>
        <v>#REF!</v>
      </c>
      <c r="EZ469" s="85"/>
    </row>
    <row r="470" spans="1:156" x14ac:dyDescent="0.25">
      <c r="A470" s="22" t="str">
        <f t="shared" si="576"/>
        <v>4001111</v>
      </c>
      <c r="E470" s="22" t="e">
        <f>IF(T470="","",VLOOKUP(T470,#REF!,4,0))</f>
        <v>#REF!</v>
      </c>
      <c r="F470" s="22" t="e">
        <f>IF(U470="","",VLOOKUP(U470,#REF!,4,0))</f>
        <v>#REF!</v>
      </c>
      <c r="G470" s="22" t="e">
        <f>IF(V470="","",VLOOKUP(V470,#REF!,3,0))</f>
        <v>#REF!</v>
      </c>
      <c r="H470" s="22" t="e">
        <f t="shared" si="575"/>
        <v>#REF!</v>
      </c>
      <c r="I470" s="22" t="e">
        <f t="shared" si="577"/>
        <v>#REF!</v>
      </c>
      <c r="J470" s="22" t="e">
        <f t="shared" si="578"/>
        <v>#REF!</v>
      </c>
      <c r="K470" s="22" t="e">
        <f t="shared" si="579"/>
        <v>#REF!</v>
      </c>
      <c r="M470" s="22">
        <f t="shared" si="580"/>
        <v>14</v>
      </c>
      <c r="R470" s="22" t="str">
        <f t="shared" si="581"/>
        <v>4014</v>
      </c>
      <c r="S470" s="22" t="s">
        <v>45</v>
      </c>
      <c r="T470" s="30" t="s">
        <v>3541</v>
      </c>
      <c r="U470" s="30" t="s">
        <v>3293</v>
      </c>
      <c r="V470" s="30" t="s">
        <v>1726</v>
      </c>
      <c r="W470" s="30" t="s">
        <v>1727</v>
      </c>
      <c r="X470" s="30" t="s">
        <v>1728</v>
      </c>
      <c r="Y470" s="31">
        <v>0.2</v>
      </c>
      <c r="Z470" s="30">
        <v>52</v>
      </c>
      <c r="AA470" s="30">
        <v>4</v>
      </c>
      <c r="AB470" s="30">
        <v>4</v>
      </c>
      <c r="AC470" s="30">
        <v>4</v>
      </c>
      <c r="AD470" s="30">
        <v>5</v>
      </c>
      <c r="AE470" s="30">
        <v>4</v>
      </c>
      <c r="AF470" s="30">
        <v>4</v>
      </c>
      <c r="AG470" s="30">
        <v>5</v>
      </c>
      <c r="AH470" s="30">
        <v>4</v>
      </c>
      <c r="AI470" s="30">
        <v>4</v>
      </c>
      <c r="AJ470" s="30">
        <v>5</v>
      </c>
      <c r="AK470" s="30">
        <v>4</v>
      </c>
      <c r="AL470" s="30">
        <v>5</v>
      </c>
      <c r="AM470" s="30" t="s">
        <v>1729</v>
      </c>
      <c r="AN470" s="30" t="s">
        <v>1730</v>
      </c>
      <c r="AO470" s="32">
        <f t="shared" si="586"/>
        <v>12</v>
      </c>
      <c r="AP470" s="32">
        <f t="shared" si="587"/>
        <v>13</v>
      </c>
      <c r="AQ470" s="32">
        <f t="shared" si="588"/>
        <v>13</v>
      </c>
      <c r="AR470" s="32">
        <f t="shared" si="589"/>
        <v>14</v>
      </c>
      <c r="AS470" s="33">
        <v>367.02499999999998</v>
      </c>
      <c r="AT470" s="34" t="s">
        <v>222</v>
      </c>
      <c r="AU470" s="34"/>
      <c r="AV470" s="34"/>
      <c r="AW470" s="34"/>
      <c r="AX470" s="34"/>
      <c r="AY470" s="34"/>
      <c r="AZ470" s="34"/>
      <c r="BA470" s="35">
        <f t="shared" si="590"/>
        <v>12</v>
      </c>
      <c r="BB470" s="35">
        <f t="shared" si="591"/>
        <v>25</v>
      </c>
      <c r="BC470" s="35">
        <f t="shared" si="592"/>
        <v>38</v>
      </c>
      <c r="BD470" s="35">
        <f t="shared" si="593"/>
        <v>52</v>
      </c>
      <c r="BE470" s="36">
        <v>12</v>
      </c>
      <c r="BF470" s="36">
        <v>13</v>
      </c>
      <c r="BG470" s="36">
        <v>13</v>
      </c>
      <c r="BH470" s="36"/>
      <c r="BI470" s="37">
        <f t="shared" si="584"/>
        <v>12</v>
      </c>
      <c r="BJ470" s="37">
        <f t="shared" ref="BJ470:BL470" si="606">BF470+BI470</f>
        <v>25</v>
      </c>
      <c r="BK470" s="37">
        <f t="shared" si="606"/>
        <v>38</v>
      </c>
      <c r="BL470" s="37">
        <f t="shared" si="606"/>
        <v>38</v>
      </c>
      <c r="BM470" s="38">
        <v>1.0000000000000002E-2</v>
      </c>
      <c r="BN470" s="38">
        <v>1.0000000000000002E-2</v>
      </c>
      <c r="BO470" s="38">
        <v>1.0000000000000002E-2</v>
      </c>
      <c r="BP470" s="38">
        <v>1.0000000000000002E-2</v>
      </c>
      <c r="BQ470" s="39">
        <v>1.0000000000000002E-2</v>
      </c>
      <c r="BR470" s="39">
        <v>1.0000000000000002E-2</v>
      </c>
      <c r="BS470" s="39">
        <v>1.0000000000000002E-2</v>
      </c>
      <c r="BT470" s="39" t="s">
        <v>222</v>
      </c>
      <c r="BU470" s="40">
        <v>1</v>
      </c>
      <c r="BV470" s="40">
        <v>1</v>
      </c>
      <c r="BW470" s="40">
        <v>1</v>
      </c>
      <c r="BX470" s="40" t="s">
        <v>222</v>
      </c>
      <c r="BY470" s="41">
        <v>1.0000000000000002E-2</v>
      </c>
      <c r="BZ470" s="41">
        <v>1.0000000000000002E-2</v>
      </c>
      <c r="CA470" s="41">
        <v>1.0000000000000002E-2</v>
      </c>
      <c r="CB470" s="41" t="s">
        <v>222</v>
      </c>
      <c r="CC470" s="42">
        <v>2.3076923076923083E-3</v>
      </c>
      <c r="CD470" s="42">
        <v>4.8076923076923088E-3</v>
      </c>
      <c r="CE470" s="42">
        <v>7.3076923076923084E-3</v>
      </c>
      <c r="CF470" s="42">
        <v>1.0000000000000002E-2</v>
      </c>
      <c r="CG470" s="43">
        <v>2.3076923076923083E-3</v>
      </c>
      <c r="CH470" s="43">
        <v>4.8076923076923088E-3</v>
      </c>
      <c r="CI470" s="43">
        <v>7.3076923076923084E-3</v>
      </c>
      <c r="CJ470" s="43" t="e">
        <f t="shared" si="582"/>
        <v>#REF!</v>
      </c>
      <c r="CQ470" s="22" t="s">
        <v>1731</v>
      </c>
      <c r="CS470" s="22" t="s">
        <v>16</v>
      </c>
      <c r="CT470" s="22">
        <v>1</v>
      </c>
      <c r="CU470" s="22">
        <v>1</v>
      </c>
      <c r="CV470" s="22">
        <v>1</v>
      </c>
      <c r="CW470" s="22" t="s">
        <v>222</v>
      </c>
      <c r="CY470" s="22">
        <v>1.0000000000000002E-2</v>
      </c>
      <c r="CZ470" s="22">
        <v>1.0000000000000002E-2</v>
      </c>
      <c r="DA470" s="22">
        <v>1.0000000000000002E-2</v>
      </c>
      <c r="DB470" s="22" t="s">
        <v>222</v>
      </c>
      <c r="DC470" s="22" t="s">
        <v>16</v>
      </c>
      <c r="DD470" s="22">
        <v>1.0000000000000002E-2</v>
      </c>
      <c r="DE470" s="22">
        <v>1.0000000000000002E-2</v>
      </c>
      <c r="DF470" s="22">
        <v>1.0000000000000002E-2</v>
      </c>
      <c r="DG470" s="22">
        <v>1.0000000000000002E-2</v>
      </c>
      <c r="DI470" s="22">
        <v>1.0000000000000005E-4</v>
      </c>
      <c r="DJ470" s="22">
        <v>1.0000000000000005E-4</v>
      </c>
      <c r="DK470" s="22">
        <v>1.0000000000000005E-4</v>
      </c>
      <c r="DL470" s="22" t="e">
        <v>#VALUE!</v>
      </c>
      <c r="DN470" s="22">
        <v>1</v>
      </c>
      <c r="DO470" s="22">
        <v>1</v>
      </c>
      <c r="DP470" s="22">
        <v>1</v>
      </c>
      <c r="DQ470" s="22" t="s">
        <v>222</v>
      </c>
      <c r="EX470" s="30" t="s">
        <v>2030</v>
      </c>
      <c r="EY470" s="85" t="e">
        <f t="shared" si="583"/>
        <v>#REF!</v>
      </c>
      <c r="EZ470" s="85"/>
    </row>
    <row r="471" spans="1:156" x14ac:dyDescent="0.25">
      <c r="A471" s="22" t="str">
        <f t="shared" si="576"/>
        <v>4001112</v>
      </c>
      <c r="E471" s="22" t="e">
        <f>IF(T471="","",VLOOKUP(T471,#REF!,4,0))</f>
        <v>#REF!</v>
      </c>
      <c r="F471" s="22" t="e">
        <f>IF(U471="","",VLOOKUP(U471,#REF!,4,0))</f>
        <v>#REF!</v>
      </c>
      <c r="G471" s="22" t="e">
        <f>IF(V471="","",VLOOKUP(V471,#REF!,3,0))</f>
        <v>#REF!</v>
      </c>
      <c r="H471" s="22" t="e">
        <f t="shared" si="575"/>
        <v>#REF!</v>
      </c>
      <c r="I471" s="22" t="e">
        <f t="shared" si="577"/>
        <v>#REF!</v>
      </c>
      <c r="J471" s="22" t="e">
        <f t="shared" si="578"/>
        <v>#REF!</v>
      </c>
      <c r="K471" s="22" t="e">
        <f t="shared" si="579"/>
        <v>#REF!</v>
      </c>
      <c r="M471" s="22">
        <f t="shared" si="580"/>
        <v>15</v>
      </c>
      <c r="R471" s="22" t="str">
        <f t="shared" si="581"/>
        <v>4015</v>
      </c>
      <c r="S471" s="22" t="s">
        <v>45</v>
      </c>
      <c r="T471" s="30" t="s">
        <v>3541</v>
      </c>
      <c r="U471" s="30" t="s">
        <v>3293</v>
      </c>
      <c r="V471" s="30" t="s">
        <v>1726</v>
      </c>
      <c r="W471" s="30" t="s">
        <v>1732</v>
      </c>
      <c r="X471" s="30" t="s">
        <v>1733</v>
      </c>
      <c r="Y471" s="31">
        <v>0.2</v>
      </c>
      <c r="Z471" s="30">
        <v>2</v>
      </c>
      <c r="AA471" s="30"/>
      <c r="AB471" s="30"/>
      <c r="AC471" s="30"/>
      <c r="AD471" s="30"/>
      <c r="AE471" s="30"/>
      <c r="AF471" s="30">
        <v>1</v>
      </c>
      <c r="AG471" s="30"/>
      <c r="AH471" s="30"/>
      <c r="AI471" s="30"/>
      <c r="AJ471" s="30"/>
      <c r="AK471" s="30"/>
      <c r="AL471" s="30">
        <v>1</v>
      </c>
      <c r="AM471" s="30" t="s">
        <v>1734</v>
      </c>
      <c r="AN471" s="30" t="s">
        <v>1730</v>
      </c>
      <c r="AO471" s="32">
        <f t="shared" si="586"/>
        <v>0</v>
      </c>
      <c r="AP471" s="32">
        <f t="shared" si="587"/>
        <v>1</v>
      </c>
      <c r="AQ471" s="32">
        <f t="shared" si="588"/>
        <v>0</v>
      </c>
      <c r="AR471" s="32">
        <f t="shared" si="589"/>
        <v>1</v>
      </c>
      <c r="AS471" s="33">
        <v>368.02499999999998</v>
      </c>
      <c r="AT471" s="34" t="s">
        <v>222</v>
      </c>
      <c r="AU471" s="34"/>
      <c r="AV471" s="34"/>
      <c r="AW471" s="34"/>
      <c r="AX471" s="34"/>
      <c r="AY471" s="34"/>
      <c r="AZ471" s="34"/>
      <c r="BA471" s="35">
        <f t="shared" si="590"/>
        <v>0</v>
      </c>
      <c r="BB471" s="35">
        <f t="shared" si="591"/>
        <v>1</v>
      </c>
      <c r="BC471" s="35">
        <f t="shared" si="592"/>
        <v>1</v>
      </c>
      <c r="BD471" s="35">
        <f t="shared" si="593"/>
        <v>2</v>
      </c>
      <c r="BE471" s="36">
        <v>0</v>
      </c>
      <c r="BF471" s="36">
        <v>1</v>
      </c>
      <c r="BG471" s="36">
        <v>0</v>
      </c>
      <c r="BH471" s="36"/>
      <c r="BI471" s="37">
        <f t="shared" si="584"/>
        <v>0</v>
      </c>
      <c r="BJ471" s="37">
        <f t="shared" ref="BJ471:BL471" si="607">BF471+BI471</f>
        <v>1</v>
      </c>
      <c r="BK471" s="37">
        <f t="shared" si="607"/>
        <v>1</v>
      </c>
      <c r="BL471" s="37">
        <f t="shared" si="607"/>
        <v>1</v>
      </c>
      <c r="BM471" s="38" t="s">
        <v>222</v>
      </c>
      <c r="BN471" s="38">
        <v>1.0000000000000002E-2</v>
      </c>
      <c r="BO471" s="38" t="s">
        <v>222</v>
      </c>
      <c r="BP471" s="38">
        <v>1.0000000000000002E-2</v>
      </c>
      <c r="BQ471" s="39" t="s">
        <v>222</v>
      </c>
      <c r="BR471" s="39">
        <v>1.0000000000000002E-2</v>
      </c>
      <c r="BS471" s="39" t="s">
        <v>222</v>
      </c>
      <c r="BT471" s="39" t="s">
        <v>222</v>
      </c>
      <c r="BU471" s="40" t="s">
        <v>222</v>
      </c>
      <c r="BV471" s="40">
        <v>1</v>
      </c>
      <c r="BW471" s="40" t="s">
        <v>222</v>
      </c>
      <c r="BX471" s="40" t="s">
        <v>222</v>
      </c>
      <c r="BY471" s="41" t="s">
        <v>222</v>
      </c>
      <c r="BZ471" s="41">
        <v>1.0000000000000002E-2</v>
      </c>
      <c r="CA471" s="41">
        <v>1.0000000000000002E-2</v>
      </c>
      <c r="CB471" s="41" t="s">
        <v>222</v>
      </c>
      <c r="CC471" s="42" t="s">
        <v>222</v>
      </c>
      <c r="CD471" s="42">
        <v>5.000000000000001E-3</v>
      </c>
      <c r="CE471" s="42">
        <v>5.000000000000001E-3</v>
      </c>
      <c r="CF471" s="42">
        <v>1.0000000000000002E-2</v>
      </c>
      <c r="CG471" s="43" t="s">
        <v>222</v>
      </c>
      <c r="CH471" s="43">
        <v>5.000000000000001E-3</v>
      </c>
      <c r="CI471" s="43">
        <v>5.000000000000001E-3</v>
      </c>
      <c r="CJ471" s="43" t="e">
        <f t="shared" si="582"/>
        <v>#REF!</v>
      </c>
      <c r="CQ471" s="22" t="s">
        <v>1708</v>
      </c>
      <c r="CS471" s="22" t="s">
        <v>16</v>
      </c>
      <c r="CT471" s="22" t="s">
        <v>222</v>
      </c>
      <c r="CU471" s="22">
        <v>1</v>
      </c>
      <c r="CV471" s="22">
        <v>1</v>
      </c>
      <c r="CW471" s="22" t="s">
        <v>222</v>
      </c>
      <c r="CY471" s="22" t="s">
        <v>222</v>
      </c>
      <c r="CZ471" s="22">
        <v>1.0000000000000002E-2</v>
      </c>
      <c r="DA471" s="22">
        <v>1.0000000000000002E-2</v>
      </c>
      <c r="DB471" s="22" t="s">
        <v>222</v>
      </c>
      <c r="DC471" s="22" t="s">
        <v>16</v>
      </c>
      <c r="DD471" s="22" t="s">
        <v>222</v>
      </c>
      <c r="DE471" s="22">
        <v>1.0000000000000002E-2</v>
      </c>
      <c r="DF471" s="22">
        <v>1.0000000000000002E-2</v>
      </c>
      <c r="DG471" s="22">
        <v>1.0000000000000002E-2</v>
      </c>
      <c r="DI471" s="22" t="e">
        <v>#VALUE!</v>
      </c>
      <c r="DJ471" s="22">
        <v>1.0000000000000005E-4</v>
      </c>
      <c r="DK471" s="22">
        <v>1.0000000000000005E-4</v>
      </c>
      <c r="DL471" s="22" t="e">
        <v>#VALUE!</v>
      </c>
      <c r="DN471" s="22">
        <v>0</v>
      </c>
      <c r="DO471" s="22">
        <v>1</v>
      </c>
      <c r="DP471" s="22">
        <v>1</v>
      </c>
      <c r="DQ471" s="22" t="s">
        <v>222</v>
      </c>
      <c r="EX471" s="30" t="s">
        <v>2035</v>
      </c>
      <c r="EY471" s="85" t="e">
        <f t="shared" si="583"/>
        <v>#REF!</v>
      </c>
      <c r="EZ471" s="85"/>
    </row>
    <row r="472" spans="1:156" x14ac:dyDescent="0.25">
      <c r="A472" s="22" t="str">
        <f t="shared" si="576"/>
        <v>4001113</v>
      </c>
      <c r="E472" s="22" t="e">
        <f>IF(T472="","",VLOOKUP(T472,#REF!,4,0))</f>
        <v>#REF!</v>
      </c>
      <c r="F472" s="22" t="e">
        <f>IF(U472="","",VLOOKUP(U472,#REF!,4,0))</f>
        <v>#REF!</v>
      </c>
      <c r="G472" s="22" t="e">
        <f>IF(V472="","",VLOOKUP(V472,#REF!,3,0))</f>
        <v>#REF!</v>
      </c>
      <c r="H472" s="22" t="e">
        <f t="shared" si="575"/>
        <v>#REF!</v>
      </c>
      <c r="I472" s="22" t="e">
        <f t="shared" si="577"/>
        <v>#REF!</v>
      </c>
      <c r="J472" s="22" t="e">
        <f t="shared" si="578"/>
        <v>#REF!</v>
      </c>
      <c r="K472" s="22" t="e">
        <f t="shared" si="579"/>
        <v>#REF!</v>
      </c>
      <c r="M472" s="22">
        <f t="shared" si="580"/>
        <v>16</v>
      </c>
      <c r="R472" s="22" t="str">
        <f t="shared" si="581"/>
        <v>4016</v>
      </c>
      <c r="S472" s="22" t="s">
        <v>45</v>
      </c>
      <c r="T472" s="30" t="s">
        <v>3541</v>
      </c>
      <c r="U472" s="30" t="s">
        <v>3293</v>
      </c>
      <c r="V472" s="30" t="s">
        <v>1726</v>
      </c>
      <c r="W472" s="30" t="s">
        <v>1735</v>
      </c>
      <c r="X472" s="30" t="s">
        <v>1736</v>
      </c>
      <c r="Y472" s="31">
        <v>0.2</v>
      </c>
      <c r="Z472" s="30">
        <v>3</v>
      </c>
      <c r="AA472" s="30"/>
      <c r="AB472" s="30"/>
      <c r="AC472" s="30"/>
      <c r="AD472" s="30">
        <v>1</v>
      </c>
      <c r="AE472" s="30"/>
      <c r="AF472" s="30"/>
      <c r="AG472" s="30">
        <v>1</v>
      </c>
      <c r="AH472" s="30"/>
      <c r="AI472" s="30"/>
      <c r="AJ472" s="30">
        <v>1</v>
      </c>
      <c r="AK472" s="30"/>
      <c r="AL472" s="30"/>
      <c r="AM472" s="30" t="s">
        <v>1737</v>
      </c>
      <c r="AN472" s="30" t="s">
        <v>1730</v>
      </c>
      <c r="AO472" s="32">
        <f t="shared" si="586"/>
        <v>0</v>
      </c>
      <c r="AP472" s="32">
        <f t="shared" si="587"/>
        <v>1</v>
      </c>
      <c r="AQ472" s="32">
        <f t="shared" si="588"/>
        <v>1</v>
      </c>
      <c r="AR472" s="32">
        <f t="shared" si="589"/>
        <v>1</v>
      </c>
      <c r="AS472" s="33">
        <v>369.02499999999998</v>
      </c>
      <c r="AT472" s="34" t="s">
        <v>222</v>
      </c>
      <c r="AU472" s="34"/>
      <c r="AV472" s="34"/>
      <c r="AW472" s="34"/>
      <c r="AX472" s="34"/>
      <c r="AY472" s="34"/>
      <c r="AZ472" s="34"/>
      <c r="BA472" s="35">
        <f t="shared" si="590"/>
        <v>0</v>
      </c>
      <c r="BB472" s="35">
        <f t="shared" si="591"/>
        <v>1</v>
      </c>
      <c r="BC472" s="35">
        <f t="shared" si="592"/>
        <v>2</v>
      </c>
      <c r="BD472" s="35">
        <f t="shared" si="593"/>
        <v>3</v>
      </c>
      <c r="BE472" s="36">
        <v>0</v>
      </c>
      <c r="BF472" s="36">
        <v>1</v>
      </c>
      <c r="BG472" s="36">
        <v>1</v>
      </c>
      <c r="BH472" s="36"/>
      <c r="BI472" s="37">
        <f t="shared" si="584"/>
        <v>0</v>
      </c>
      <c r="BJ472" s="37">
        <f t="shared" ref="BJ472:BL472" si="608">BF472+BI472</f>
        <v>1</v>
      </c>
      <c r="BK472" s="37">
        <f t="shared" si="608"/>
        <v>2</v>
      </c>
      <c r="BL472" s="37">
        <f t="shared" si="608"/>
        <v>2</v>
      </c>
      <c r="BM472" s="38" t="s">
        <v>222</v>
      </c>
      <c r="BN472" s="38">
        <v>1.0000000000000002E-2</v>
      </c>
      <c r="BO472" s="38">
        <v>1.0000000000000002E-2</v>
      </c>
      <c r="BP472" s="38">
        <v>1.0000000000000002E-2</v>
      </c>
      <c r="BQ472" s="39" t="s">
        <v>222</v>
      </c>
      <c r="BR472" s="39">
        <v>1.0000000000000002E-2</v>
      </c>
      <c r="BS472" s="39">
        <v>1.0000000000000002E-2</v>
      </c>
      <c r="BT472" s="39" t="s">
        <v>222</v>
      </c>
      <c r="BU472" s="40" t="s">
        <v>222</v>
      </c>
      <c r="BV472" s="40">
        <v>1</v>
      </c>
      <c r="BW472" s="40">
        <v>1</v>
      </c>
      <c r="BX472" s="40" t="s">
        <v>222</v>
      </c>
      <c r="BY472" s="41" t="s">
        <v>222</v>
      </c>
      <c r="BZ472" s="41">
        <v>1.0000000000000002E-2</v>
      </c>
      <c r="CA472" s="41">
        <v>1.0000000000000002E-2</v>
      </c>
      <c r="CB472" s="41" t="s">
        <v>222</v>
      </c>
      <c r="CC472" s="42" t="s">
        <v>222</v>
      </c>
      <c r="CD472" s="42">
        <v>3.333333333333334E-3</v>
      </c>
      <c r="CE472" s="42">
        <v>6.666666666666668E-3</v>
      </c>
      <c r="CF472" s="42">
        <v>1.0000000000000002E-2</v>
      </c>
      <c r="CG472" s="43" t="s">
        <v>222</v>
      </c>
      <c r="CH472" s="43">
        <v>3.333333333333334E-3</v>
      </c>
      <c r="CI472" s="43">
        <v>6.666666666666668E-3</v>
      </c>
      <c r="CJ472" s="43" t="e">
        <f t="shared" si="582"/>
        <v>#REF!</v>
      </c>
      <c r="CQ472" s="22" t="s">
        <v>1737</v>
      </c>
      <c r="CS472" s="22" t="s">
        <v>16</v>
      </c>
      <c r="CT472" s="22" t="s">
        <v>222</v>
      </c>
      <c r="CU472" s="22">
        <v>1</v>
      </c>
      <c r="CV472" s="22">
        <v>1</v>
      </c>
      <c r="CW472" s="22" t="s">
        <v>222</v>
      </c>
      <c r="CY472" s="22" t="s">
        <v>222</v>
      </c>
      <c r="CZ472" s="22">
        <v>1.0000000000000002E-2</v>
      </c>
      <c r="DA472" s="22">
        <v>1.0000000000000002E-2</v>
      </c>
      <c r="DB472" s="22" t="s">
        <v>222</v>
      </c>
      <c r="DC472" s="22" t="s">
        <v>16</v>
      </c>
      <c r="DD472" s="22" t="s">
        <v>222</v>
      </c>
      <c r="DE472" s="22">
        <v>1.0000000000000002E-2</v>
      </c>
      <c r="DF472" s="22">
        <v>1.0000000000000002E-2</v>
      </c>
      <c r="DG472" s="22">
        <v>1.0000000000000002E-2</v>
      </c>
      <c r="DI472" s="22" t="e">
        <v>#VALUE!</v>
      </c>
      <c r="DJ472" s="22">
        <v>1.0000000000000005E-4</v>
      </c>
      <c r="DK472" s="22">
        <v>1.0000000000000005E-4</v>
      </c>
      <c r="DL472" s="22" t="e">
        <v>#VALUE!</v>
      </c>
      <c r="DN472" s="22">
        <v>0</v>
      </c>
      <c r="DO472" s="22">
        <v>1</v>
      </c>
      <c r="DP472" s="22">
        <v>1</v>
      </c>
      <c r="DQ472" s="22" t="s">
        <v>222</v>
      </c>
      <c r="EX472" s="30" t="s">
        <v>2040</v>
      </c>
      <c r="EY472" s="85" t="e">
        <f t="shared" si="583"/>
        <v>#REF!</v>
      </c>
      <c r="EZ472" s="85"/>
    </row>
    <row r="473" spans="1:156" x14ac:dyDescent="0.25">
      <c r="A473" s="22" t="str">
        <f t="shared" si="576"/>
        <v>4001114</v>
      </c>
      <c r="E473" s="22" t="e">
        <f>IF(T473="","",VLOOKUP(T473,#REF!,4,0))</f>
        <v>#REF!</v>
      </c>
      <c r="F473" s="22" t="e">
        <f>IF(U473="","",VLOOKUP(U473,#REF!,4,0))</f>
        <v>#REF!</v>
      </c>
      <c r="G473" s="22" t="e">
        <f>IF(V473="","",VLOOKUP(V473,#REF!,3,0))</f>
        <v>#REF!</v>
      </c>
      <c r="H473" s="22" t="e">
        <f t="shared" si="575"/>
        <v>#REF!</v>
      </c>
      <c r="I473" s="22" t="e">
        <f t="shared" si="577"/>
        <v>#REF!</v>
      </c>
      <c r="J473" s="22" t="e">
        <f t="shared" si="578"/>
        <v>#REF!</v>
      </c>
      <c r="K473" s="22" t="e">
        <f t="shared" si="579"/>
        <v>#REF!</v>
      </c>
      <c r="M473" s="22">
        <f t="shared" si="580"/>
        <v>17</v>
      </c>
      <c r="R473" s="22" t="str">
        <f t="shared" si="581"/>
        <v>4017</v>
      </c>
      <c r="S473" s="22" t="s">
        <v>45</v>
      </c>
      <c r="T473" s="30" t="s">
        <v>3541</v>
      </c>
      <c r="U473" s="30" t="s">
        <v>3293</v>
      </c>
      <c r="V473" s="30" t="s">
        <v>1726</v>
      </c>
      <c r="W473" s="30" t="s">
        <v>1738</v>
      </c>
      <c r="X473" s="30" t="s">
        <v>1739</v>
      </c>
      <c r="Y473" s="31">
        <v>0.2</v>
      </c>
      <c r="Z473" s="30">
        <v>2</v>
      </c>
      <c r="AA473" s="30"/>
      <c r="AB473" s="30"/>
      <c r="AC473" s="30"/>
      <c r="AD473" s="30"/>
      <c r="AE473" s="30"/>
      <c r="AF473" s="30">
        <v>1</v>
      </c>
      <c r="AG473" s="30"/>
      <c r="AH473" s="30"/>
      <c r="AI473" s="30"/>
      <c r="AJ473" s="30"/>
      <c r="AK473" s="30"/>
      <c r="AL473" s="30">
        <v>1</v>
      </c>
      <c r="AM473" s="30" t="s">
        <v>1740</v>
      </c>
      <c r="AN473" s="30" t="s">
        <v>1730</v>
      </c>
      <c r="AO473" s="32">
        <f t="shared" si="586"/>
        <v>0</v>
      </c>
      <c r="AP473" s="32">
        <f t="shared" si="587"/>
        <v>1</v>
      </c>
      <c r="AQ473" s="32">
        <f t="shared" si="588"/>
        <v>0</v>
      </c>
      <c r="AR473" s="32">
        <f t="shared" si="589"/>
        <v>1</v>
      </c>
      <c r="AS473" s="33">
        <v>370.02499999999998</v>
      </c>
      <c r="AT473" s="34" t="s">
        <v>222</v>
      </c>
      <c r="AU473" s="34"/>
      <c r="AV473" s="34"/>
      <c r="AW473" s="34"/>
      <c r="AX473" s="34"/>
      <c r="AY473" s="34"/>
      <c r="AZ473" s="34"/>
      <c r="BA473" s="35">
        <f t="shared" si="590"/>
        <v>0</v>
      </c>
      <c r="BB473" s="35">
        <f t="shared" si="591"/>
        <v>1</v>
      </c>
      <c r="BC473" s="35">
        <f t="shared" si="592"/>
        <v>1</v>
      </c>
      <c r="BD473" s="35">
        <f t="shared" si="593"/>
        <v>2</v>
      </c>
      <c r="BE473" s="36">
        <v>0</v>
      </c>
      <c r="BF473" s="36">
        <v>1</v>
      </c>
      <c r="BG473" s="36">
        <v>0</v>
      </c>
      <c r="BH473" s="36"/>
      <c r="BI473" s="37">
        <f t="shared" si="584"/>
        <v>0</v>
      </c>
      <c r="BJ473" s="37">
        <f t="shared" ref="BJ473:BL473" si="609">BF473+BI473</f>
        <v>1</v>
      </c>
      <c r="BK473" s="37">
        <f t="shared" si="609"/>
        <v>1</v>
      </c>
      <c r="BL473" s="37">
        <f t="shared" si="609"/>
        <v>1</v>
      </c>
      <c r="BM473" s="38" t="s">
        <v>222</v>
      </c>
      <c r="BN473" s="38">
        <v>1.0000000000000002E-2</v>
      </c>
      <c r="BO473" s="38" t="s">
        <v>222</v>
      </c>
      <c r="BP473" s="38">
        <v>1.0000000000000002E-2</v>
      </c>
      <c r="BQ473" s="39" t="s">
        <v>222</v>
      </c>
      <c r="BR473" s="39">
        <v>1.0000000000000002E-2</v>
      </c>
      <c r="BS473" s="39" t="s">
        <v>222</v>
      </c>
      <c r="BT473" s="39" t="s">
        <v>222</v>
      </c>
      <c r="BU473" s="40" t="s">
        <v>222</v>
      </c>
      <c r="BV473" s="40">
        <v>1</v>
      </c>
      <c r="BW473" s="40" t="s">
        <v>222</v>
      </c>
      <c r="BX473" s="40" t="s">
        <v>222</v>
      </c>
      <c r="BY473" s="41" t="s">
        <v>222</v>
      </c>
      <c r="BZ473" s="41">
        <v>1.0000000000000002E-2</v>
      </c>
      <c r="CA473" s="41">
        <v>1.0000000000000002E-2</v>
      </c>
      <c r="CB473" s="41" t="s">
        <v>222</v>
      </c>
      <c r="CC473" s="42" t="s">
        <v>222</v>
      </c>
      <c r="CD473" s="42">
        <v>5.000000000000001E-3</v>
      </c>
      <c r="CE473" s="42">
        <v>5.000000000000001E-3</v>
      </c>
      <c r="CF473" s="42">
        <v>1.0000000000000002E-2</v>
      </c>
      <c r="CG473" s="43" t="s">
        <v>222</v>
      </c>
      <c r="CH473" s="43">
        <v>5.000000000000001E-3</v>
      </c>
      <c r="CI473" s="43">
        <v>5.000000000000001E-3</v>
      </c>
      <c r="CJ473" s="43" t="e">
        <f t="shared" si="582"/>
        <v>#REF!</v>
      </c>
      <c r="CQ473" s="22" t="s">
        <v>1708</v>
      </c>
      <c r="CS473" s="22" t="s">
        <v>16</v>
      </c>
      <c r="CT473" s="22" t="s">
        <v>222</v>
      </c>
      <c r="CU473" s="22">
        <v>1</v>
      </c>
      <c r="CV473" s="22">
        <v>1</v>
      </c>
      <c r="CW473" s="22" t="s">
        <v>222</v>
      </c>
      <c r="CY473" s="22" t="s">
        <v>222</v>
      </c>
      <c r="CZ473" s="22">
        <v>1.0000000000000002E-2</v>
      </c>
      <c r="DA473" s="22">
        <v>1.0000000000000002E-2</v>
      </c>
      <c r="DB473" s="22" t="s">
        <v>222</v>
      </c>
      <c r="DC473" s="22" t="s">
        <v>16</v>
      </c>
      <c r="DD473" s="22" t="s">
        <v>222</v>
      </c>
      <c r="DE473" s="22">
        <v>1.0000000000000002E-2</v>
      </c>
      <c r="DF473" s="22">
        <v>1.0000000000000002E-2</v>
      </c>
      <c r="DG473" s="22">
        <v>1.0000000000000002E-2</v>
      </c>
      <c r="DI473" s="22" t="e">
        <v>#VALUE!</v>
      </c>
      <c r="DJ473" s="22">
        <v>1.0000000000000005E-4</v>
      </c>
      <c r="DK473" s="22">
        <v>1.0000000000000005E-4</v>
      </c>
      <c r="DL473" s="22" t="e">
        <v>#VALUE!</v>
      </c>
      <c r="DN473" s="22">
        <v>0</v>
      </c>
      <c r="DO473" s="22">
        <v>1</v>
      </c>
      <c r="DP473" s="22">
        <v>1</v>
      </c>
      <c r="DQ473" s="22" t="s">
        <v>222</v>
      </c>
      <c r="EX473" s="30" t="s">
        <v>2045</v>
      </c>
      <c r="EY473" s="85" t="e">
        <f t="shared" si="583"/>
        <v>#REF!</v>
      </c>
      <c r="EZ473" s="85"/>
    </row>
    <row r="474" spans="1:156" x14ac:dyDescent="0.25">
      <c r="A474" s="22" t="str">
        <f t="shared" si="576"/>
        <v>4001115</v>
      </c>
      <c r="E474" s="22" t="e">
        <f>IF(T474="","",VLOOKUP(T474,#REF!,4,0))</f>
        <v>#REF!</v>
      </c>
      <c r="F474" s="22" t="e">
        <f>IF(U474="","",VLOOKUP(U474,#REF!,4,0))</f>
        <v>#REF!</v>
      </c>
      <c r="G474" s="22" t="e">
        <f>IF(V474="","",VLOOKUP(V474,#REF!,3,0))</f>
        <v>#REF!</v>
      </c>
      <c r="H474" s="22" t="e">
        <f t="shared" si="575"/>
        <v>#REF!</v>
      </c>
      <c r="I474" s="22" t="e">
        <f t="shared" si="577"/>
        <v>#REF!</v>
      </c>
      <c r="J474" s="22" t="e">
        <f t="shared" si="578"/>
        <v>#REF!</v>
      </c>
      <c r="K474" s="22" t="e">
        <f t="shared" si="579"/>
        <v>#REF!</v>
      </c>
      <c r="M474" s="22">
        <f t="shared" si="580"/>
        <v>18</v>
      </c>
      <c r="R474" s="22" t="str">
        <f t="shared" si="581"/>
        <v>4018</v>
      </c>
      <c r="S474" s="22" t="s">
        <v>45</v>
      </c>
      <c r="T474" s="30" t="s">
        <v>3541</v>
      </c>
      <c r="U474" s="30" t="s">
        <v>3293</v>
      </c>
      <c r="V474" s="30" t="s">
        <v>1726</v>
      </c>
      <c r="W474" s="30" t="s">
        <v>1741</v>
      </c>
      <c r="X474" s="30" t="s">
        <v>1742</v>
      </c>
      <c r="Y474" s="31">
        <v>0.2</v>
      </c>
      <c r="Z474" s="30">
        <v>4</v>
      </c>
      <c r="AA474" s="30"/>
      <c r="AB474" s="30"/>
      <c r="AC474" s="30">
        <v>1</v>
      </c>
      <c r="AD474" s="30"/>
      <c r="AE474" s="30"/>
      <c r="AF474" s="30">
        <v>1</v>
      </c>
      <c r="AG474" s="30"/>
      <c r="AH474" s="30"/>
      <c r="AI474" s="30">
        <v>1</v>
      </c>
      <c r="AJ474" s="30"/>
      <c r="AK474" s="30"/>
      <c r="AL474" s="30">
        <v>1</v>
      </c>
      <c r="AM474" s="30" t="s">
        <v>1743</v>
      </c>
      <c r="AN474" s="30" t="s">
        <v>1730</v>
      </c>
      <c r="AO474" s="32">
        <f t="shared" si="586"/>
        <v>1</v>
      </c>
      <c r="AP474" s="32">
        <f t="shared" si="587"/>
        <v>1</v>
      </c>
      <c r="AQ474" s="32">
        <f t="shared" si="588"/>
        <v>1</v>
      </c>
      <c r="AR474" s="32">
        <f t="shared" si="589"/>
        <v>1</v>
      </c>
      <c r="AS474" s="33">
        <v>371.02499999999998</v>
      </c>
      <c r="AT474" s="34" t="s">
        <v>222</v>
      </c>
      <c r="AU474" s="34"/>
      <c r="AV474" s="34"/>
      <c r="AW474" s="34"/>
      <c r="AX474" s="34"/>
      <c r="AY474" s="34"/>
      <c r="AZ474" s="34"/>
      <c r="BA474" s="35">
        <f t="shared" si="590"/>
        <v>1</v>
      </c>
      <c r="BB474" s="35">
        <f t="shared" si="591"/>
        <v>2</v>
      </c>
      <c r="BC474" s="35">
        <f t="shared" si="592"/>
        <v>3</v>
      </c>
      <c r="BD474" s="35">
        <f t="shared" si="593"/>
        <v>4</v>
      </c>
      <c r="BE474" s="36">
        <v>1</v>
      </c>
      <c r="BF474" s="36">
        <v>1</v>
      </c>
      <c r="BG474" s="36">
        <v>1</v>
      </c>
      <c r="BH474" s="36"/>
      <c r="BI474" s="37">
        <f t="shared" si="584"/>
        <v>1</v>
      </c>
      <c r="BJ474" s="37">
        <f t="shared" ref="BJ474:BL474" si="610">BF474+BI474</f>
        <v>2</v>
      </c>
      <c r="BK474" s="37">
        <f t="shared" si="610"/>
        <v>3</v>
      </c>
      <c r="BL474" s="37">
        <f t="shared" si="610"/>
        <v>3</v>
      </c>
      <c r="BM474" s="38">
        <v>1.0000000000000002E-2</v>
      </c>
      <c r="BN474" s="38">
        <v>1.0000000000000002E-2</v>
      </c>
      <c r="BO474" s="38">
        <v>1.0000000000000002E-2</v>
      </c>
      <c r="BP474" s="38">
        <v>1.0000000000000002E-2</v>
      </c>
      <c r="BQ474" s="39">
        <v>1.0000000000000002E-2</v>
      </c>
      <c r="BR474" s="39">
        <v>1.0000000000000002E-2</v>
      </c>
      <c r="BS474" s="39">
        <v>1.0000000000000002E-2</v>
      </c>
      <c r="BT474" s="39" t="s">
        <v>222</v>
      </c>
      <c r="BU474" s="40">
        <v>1</v>
      </c>
      <c r="BV474" s="40">
        <v>1</v>
      </c>
      <c r="BW474" s="40">
        <v>1</v>
      </c>
      <c r="BX474" s="40" t="s">
        <v>222</v>
      </c>
      <c r="BY474" s="41">
        <v>1.0000000000000002E-2</v>
      </c>
      <c r="BZ474" s="41">
        <v>1.0000000000000002E-2</v>
      </c>
      <c r="CA474" s="41">
        <v>1.0000000000000002E-2</v>
      </c>
      <c r="CB474" s="41" t="s">
        <v>222</v>
      </c>
      <c r="CC474" s="42">
        <v>2.5000000000000005E-3</v>
      </c>
      <c r="CD474" s="42">
        <v>5.000000000000001E-3</v>
      </c>
      <c r="CE474" s="42">
        <v>7.5000000000000015E-3</v>
      </c>
      <c r="CF474" s="42">
        <v>1.0000000000000002E-2</v>
      </c>
      <c r="CG474" s="43">
        <v>2.5000000000000005E-3</v>
      </c>
      <c r="CH474" s="43">
        <v>5.000000000000001E-3</v>
      </c>
      <c r="CI474" s="43">
        <v>7.5000000000000015E-3</v>
      </c>
      <c r="CJ474" s="43" t="e">
        <f t="shared" si="582"/>
        <v>#REF!</v>
      </c>
      <c r="CQ474" s="22" t="s">
        <v>1744</v>
      </c>
      <c r="CS474" s="22" t="s">
        <v>16</v>
      </c>
      <c r="CT474" s="22">
        <v>1</v>
      </c>
      <c r="CU474" s="22">
        <v>1</v>
      </c>
      <c r="CV474" s="22">
        <v>1</v>
      </c>
      <c r="CW474" s="22" t="s">
        <v>222</v>
      </c>
      <c r="CY474" s="22">
        <v>1.0000000000000002E-2</v>
      </c>
      <c r="CZ474" s="22">
        <v>1.0000000000000002E-2</v>
      </c>
      <c r="DA474" s="22">
        <v>1.0000000000000002E-2</v>
      </c>
      <c r="DB474" s="22" t="s">
        <v>222</v>
      </c>
      <c r="DC474" s="22" t="s">
        <v>16</v>
      </c>
      <c r="DD474" s="22">
        <v>1.0000000000000002E-2</v>
      </c>
      <c r="DE474" s="22">
        <v>1.0000000000000002E-2</v>
      </c>
      <c r="DF474" s="22">
        <v>1.0000000000000002E-2</v>
      </c>
      <c r="DG474" s="22">
        <v>1.0000000000000002E-2</v>
      </c>
      <c r="DI474" s="22">
        <v>1.0000000000000005E-4</v>
      </c>
      <c r="DJ474" s="22">
        <v>1.0000000000000005E-4</v>
      </c>
      <c r="DK474" s="22">
        <v>1.0000000000000005E-4</v>
      </c>
      <c r="DL474" s="22" t="e">
        <v>#VALUE!</v>
      </c>
      <c r="DN474" s="22">
        <v>1</v>
      </c>
      <c r="DO474" s="22">
        <v>1</v>
      </c>
      <c r="DP474" s="22">
        <v>1</v>
      </c>
      <c r="DQ474" s="22" t="s">
        <v>222</v>
      </c>
      <c r="EX474" s="30" t="s">
        <v>2050</v>
      </c>
      <c r="EY474" s="85" t="e">
        <f t="shared" si="583"/>
        <v>#REF!</v>
      </c>
      <c r="EZ474" s="85"/>
    </row>
    <row r="475" spans="1:156" x14ac:dyDescent="0.25">
      <c r="A475" s="22" t="str">
        <f t="shared" si="576"/>
        <v>4001121</v>
      </c>
      <c r="E475" s="22" t="e">
        <f>IF(T475="","",VLOOKUP(T475,#REF!,4,0))</f>
        <v>#REF!</v>
      </c>
      <c r="F475" s="22" t="e">
        <f>IF(U475="","",VLOOKUP(U475,#REF!,4,0))</f>
        <v>#REF!</v>
      </c>
      <c r="G475" s="22" t="e">
        <f>IF(V475="","",VLOOKUP(V475,#REF!,3,0))</f>
        <v>#REF!</v>
      </c>
      <c r="H475" s="22" t="e">
        <f t="shared" si="575"/>
        <v>#REF!</v>
      </c>
      <c r="I475" s="22" t="e">
        <f t="shared" si="577"/>
        <v>#REF!</v>
      </c>
      <c r="J475" s="22" t="e">
        <f t="shared" si="578"/>
        <v>#REF!</v>
      </c>
      <c r="K475" s="22" t="e">
        <f t="shared" si="579"/>
        <v>#REF!</v>
      </c>
      <c r="M475" s="22">
        <f t="shared" si="580"/>
        <v>19</v>
      </c>
      <c r="R475" s="22" t="str">
        <f t="shared" si="581"/>
        <v>4019</v>
      </c>
      <c r="S475" s="22" t="s">
        <v>45</v>
      </c>
      <c r="T475" s="30" t="s">
        <v>3541</v>
      </c>
      <c r="U475" s="30" t="s">
        <v>3293</v>
      </c>
      <c r="V475" s="30" t="s">
        <v>1745</v>
      </c>
      <c r="W475" s="30" t="s">
        <v>1746</v>
      </c>
      <c r="X475" s="30" t="s">
        <v>1747</v>
      </c>
      <c r="Y475" s="31">
        <v>0.9</v>
      </c>
      <c r="Z475" s="30">
        <v>2</v>
      </c>
      <c r="AA475" s="30"/>
      <c r="AB475" s="30"/>
      <c r="AC475" s="30"/>
      <c r="AD475" s="30"/>
      <c r="AE475" s="30"/>
      <c r="AF475" s="30">
        <v>1</v>
      </c>
      <c r="AG475" s="30"/>
      <c r="AH475" s="30"/>
      <c r="AI475" s="30"/>
      <c r="AJ475" s="30"/>
      <c r="AK475" s="30"/>
      <c r="AL475" s="30">
        <v>1</v>
      </c>
      <c r="AM475" s="30" t="s">
        <v>1748</v>
      </c>
      <c r="AN475" s="30" t="s">
        <v>1730</v>
      </c>
      <c r="AO475" s="32">
        <f t="shared" si="586"/>
        <v>0</v>
      </c>
      <c r="AP475" s="32">
        <f t="shared" si="587"/>
        <v>1</v>
      </c>
      <c r="AQ475" s="32">
        <f t="shared" si="588"/>
        <v>0</v>
      </c>
      <c r="AR475" s="32">
        <f t="shared" si="589"/>
        <v>1</v>
      </c>
      <c r="AS475" s="33">
        <v>372.02499999999998</v>
      </c>
      <c r="AT475" s="34" t="s">
        <v>222</v>
      </c>
      <c r="AU475" s="34"/>
      <c r="AV475" s="34"/>
      <c r="AW475" s="34"/>
      <c r="AX475" s="34"/>
      <c r="AY475" s="34"/>
      <c r="AZ475" s="34"/>
      <c r="BA475" s="35">
        <f t="shared" si="590"/>
        <v>0</v>
      </c>
      <c r="BB475" s="35">
        <f t="shared" si="591"/>
        <v>1</v>
      </c>
      <c r="BC475" s="35">
        <f t="shared" si="592"/>
        <v>1</v>
      </c>
      <c r="BD475" s="35">
        <f t="shared" si="593"/>
        <v>2</v>
      </c>
      <c r="BE475" s="36">
        <v>0</v>
      </c>
      <c r="BF475" s="36">
        <v>1</v>
      </c>
      <c r="BG475" s="36">
        <v>0</v>
      </c>
      <c r="BH475" s="36"/>
      <c r="BI475" s="37">
        <f t="shared" si="584"/>
        <v>0</v>
      </c>
      <c r="BJ475" s="37">
        <f t="shared" ref="BJ475:BL475" si="611">BF475+BI475</f>
        <v>1</v>
      </c>
      <c r="BK475" s="37">
        <f t="shared" si="611"/>
        <v>1</v>
      </c>
      <c r="BL475" s="37">
        <f t="shared" si="611"/>
        <v>1</v>
      </c>
      <c r="BM475" s="38" t="s">
        <v>222</v>
      </c>
      <c r="BN475" s="38">
        <v>4.5000000000000005E-2</v>
      </c>
      <c r="BO475" s="38" t="s">
        <v>222</v>
      </c>
      <c r="BP475" s="38">
        <v>4.5000000000000005E-2</v>
      </c>
      <c r="BQ475" s="39" t="s">
        <v>222</v>
      </c>
      <c r="BR475" s="39">
        <v>4.5000000000000005E-2</v>
      </c>
      <c r="BS475" s="39" t="s">
        <v>222</v>
      </c>
      <c r="BT475" s="39" t="s">
        <v>222</v>
      </c>
      <c r="BU475" s="40" t="s">
        <v>222</v>
      </c>
      <c r="BV475" s="40">
        <v>1</v>
      </c>
      <c r="BW475" s="40" t="s">
        <v>222</v>
      </c>
      <c r="BX475" s="40" t="s">
        <v>222</v>
      </c>
      <c r="BY475" s="41" t="s">
        <v>222</v>
      </c>
      <c r="BZ475" s="41">
        <v>4.5000000000000005E-2</v>
      </c>
      <c r="CA475" s="41">
        <v>4.5000000000000005E-2</v>
      </c>
      <c r="CB475" s="41" t="s">
        <v>222</v>
      </c>
      <c r="CC475" s="42" t="s">
        <v>222</v>
      </c>
      <c r="CD475" s="42">
        <v>2.2500000000000003E-2</v>
      </c>
      <c r="CE475" s="42">
        <v>2.2500000000000003E-2</v>
      </c>
      <c r="CF475" s="42">
        <v>4.5000000000000005E-2</v>
      </c>
      <c r="CG475" s="43" t="s">
        <v>222</v>
      </c>
      <c r="CH475" s="43">
        <v>2.2500000000000003E-2</v>
      </c>
      <c r="CI475" s="43">
        <v>2.2500000000000003E-2</v>
      </c>
      <c r="CJ475" s="43" t="e">
        <f t="shared" si="582"/>
        <v>#REF!</v>
      </c>
      <c r="CQ475" s="22" t="s">
        <v>1708</v>
      </c>
      <c r="CS475" s="22" t="s">
        <v>16</v>
      </c>
      <c r="CT475" s="22" t="s">
        <v>222</v>
      </c>
      <c r="CU475" s="22">
        <v>1</v>
      </c>
      <c r="CV475" s="22">
        <v>1</v>
      </c>
      <c r="CW475" s="22" t="s">
        <v>222</v>
      </c>
      <c r="CY475" s="22" t="s">
        <v>222</v>
      </c>
      <c r="CZ475" s="22">
        <v>4.5000000000000005E-2</v>
      </c>
      <c r="DA475" s="22">
        <v>4.5000000000000005E-2</v>
      </c>
      <c r="DB475" s="22" t="s">
        <v>222</v>
      </c>
      <c r="DC475" s="22" t="s">
        <v>16</v>
      </c>
      <c r="DD475" s="22" t="s">
        <v>222</v>
      </c>
      <c r="DE475" s="22">
        <v>4.5000000000000005E-2</v>
      </c>
      <c r="DF475" s="22">
        <v>4.5000000000000005E-2</v>
      </c>
      <c r="DG475" s="22">
        <v>4.5000000000000005E-2</v>
      </c>
      <c r="DI475" s="22" t="e">
        <v>#VALUE!</v>
      </c>
      <c r="DJ475" s="22">
        <v>2.0250000000000003E-3</v>
      </c>
      <c r="DK475" s="22">
        <v>2.0250000000000003E-3</v>
      </c>
      <c r="DL475" s="22" t="e">
        <v>#VALUE!</v>
      </c>
      <c r="DN475" s="22">
        <v>0</v>
      </c>
      <c r="DO475" s="22">
        <v>1</v>
      </c>
      <c r="DP475" s="22">
        <v>1</v>
      </c>
      <c r="DQ475" s="22" t="s">
        <v>222</v>
      </c>
      <c r="EX475" s="30" t="s">
        <v>2054</v>
      </c>
      <c r="EY475" s="85" t="e">
        <f t="shared" si="583"/>
        <v>#REF!</v>
      </c>
      <c r="EZ475" s="85"/>
    </row>
    <row r="476" spans="1:156" x14ac:dyDescent="0.25">
      <c r="A476" s="22" t="str">
        <f t="shared" si="576"/>
        <v>4001122</v>
      </c>
      <c r="E476" s="22" t="e">
        <f>IF(T476="","",VLOOKUP(T476,#REF!,4,0))</f>
        <v>#REF!</v>
      </c>
      <c r="F476" s="22" t="e">
        <f>IF(U476="","",VLOOKUP(U476,#REF!,4,0))</f>
        <v>#REF!</v>
      </c>
      <c r="G476" s="22" t="e">
        <f>IF(V476="","",VLOOKUP(V476,#REF!,3,0))</f>
        <v>#REF!</v>
      </c>
      <c r="H476" s="22" t="e">
        <f t="shared" si="575"/>
        <v>#REF!</v>
      </c>
      <c r="I476" s="22" t="e">
        <f t="shared" si="577"/>
        <v>#REF!</v>
      </c>
      <c r="J476" s="22" t="e">
        <f t="shared" si="578"/>
        <v>#REF!</v>
      </c>
      <c r="K476" s="22" t="e">
        <f t="shared" si="579"/>
        <v>#REF!</v>
      </c>
      <c r="M476" s="22">
        <f t="shared" si="580"/>
        <v>20</v>
      </c>
      <c r="R476" s="22" t="str">
        <f t="shared" si="581"/>
        <v>4020</v>
      </c>
      <c r="S476" s="22" t="s">
        <v>45</v>
      </c>
      <c r="T476" s="30" t="s">
        <v>3541</v>
      </c>
      <c r="U476" s="30" t="s">
        <v>3293</v>
      </c>
      <c r="V476" s="30" t="s">
        <v>1745</v>
      </c>
      <c r="W476" s="30" t="s">
        <v>1749</v>
      </c>
      <c r="X476" s="30" t="s">
        <v>1750</v>
      </c>
      <c r="Y476" s="31">
        <v>0.1</v>
      </c>
      <c r="Z476" s="30">
        <v>1</v>
      </c>
      <c r="AA476" s="30"/>
      <c r="AB476" s="30"/>
      <c r="AC476" s="30"/>
      <c r="AD476" s="30"/>
      <c r="AE476" s="30"/>
      <c r="AF476" s="30"/>
      <c r="AG476" s="30"/>
      <c r="AH476" s="30"/>
      <c r="AI476" s="30"/>
      <c r="AJ476" s="30"/>
      <c r="AK476" s="30"/>
      <c r="AL476" s="30">
        <v>1</v>
      </c>
      <c r="AM476" s="30" t="s">
        <v>1751</v>
      </c>
      <c r="AN476" s="30" t="s">
        <v>1730</v>
      </c>
      <c r="AO476" s="32">
        <f t="shared" si="586"/>
        <v>0</v>
      </c>
      <c r="AP476" s="32">
        <f t="shared" si="587"/>
        <v>0</v>
      </c>
      <c r="AQ476" s="32">
        <f t="shared" si="588"/>
        <v>0</v>
      </c>
      <c r="AR476" s="32">
        <f t="shared" si="589"/>
        <v>1</v>
      </c>
      <c r="AS476" s="33">
        <v>373.02499999999998</v>
      </c>
      <c r="AT476" s="34" t="s">
        <v>222</v>
      </c>
      <c r="AU476" s="34"/>
      <c r="AV476" s="34"/>
      <c r="AW476" s="34"/>
      <c r="AX476" s="34"/>
      <c r="AY476" s="34"/>
      <c r="AZ476" s="34"/>
      <c r="BA476" s="35">
        <f t="shared" si="590"/>
        <v>0</v>
      </c>
      <c r="BB476" s="35">
        <f t="shared" si="591"/>
        <v>0</v>
      </c>
      <c r="BC476" s="35">
        <f t="shared" si="592"/>
        <v>0</v>
      </c>
      <c r="BD476" s="35">
        <f t="shared" si="593"/>
        <v>1</v>
      </c>
      <c r="BE476" s="36">
        <v>0</v>
      </c>
      <c r="BF476" s="36">
        <v>0</v>
      </c>
      <c r="BG476" s="36">
        <v>0</v>
      </c>
      <c r="BH476" s="36"/>
      <c r="BI476" s="37">
        <f t="shared" si="584"/>
        <v>0</v>
      </c>
      <c r="BJ476" s="37">
        <f t="shared" ref="BJ476:BL476" si="612">BF476+BI476</f>
        <v>0</v>
      </c>
      <c r="BK476" s="37">
        <f t="shared" si="612"/>
        <v>0</v>
      </c>
      <c r="BL476" s="37">
        <f t="shared" si="612"/>
        <v>0</v>
      </c>
      <c r="BM476" s="38" t="s">
        <v>222</v>
      </c>
      <c r="BN476" s="38" t="s">
        <v>222</v>
      </c>
      <c r="BO476" s="38" t="s">
        <v>222</v>
      </c>
      <c r="BP476" s="38">
        <v>5.000000000000001E-3</v>
      </c>
      <c r="BQ476" s="39" t="s">
        <v>222</v>
      </c>
      <c r="BR476" s="39" t="s">
        <v>222</v>
      </c>
      <c r="BS476" s="39" t="s">
        <v>222</v>
      </c>
      <c r="BT476" s="39" t="s">
        <v>222</v>
      </c>
      <c r="BU476" s="40" t="s">
        <v>222</v>
      </c>
      <c r="BV476" s="40" t="s">
        <v>222</v>
      </c>
      <c r="BW476" s="40" t="s">
        <v>222</v>
      </c>
      <c r="BX476" s="40" t="s">
        <v>222</v>
      </c>
      <c r="BY476" s="41" t="s">
        <v>222</v>
      </c>
      <c r="BZ476" s="41" t="s">
        <v>222</v>
      </c>
      <c r="CA476" s="41" t="s">
        <v>222</v>
      </c>
      <c r="CB476" s="41" t="s">
        <v>222</v>
      </c>
      <c r="CC476" s="42" t="s">
        <v>222</v>
      </c>
      <c r="CD476" s="42" t="s">
        <v>222</v>
      </c>
      <c r="CE476" s="42" t="s">
        <v>222</v>
      </c>
      <c r="CF476" s="42">
        <v>5.000000000000001E-3</v>
      </c>
      <c r="CG476" s="43" t="s">
        <v>222</v>
      </c>
      <c r="CH476" s="43" t="s">
        <v>222</v>
      </c>
      <c r="CI476" s="43" t="s">
        <v>222</v>
      </c>
      <c r="CJ476" s="43" t="str">
        <f t="shared" si="582"/>
        <v/>
      </c>
      <c r="CQ476" s="22" t="s">
        <v>1708</v>
      </c>
      <c r="CS476" s="22" t="s">
        <v>16</v>
      </c>
      <c r="CT476" s="22" t="s">
        <v>222</v>
      </c>
      <c r="CU476" s="22" t="s">
        <v>222</v>
      </c>
      <c r="CV476" s="22" t="s">
        <v>222</v>
      </c>
      <c r="CW476" s="22" t="s">
        <v>222</v>
      </c>
      <c r="CY476" s="22" t="s">
        <v>222</v>
      </c>
      <c r="CZ476" s="22" t="s">
        <v>222</v>
      </c>
      <c r="DA476" s="22" t="s">
        <v>222</v>
      </c>
      <c r="DB476" s="22" t="s">
        <v>222</v>
      </c>
      <c r="DC476" s="22" t="s">
        <v>16</v>
      </c>
      <c r="DD476" s="22" t="s">
        <v>222</v>
      </c>
      <c r="DE476" s="22" t="s">
        <v>222</v>
      </c>
      <c r="DF476" s="22" t="s">
        <v>222</v>
      </c>
      <c r="DG476" s="22">
        <v>5.000000000000001E-3</v>
      </c>
      <c r="DI476" s="22" t="e">
        <v>#VALUE!</v>
      </c>
      <c r="DJ476" s="22" t="e">
        <v>#VALUE!</v>
      </c>
      <c r="DK476" s="22" t="e">
        <v>#VALUE!</v>
      </c>
      <c r="DL476" s="22" t="e">
        <v>#VALUE!</v>
      </c>
      <c r="DN476" s="22">
        <v>0</v>
      </c>
      <c r="DO476" s="22">
        <v>0</v>
      </c>
      <c r="DP476" s="22">
        <v>0</v>
      </c>
      <c r="DQ476" s="22" t="s">
        <v>222</v>
      </c>
      <c r="EX476" s="30" t="s">
        <v>2058</v>
      </c>
      <c r="EY476" s="85" t="e">
        <f t="shared" si="583"/>
        <v>#REF!</v>
      </c>
      <c r="EZ476" s="85"/>
    </row>
    <row r="477" spans="1:156" x14ac:dyDescent="0.25">
      <c r="A477" s="22" t="str">
        <f t="shared" si="576"/>
        <v>4001211</v>
      </c>
      <c r="E477" s="22" t="e">
        <f>IF(T477="","",VLOOKUP(T477,#REF!,4,0))</f>
        <v>#REF!</v>
      </c>
      <c r="F477" s="22" t="e">
        <f>IF(U477="","",VLOOKUP(U477,#REF!,4,0))</f>
        <v>#REF!</v>
      </c>
      <c r="G477" s="22" t="e">
        <f>IF(V477="","",VLOOKUP(V477,#REF!,3,0))</f>
        <v>#REF!</v>
      </c>
      <c r="H477" s="22" t="e">
        <f t="shared" si="575"/>
        <v>#REF!</v>
      </c>
      <c r="I477" s="22" t="e">
        <f t="shared" si="577"/>
        <v>#REF!</v>
      </c>
      <c r="J477" s="22" t="e">
        <f t="shared" si="578"/>
        <v>#REF!</v>
      </c>
      <c r="K477" s="22" t="e">
        <f t="shared" si="579"/>
        <v>#REF!</v>
      </c>
      <c r="M477" s="22">
        <f t="shared" si="580"/>
        <v>21</v>
      </c>
      <c r="R477" s="22" t="str">
        <f t="shared" si="581"/>
        <v>4021</v>
      </c>
      <c r="S477" s="22" t="s">
        <v>45</v>
      </c>
      <c r="T477" s="30" t="s">
        <v>3541</v>
      </c>
      <c r="U477" s="30" t="s">
        <v>3297</v>
      </c>
      <c r="V477" s="30" t="s">
        <v>1752</v>
      </c>
      <c r="W477" s="30" t="s">
        <v>1753</v>
      </c>
      <c r="X477" s="30" t="s">
        <v>1754</v>
      </c>
      <c r="Y477" s="31">
        <v>0.5</v>
      </c>
      <c r="Z477" s="30">
        <v>2</v>
      </c>
      <c r="AA477" s="30"/>
      <c r="AB477" s="30"/>
      <c r="AC477" s="30"/>
      <c r="AD477" s="30"/>
      <c r="AE477" s="30"/>
      <c r="AF477" s="30">
        <v>1</v>
      </c>
      <c r="AG477" s="30"/>
      <c r="AH477" s="30"/>
      <c r="AI477" s="30"/>
      <c r="AJ477" s="30"/>
      <c r="AK477" s="30"/>
      <c r="AL477" s="30">
        <v>1</v>
      </c>
      <c r="AM477" s="30" t="s">
        <v>1755</v>
      </c>
      <c r="AN477" s="30" t="s">
        <v>1756</v>
      </c>
      <c r="AO477" s="32">
        <f t="shared" si="586"/>
        <v>0</v>
      </c>
      <c r="AP477" s="32">
        <f t="shared" si="587"/>
        <v>1</v>
      </c>
      <c r="AQ477" s="32">
        <f t="shared" si="588"/>
        <v>0</v>
      </c>
      <c r="AR477" s="32">
        <f t="shared" si="589"/>
        <v>1</v>
      </c>
      <c r="AS477" s="33">
        <v>374.02499999999998</v>
      </c>
      <c r="AT477" s="34" t="s">
        <v>222</v>
      </c>
      <c r="AU477" s="34"/>
      <c r="AV477" s="34"/>
      <c r="AW477" s="34"/>
      <c r="AX477" s="34"/>
      <c r="AY477" s="34"/>
      <c r="AZ477" s="34"/>
      <c r="BA477" s="35">
        <f t="shared" si="590"/>
        <v>0</v>
      </c>
      <c r="BB477" s="35">
        <f t="shared" si="591"/>
        <v>1</v>
      </c>
      <c r="BC477" s="35">
        <f t="shared" si="592"/>
        <v>1</v>
      </c>
      <c r="BD477" s="35">
        <f t="shared" si="593"/>
        <v>2</v>
      </c>
      <c r="BE477" s="36">
        <v>0</v>
      </c>
      <c r="BF477" s="36">
        <v>1</v>
      </c>
      <c r="BG477" s="36">
        <v>0</v>
      </c>
      <c r="BH477" s="36"/>
      <c r="BI477" s="37">
        <f t="shared" si="584"/>
        <v>0</v>
      </c>
      <c r="BJ477" s="37">
        <f t="shared" ref="BJ477:BL477" si="613">BF477+BI477</f>
        <v>1</v>
      </c>
      <c r="BK477" s="37">
        <f t="shared" si="613"/>
        <v>1</v>
      </c>
      <c r="BL477" s="37">
        <f t="shared" si="613"/>
        <v>1</v>
      </c>
      <c r="BM477" s="38" t="s">
        <v>222</v>
      </c>
      <c r="BN477" s="38">
        <v>2.5000000000000001E-2</v>
      </c>
      <c r="BO477" s="38" t="s">
        <v>222</v>
      </c>
      <c r="BP477" s="38">
        <v>2.5000000000000001E-2</v>
      </c>
      <c r="BQ477" s="39" t="s">
        <v>222</v>
      </c>
      <c r="BR477" s="39">
        <v>2.5000000000000001E-2</v>
      </c>
      <c r="BS477" s="39" t="s">
        <v>222</v>
      </c>
      <c r="BT477" s="39" t="s">
        <v>222</v>
      </c>
      <c r="BU477" s="40" t="s">
        <v>222</v>
      </c>
      <c r="BV477" s="40">
        <v>1</v>
      </c>
      <c r="BW477" s="40" t="s">
        <v>222</v>
      </c>
      <c r="BX477" s="40" t="s">
        <v>222</v>
      </c>
      <c r="BY477" s="41" t="s">
        <v>222</v>
      </c>
      <c r="BZ477" s="41">
        <v>2.5000000000000001E-2</v>
      </c>
      <c r="CA477" s="41">
        <v>2.5000000000000001E-2</v>
      </c>
      <c r="CB477" s="41" t="s">
        <v>222</v>
      </c>
      <c r="CC477" s="42" t="s">
        <v>222</v>
      </c>
      <c r="CD477" s="42">
        <v>1.2500000000000001E-2</v>
      </c>
      <c r="CE477" s="42">
        <v>1.2500000000000001E-2</v>
      </c>
      <c r="CF477" s="42">
        <v>2.5000000000000001E-2</v>
      </c>
      <c r="CG477" s="43" t="s">
        <v>222</v>
      </c>
      <c r="CH477" s="43">
        <v>1.2500000000000001E-2</v>
      </c>
      <c r="CI477" s="43">
        <v>1.2500000000000001E-2</v>
      </c>
      <c r="CJ477" s="43" t="e">
        <f t="shared" si="582"/>
        <v>#REF!</v>
      </c>
      <c r="CQ477" s="22" t="s">
        <v>1708</v>
      </c>
      <c r="CS477" s="22" t="s">
        <v>16</v>
      </c>
      <c r="CT477" s="22" t="s">
        <v>222</v>
      </c>
      <c r="CU477" s="22">
        <v>1</v>
      </c>
      <c r="CV477" s="22">
        <v>1</v>
      </c>
      <c r="CW477" s="22" t="s">
        <v>222</v>
      </c>
      <c r="CY477" s="22" t="s">
        <v>222</v>
      </c>
      <c r="CZ477" s="22">
        <v>2.5000000000000001E-2</v>
      </c>
      <c r="DA477" s="22">
        <v>2.5000000000000001E-2</v>
      </c>
      <c r="DB477" s="22" t="s">
        <v>222</v>
      </c>
      <c r="DC477" s="22" t="s">
        <v>16</v>
      </c>
      <c r="DD477" s="22" t="s">
        <v>222</v>
      </c>
      <c r="DE477" s="22">
        <v>2.5000000000000001E-2</v>
      </c>
      <c r="DF477" s="22">
        <v>2.5000000000000001E-2</v>
      </c>
      <c r="DG477" s="22">
        <v>2.5000000000000001E-2</v>
      </c>
      <c r="DI477" s="22" t="e">
        <v>#VALUE!</v>
      </c>
      <c r="DJ477" s="22">
        <v>6.2500000000000012E-4</v>
      </c>
      <c r="DK477" s="22">
        <v>6.2500000000000012E-4</v>
      </c>
      <c r="DL477" s="22" t="e">
        <v>#VALUE!</v>
      </c>
      <c r="DN477" s="22">
        <v>0</v>
      </c>
      <c r="DO477" s="22">
        <v>1</v>
      </c>
      <c r="DP477" s="22">
        <v>1</v>
      </c>
      <c r="DQ477" s="22" t="s">
        <v>222</v>
      </c>
      <c r="EX477" s="30" t="s">
        <v>2061</v>
      </c>
      <c r="EY477" s="85" t="e">
        <f t="shared" si="583"/>
        <v>#REF!</v>
      </c>
      <c r="EZ477" s="85"/>
    </row>
    <row r="478" spans="1:156" x14ac:dyDescent="0.25">
      <c r="A478" s="22" t="str">
        <f t="shared" si="576"/>
        <v>4001212</v>
      </c>
      <c r="E478" s="22" t="e">
        <f>IF(T478="","",VLOOKUP(T478,#REF!,4,0))</f>
        <v>#REF!</v>
      </c>
      <c r="F478" s="22" t="e">
        <f>IF(U478="","",VLOOKUP(U478,#REF!,4,0))</f>
        <v>#REF!</v>
      </c>
      <c r="G478" s="22" t="e">
        <f>IF(V478="","",VLOOKUP(V478,#REF!,3,0))</f>
        <v>#REF!</v>
      </c>
      <c r="H478" s="22" t="e">
        <f t="shared" si="575"/>
        <v>#REF!</v>
      </c>
      <c r="I478" s="22" t="e">
        <f t="shared" si="577"/>
        <v>#REF!</v>
      </c>
      <c r="J478" s="22" t="e">
        <f t="shared" si="578"/>
        <v>#REF!</v>
      </c>
      <c r="K478" s="22" t="e">
        <f t="shared" si="579"/>
        <v>#REF!</v>
      </c>
      <c r="M478" s="22">
        <f t="shared" si="580"/>
        <v>22</v>
      </c>
      <c r="R478" s="22" t="str">
        <f t="shared" si="581"/>
        <v>4022</v>
      </c>
      <c r="S478" s="22" t="s">
        <v>45</v>
      </c>
      <c r="T478" s="30" t="s">
        <v>3541</v>
      </c>
      <c r="U478" s="30" t="s">
        <v>3297</v>
      </c>
      <c r="V478" s="30" t="s">
        <v>1752</v>
      </c>
      <c r="W478" s="30" t="s">
        <v>1757</v>
      </c>
      <c r="X478" s="30" t="s">
        <v>1758</v>
      </c>
      <c r="Y478" s="31">
        <v>0.5</v>
      </c>
      <c r="Z478" s="30">
        <v>2</v>
      </c>
      <c r="AA478" s="30"/>
      <c r="AB478" s="30"/>
      <c r="AC478" s="30"/>
      <c r="AD478" s="30"/>
      <c r="AE478" s="30"/>
      <c r="AF478" s="30">
        <v>1</v>
      </c>
      <c r="AG478" s="30"/>
      <c r="AH478" s="30"/>
      <c r="AI478" s="30"/>
      <c r="AJ478" s="30"/>
      <c r="AK478" s="30"/>
      <c r="AL478" s="30">
        <v>1</v>
      </c>
      <c r="AM478" s="30" t="s">
        <v>1759</v>
      </c>
      <c r="AN478" s="30" t="s">
        <v>1756</v>
      </c>
      <c r="AO478" s="32">
        <f t="shared" si="586"/>
        <v>0</v>
      </c>
      <c r="AP478" s="32">
        <f t="shared" si="587"/>
        <v>1</v>
      </c>
      <c r="AQ478" s="32">
        <f t="shared" si="588"/>
        <v>0</v>
      </c>
      <c r="AR478" s="32">
        <f t="shared" si="589"/>
        <v>1</v>
      </c>
      <c r="AS478" s="33">
        <v>375.02499999999998</v>
      </c>
      <c r="AT478" s="34" t="s">
        <v>222</v>
      </c>
      <c r="AU478" s="34"/>
      <c r="AV478" s="34"/>
      <c r="AW478" s="34"/>
      <c r="AX478" s="34"/>
      <c r="AY478" s="34"/>
      <c r="AZ478" s="34"/>
      <c r="BA478" s="35">
        <f t="shared" si="590"/>
        <v>0</v>
      </c>
      <c r="BB478" s="35">
        <f t="shared" si="591"/>
        <v>1</v>
      </c>
      <c r="BC478" s="35">
        <f t="shared" si="592"/>
        <v>1</v>
      </c>
      <c r="BD478" s="35">
        <f t="shared" si="593"/>
        <v>2</v>
      </c>
      <c r="BE478" s="36">
        <v>0</v>
      </c>
      <c r="BF478" s="36">
        <v>1</v>
      </c>
      <c r="BG478" s="36">
        <v>0</v>
      </c>
      <c r="BH478" s="36"/>
      <c r="BI478" s="37">
        <f t="shared" si="584"/>
        <v>0</v>
      </c>
      <c r="BJ478" s="37">
        <f t="shared" ref="BJ478:BL478" si="614">BF478+BI478</f>
        <v>1</v>
      </c>
      <c r="BK478" s="37">
        <f t="shared" si="614"/>
        <v>1</v>
      </c>
      <c r="BL478" s="37">
        <f t="shared" si="614"/>
        <v>1</v>
      </c>
      <c r="BM478" s="38" t="s">
        <v>222</v>
      </c>
      <c r="BN478" s="38">
        <v>2.5000000000000001E-2</v>
      </c>
      <c r="BO478" s="38" t="s">
        <v>222</v>
      </c>
      <c r="BP478" s="38">
        <v>2.5000000000000001E-2</v>
      </c>
      <c r="BQ478" s="39" t="s">
        <v>222</v>
      </c>
      <c r="BR478" s="39">
        <v>2.5000000000000001E-2</v>
      </c>
      <c r="BS478" s="39" t="s">
        <v>222</v>
      </c>
      <c r="BT478" s="39" t="s">
        <v>222</v>
      </c>
      <c r="BU478" s="40" t="s">
        <v>222</v>
      </c>
      <c r="BV478" s="40">
        <v>1</v>
      </c>
      <c r="BW478" s="40" t="s">
        <v>222</v>
      </c>
      <c r="BX478" s="40" t="s">
        <v>222</v>
      </c>
      <c r="BY478" s="41" t="s">
        <v>222</v>
      </c>
      <c r="BZ478" s="41">
        <v>2.5000000000000001E-2</v>
      </c>
      <c r="CA478" s="41">
        <v>2.5000000000000001E-2</v>
      </c>
      <c r="CB478" s="41" t="s">
        <v>222</v>
      </c>
      <c r="CC478" s="42" t="s">
        <v>222</v>
      </c>
      <c r="CD478" s="42">
        <v>1.2500000000000001E-2</v>
      </c>
      <c r="CE478" s="42">
        <v>1.2500000000000001E-2</v>
      </c>
      <c r="CF478" s="42">
        <v>2.5000000000000001E-2</v>
      </c>
      <c r="CG478" s="43" t="s">
        <v>222</v>
      </c>
      <c r="CH478" s="43">
        <v>1.2500000000000001E-2</v>
      </c>
      <c r="CI478" s="43">
        <v>1.2500000000000001E-2</v>
      </c>
      <c r="CJ478" s="43" t="e">
        <f t="shared" si="582"/>
        <v>#REF!</v>
      </c>
      <c r="CQ478" s="22" t="s">
        <v>1708</v>
      </c>
      <c r="CS478" s="22" t="s">
        <v>16</v>
      </c>
      <c r="CT478" s="22" t="s">
        <v>222</v>
      </c>
      <c r="CU478" s="22">
        <v>1</v>
      </c>
      <c r="CV478" s="22">
        <v>1</v>
      </c>
      <c r="CW478" s="22" t="s">
        <v>222</v>
      </c>
      <c r="CY478" s="22" t="s">
        <v>222</v>
      </c>
      <c r="CZ478" s="22">
        <v>2.5000000000000001E-2</v>
      </c>
      <c r="DA478" s="22">
        <v>2.5000000000000001E-2</v>
      </c>
      <c r="DB478" s="22" t="s">
        <v>222</v>
      </c>
      <c r="DC478" s="22" t="s">
        <v>16</v>
      </c>
      <c r="DD478" s="22" t="s">
        <v>222</v>
      </c>
      <c r="DE478" s="22">
        <v>2.5000000000000001E-2</v>
      </c>
      <c r="DF478" s="22">
        <v>2.5000000000000001E-2</v>
      </c>
      <c r="DG478" s="22">
        <v>2.5000000000000001E-2</v>
      </c>
      <c r="DI478" s="22" t="e">
        <v>#VALUE!</v>
      </c>
      <c r="DJ478" s="22">
        <v>6.2500000000000012E-4</v>
      </c>
      <c r="DK478" s="22">
        <v>6.2500000000000012E-4</v>
      </c>
      <c r="DL478" s="22" t="e">
        <v>#VALUE!</v>
      </c>
      <c r="DN478" s="22">
        <v>0</v>
      </c>
      <c r="DO478" s="22">
        <v>1</v>
      </c>
      <c r="DP478" s="22">
        <v>1</v>
      </c>
      <c r="DQ478" s="22" t="s">
        <v>222</v>
      </c>
      <c r="EX478" s="30" t="s">
        <v>2063</v>
      </c>
      <c r="EY478" s="85" t="e">
        <f t="shared" si="583"/>
        <v>#REF!</v>
      </c>
      <c r="EZ478" s="85"/>
    </row>
    <row r="479" spans="1:156" x14ac:dyDescent="0.25">
      <c r="A479" s="22" t="str">
        <f t="shared" si="576"/>
        <v>4001221</v>
      </c>
      <c r="E479" s="22" t="e">
        <f>IF(T479="","",VLOOKUP(T479,#REF!,4,0))</f>
        <v>#REF!</v>
      </c>
      <c r="F479" s="22" t="e">
        <f>IF(U479="","",VLOOKUP(U479,#REF!,4,0))</f>
        <v>#REF!</v>
      </c>
      <c r="G479" s="22" t="e">
        <f>IF(V479="","",VLOOKUP(V479,#REF!,3,0))</f>
        <v>#REF!</v>
      </c>
      <c r="H479" s="22" t="e">
        <f t="shared" si="575"/>
        <v>#REF!</v>
      </c>
      <c r="I479" s="22" t="e">
        <f t="shared" si="577"/>
        <v>#REF!</v>
      </c>
      <c r="J479" s="22" t="e">
        <f t="shared" si="578"/>
        <v>#REF!</v>
      </c>
      <c r="K479" s="22" t="e">
        <f t="shared" si="579"/>
        <v>#REF!</v>
      </c>
      <c r="M479" s="22">
        <f t="shared" si="580"/>
        <v>23</v>
      </c>
      <c r="R479" s="22" t="str">
        <f t="shared" si="581"/>
        <v>4023</v>
      </c>
      <c r="S479" s="22" t="s">
        <v>45</v>
      </c>
      <c r="T479" s="30" t="s">
        <v>3541</v>
      </c>
      <c r="U479" s="30" t="s">
        <v>3297</v>
      </c>
      <c r="V479" s="30" t="s">
        <v>1760</v>
      </c>
      <c r="W479" s="30" t="s">
        <v>1761</v>
      </c>
      <c r="X479" s="30" t="s">
        <v>1762</v>
      </c>
      <c r="Y479" s="31">
        <v>0.5</v>
      </c>
      <c r="Z479" s="30">
        <v>1</v>
      </c>
      <c r="AA479" s="30"/>
      <c r="AB479" s="30"/>
      <c r="AC479" s="30"/>
      <c r="AD479" s="30"/>
      <c r="AE479" s="30"/>
      <c r="AF479" s="30"/>
      <c r="AG479" s="30"/>
      <c r="AH479" s="30"/>
      <c r="AI479" s="30"/>
      <c r="AJ479" s="30"/>
      <c r="AK479" s="30"/>
      <c r="AL479" s="30">
        <v>1</v>
      </c>
      <c r="AM479" s="30" t="s">
        <v>1763</v>
      </c>
      <c r="AN479" s="30" t="s">
        <v>1756</v>
      </c>
      <c r="AO479" s="32">
        <f t="shared" si="586"/>
        <v>0</v>
      </c>
      <c r="AP479" s="32">
        <f t="shared" si="587"/>
        <v>0</v>
      </c>
      <c r="AQ479" s="32">
        <f t="shared" si="588"/>
        <v>0</v>
      </c>
      <c r="AR479" s="32">
        <f t="shared" si="589"/>
        <v>1</v>
      </c>
      <c r="AS479" s="33">
        <v>376.02499999999998</v>
      </c>
      <c r="AT479" s="34" t="s">
        <v>222</v>
      </c>
      <c r="AU479" s="34"/>
      <c r="AV479" s="34"/>
      <c r="AW479" s="34"/>
      <c r="AX479" s="34"/>
      <c r="AY479" s="34"/>
      <c r="AZ479" s="34"/>
      <c r="BA479" s="35">
        <f t="shared" si="590"/>
        <v>0</v>
      </c>
      <c r="BB479" s="35">
        <f t="shared" si="591"/>
        <v>0</v>
      </c>
      <c r="BC479" s="35">
        <f t="shared" si="592"/>
        <v>0</v>
      </c>
      <c r="BD479" s="35">
        <f t="shared" si="593"/>
        <v>1</v>
      </c>
      <c r="BE479" s="36">
        <v>0</v>
      </c>
      <c r="BF479" s="36">
        <v>0</v>
      </c>
      <c r="BG479" s="36">
        <v>0</v>
      </c>
      <c r="BH479" s="36"/>
      <c r="BI479" s="37">
        <f t="shared" si="584"/>
        <v>0</v>
      </c>
      <c r="BJ479" s="37">
        <f t="shared" ref="BJ479:BL479" si="615">BF479+BI479</f>
        <v>0</v>
      </c>
      <c r="BK479" s="37">
        <f t="shared" si="615"/>
        <v>0</v>
      </c>
      <c r="BL479" s="37">
        <f t="shared" si="615"/>
        <v>0</v>
      </c>
      <c r="BM479" s="38" t="s">
        <v>222</v>
      </c>
      <c r="BN479" s="38" t="s">
        <v>222</v>
      </c>
      <c r="BO479" s="38" t="s">
        <v>222</v>
      </c>
      <c r="BP479" s="38">
        <v>2.5000000000000001E-2</v>
      </c>
      <c r="BQ479" s="39" t="s">
        <v>222</v>
      </c>
      <c r="BR479" s="39" t="s">
        <v>222</v>
      </c>
      <c r="BS479" s="39" t="s">
        <v>222</v>
      </c>
      <c r="BT479" s="39" t="s">
        <v>222</v>
      </c>
      <c r="BU479" s="40" t="s">
        <v>222</v>
      </c>
      <c r="BV479" s="40" t="s">
        <v>222</v>
      </c>
      <c r="BW479" s="40" t="s">
        <v>222</v>
      </c>
      <c r="BX479" s="40" t="s">
        <v>222</v>
      </c>
      <c r="BY479" s="41" t="s">
        <v>222</v>
      </c>
      <c r="BZ479" s="41" t="s">
        <v>222</v>
      </c>
      <c r="CA479" s="41" t="s">
        <v>222</v>
      </c>
      <c r="CB479" s="41" t="s">
        <v>222</v>
      </c>
      <c r="CC479" s="42" t="s">
        <v>222</v>
      </c>
      <c r="CD479" s="42" t="s">
        <v>222</v>
      </c>
      <c r="CE479" s="42" t="s">
        <v>222</v>
      </c>
      <c r="CF479" s="42">
        <v>2.5000000000000001E-2</v>
      </c>
      <c r="CG479" s="43" t="s">
        <v>222</v>
      </c>
      <c r="CH479" s="43" t="s">
        <v>222</v>
      </c>
      <c r="CI479" s="43" t="s">
        <v>222</v>
      </c>
      <c r="CJ479" s="43" t="str">
        <f t="shared" si="582"/>
        <v/>
      </c>
      <c r="CQ479" s="22" t="s">
        <v>1708</v>
      </c>
      <c r="CS479" s="22" t="s">
        <v>16</v>
      </c>
      <c r="CT479" s="22" t="s">
        <v>222</v>
      </c>
      <c r="CU479" s="22" t="s">
        <v>222</v>
      </c>
      <c r="CV479" s="22" t="s">
        <v>222</v>
      </c>
      <c r="CW479" s="22" t="s">
        <v>222</v>
      </c>
      <c r="CY479" s="22" t="s">
        <v>222</v>
      </c>
      <c r="CZ479" s="22" t="s">
        <v>222</v>
      </c>
      <c r="DA479" s="22" t="s">
        <v>222</v>
      </c>
      <c r="DB479" s="22" t="s">
        <v>222</v>
      </c>
      <c r="DC479" s="22" t="s">
        <v>16</v>
      </c>
      <c r="DD479" s="22" t="s">
        <v>222</v>
      </c>
      <c r="DE479" s="22" t="s">
        <v>222</v>
      </c>
      <c r="DF479" s="22" t="s">
        <v>222</v>
      </c>
      <c r="DG479" s="22">
        <v>2.5000000000000001E-2</v>
      </c>
      <c r="DI479" s="22" t="e">
        <v>#VALUE!</v>
      </c>
      <c r="DJ479" s="22" t="e">
        <v>#VALUE!</v>
      </c>
      <c r="DK479" s="22" t="e">
        <v>#VALUE!</v>
      </c>
      <c r="DL479" s="22" t="e">
        <v>#VALUE!</v>
      </c>
      <c r="DN479" s="22">
        <v>0</v>
      </c>
      <c r="DO479" s="22">
        <v>0</v>
      </c>
      <c r="DP479" s="22">
        <v>0</v>
      </c>
      <c r="DQ479" s="22" t="s">
        <v>222</v>
      </c>
      <c r="EX479" s="30" t="s">
        <v>2067</v>
      </c>
      <c r="EY479" s="85" t="e">
        <f t="shared" si="583"/>
        <v>#REF!</v>
      </c>
      <c r="EZ479" s="85"/>
    </row>
    <row r="480" spans="1:156" x14ac:dyDescent="0.25">
      <c r="A480" s="22" t="str">
        <f t="shared" si="576"/>
        <v>4001222</v>
      </c>
      <c r="E480" s="22" t="e">
        <f>IF(T480="","",VLOOKUP(T480,#REF!,4,0))</f>
        <v>#REF!</v>
      </c>
      <c r="F480" s="22" t="e">
        <f>IF(U480="","",VLOOKUP(U480,#REF!,4,0))</f>
        <v>#REF!</v>
      </c>
      <c r="G480" s="22" t="e">
        <f>IF(V480="","",VLOOKUP(V480,#REF!,3,0))</f>
        <v>#REF!</v>
      </c>
      <c r="H480" s="22" t="e">
        <f t="shared" si="575"/>
        <v>#REF!</v>
      </c>
      <c r="I480" s="22" t="e">
        <f t="shared" si="577"/>
        <v>#REF!</v>
      </c>
      <c r="J480" s="22" t="e">
        <f t="shared" si="578"/>
        <v>#REF!</v>
      </c>
      <c r="K480" s="22" t="e">
        <f t="shared" si="579"/>
        <v>#REF!</v>
      </c>
      <c r="M480" s="22">
        <f t="shared" si="580"/>
        <v>24</v>
      </c>
      <c r="R480" s="22" t="str">
        <f t="shared" si="581"/>
        <v>4024</v>
      </c>
      <c r="S480" s="22" t="s">
        <v>45</v>
      </c>
      <c r="T480" s="30" t="s">
        <v>3541</v>
      </c>
      <c r="U480" s="30" t="s">
        <v>3297</v>
      </c>
      <c r="V480" s="30" t="s">
        <v>1760</v>
      </c>
      <c r="W480" s="30" t="s">
        <v>1764</v>
      </c>
      <c r="X480" s="30" t="s">
        <v>1765</v>
      </c>
      <c r="Y480" s="31">
        <v>0.5</v>
      </c>
      <c r="Z480" s="30">
        <v>1</v>
      </c>
      <c r="AA480" s="30"/>
      <c r="AB480" s="30"/>
      <c r="AC480" s="30"/>
      <c r="AD480" s="30"/>
      <c r="AE480" s="30"/>
      <c r="AF480" s="30"/>
      <c r="AG480" s="30"/>
      <c r="AH480" s="30"/>
      <c r="AI480" s="30"/>
      <c r="AJ480" s="30"/>
      <c r="AK480" s="30"/>
      <c r="AL480" s="30">
        <v>1</v>
      </c>
      <c r="AM480" s="30" t="s">
        <v>1766</v>
      </c>
      <c r="AN480" s="30" t="s">
        <v>1756</v>
      </c>
      <c r="AO480" s="32">
        <f t="shared" si="586"/>
        <v>0</v>
      </c>
      <c r="AP480" s="32">
        <f t="shared" si="587"/>
        <v>0</v>
      </c>
      <c r="AQ480" s="32">
        <f t="shared" si="588"/>
        <v>0</v>
      </c>
      <c r="AR480" s="32">
        <f t="shared" si="589"/>
        <v>1</v>
      </c>
      <c r="AS480" s="33">
        <v>377.02499999999998</v>
      </c>
      <c r="AT480" s="34" t="s">
        <v>222</v>
      </c>
      <c r="AU480" s="34"/>
      <c r="AV480" s="34"/>
      <c r="AW480" s="34"/>
      <c r="AX480" s="34"/>
      <c r="AY480" s="34"/>
      <c r="AZ480" s="34"/>
      <c r="BA480" s="35">
        <f t="shared" si="590"/>
        <v>0</v>
      </c>
      <c r="BB480" s="35">
        <f t="shared" si="591"/>
        <v>0</v>
      </c>
      <c r="BC480" s="35">
        <f t="shared" si="592"/>
        <v>0</v>
      </c>
      <c r="BD480" s="35">
        <f t="shared" si="593"/>
        <v>1</v>
      </c>
      <c r="BE480" s="36">
        <v>0</v>
      </c>
      <c r="BF480" s="36">
        <v>0</v>
      </c>
      <c r="BG480" s="36">
        <v>0</v>
      </c>
      <c r="BH480" s="36"/>
      <c r="BI480" s="37">
        <f t="shared" si="584"/>
        <v>0</v>
      </c>
      <c r="BJ480" s="37">
        <f t="shared" ref="BJ480:BL480" si="616">BF480+BI480</f>
        <v>0</v>
      </c>
      <c r="BK480" s="37">
        <f t="shared" si="616"/>
        <v>0</v>
      </c>
      <c r="BL480" s="37">
        <f t="shared" si="616"/>
        <v>0</v>
      </c>
      <c r="BM480" s="38" t="s">
        <v>222</v>
      </c>
      <c r="BN480" s="38" t="s">
        <v>222</v>
      </c>
      <c r="BO480" s="38" t="s">
        <v>222</v>
      </c>
      <c r="BP480" s="38">
        <v>2.5000000000000001E-2</v>
      </c>
      <c r="BQ480" s="39" t="s">
        <v>222</v>
      </c>
      <c r="BR480" s="39" t="s">
        <v>222</v>
      </c>
      <c r="BS480" s="39" t="s">
        <v>222</v>
      </c>
      <c r="BT480" s="39" t="s">
        <v>222</v>
      </c>
      <c r="BU480" s="40" t="s">
        <v>222</v>
      </c>
      <c r="BV480" s="40" t="s">
        <v>222</v>
      </c>
      <c r="BW480" s="40" t="s">
        <v>222</v>
      </c>
      <c r="BX480" s="40" t="s">
        <v>222</v>
      </c>
      <c r="BY480" s="41" t="s">
        <v>222</v>
      </c>
      <c r="BZ480" s="41" t="s">
        <v>222</v>
      </c>
      <c r="CA480" s="41" t="s">
        <v>222</v>
      </c>
      <c r="CB480" s="41" t="s">
        <v>222</v>
      </c>
      <c r="CC480" s="42" t="s">
        <v>222</v>
      </c>
      <c r="CD480" s="42" t="s">
        <v>222</v>
      </c>
      <c r="CE480" s="42" t="s">
        <v>222</v>
      </c>
      <c r="CF480" s="42">
        <v>2.5000000000000001E-2</v>
      </c>
      <c r="CG480" s="43" t="s">
        <v>222</v>
      </c>
      <c r="CH480" s="43" t="s">
        <v>222</v>
      </c>
      <c r="CI480" s="43" t="s">
        <v>222</v>
      </c>
      <c r="CJ480" s="43" t="str">
        <f t="shared" si="582"/>
        <v/>
      </c>
      <c r="CQ480" s="22" t="s">
        <v>1708</v>
      </c>
      <c r="CS480" s="22" t="s">
        <v>16</v>
      </c>
      <c r="CT480" s="22" t="s">
        <v>222</v>
      </c>
      <c r="CU480" s="22" t="s">
        <v>222</v>
      </c>
      <c r="CV480" s="22" t="s">
        <v>222</v>
      </c>
      <c r="CW480" s="22" t="s">
        <v>222</v>
      </c>
      <c r="CY480" s="22" t="s">
        <v>222</v>
      </c>
      <c r="CZ480" s="22" t="s">
        <v>222</v>
      </c>
      <c r="DA480" s="22" t="s">
        <v>222</v>
      </c>
      <c r="DB480" s="22" t="s">
        <v>222</v>
      </c>
      <c r="DC480" s="22" t="s">
        <v>16</v>
      </c>
      <c r="DD480" s="22" t="s">
        <v>222</v>
      </c>
      <c r="DE480" s="22" t="s">
        <v>222</v>
      </c>
      <c r="DF480" s="22" t="s">
        <v>222</v>
      </c>
      <c r="DG480" s="22">
        <v>2.5000000000000001E-2</v>
      </c>
      <c r="DI480" s="22" t="e">
        <v>#VALUE!</v>
      </c>
      <c r="DJ480" s="22" t="e">
        <v>#VALUE!</v>
      </c>
      <c r="DK480" s="22" t="e">
        <v>#VALUE!</v>
      </c>
      <c r="DL480" s="22" t="e">
        <v>#VALUE!</v>
      </c>
      <c r="DN480" s="22">
        <v>0</v>
      </c>
      <c r="DO480" s="22">
        <v>0</v>
      </c>
      <c r="DP480" s="22">
        <v>0</v>
      </c>
      <c r="DQ480" s="22" t="s">
        <v>222</v>
      </c>
      <c r="EX480" s="30" t="s">
        <v>2071</v>
      </c>
      <c r="EY480" s="85" t="e">
        <f t="shared" si="583"/>
        <v>#REF!</v>
      </c>
      <c r="EZ480" s="85"/>
    </row>
    <row r="481" spans="1:156" x14ac:dyDescent="0.25">
      <c r="A481" s="22" t="str">
        <f t="shared" si="576"/>
        <v>4001311</v>
      </c>
      <c r="E481" s="22" t="e">
        <f>IF(T481="","",VLOOKUP(T481,#REF!,4,0))</f>
        <v>#REF!</v>
      </c>
      <c r="F481" s="22" t="e">
        <f>IF(U481="","",VLOOKUP(U481,#REF!,4,0))</f>
        <v>#REF!</v>
      </c>
      <c r="G481" s="22" t="e">
        <f>IF(V481="","",VLOOKUP(V481,#REF!,3,0))</f>
        <v>#REF!</v>
      </c>
      <c r="H481" s="22" t="e">
        <f t="shared" si="575"/>
        <v>#REF!</v>
      </c>
      <c r="I481" s="22" t="e">
        <f t="shared" si="577"/>
        <v>#REF!</v>
      </c>
      <c r="J481" s="22" t="e">
        <f t="shared" si="578"/>
        <v>#REF!</v>
      </c>
      <c r="K481" s="22" t="e">
        <f t="shared" si="579"/>
        <v>#REF!</v>
      </c>
      <c r="M481" s="22">
        <f t="shared" si="580"/>
        <v>25</v>
      </c>
      <c r="R481" s="22" t="str">
        <f t="shared" si="581"/>
        <v>4025</v>
      </c>
      <c r="S481" s="22" t="s">
        <v>45</v>
      </c>
      <c r="T481" s="30" t="s">
        <v>3541</v>
      </c>
      <c r="U481" s="30" t="s">
        <v>3300</v>
      </c>
      <c r="V481" s="30" t="s">
        <v>1767</v>
      </c>
      <c r="W481" s="30" t="s">
        <v>1768</v>
      </c>
      <c r="X481" s="30" t="s">
        <v>1769</v>
      </c>
      <c r="Y481" s="31">
        <v>0.2</v>
      </c>
      <c r="Z481" s="30">
        <v>1</v>
      </c>
      <c r="AA481" s="30">
        <v>1</v>
      </c>
      <c r="AB481" s="30"/>
      <c r="AC481" s="30"/>
      <c r="AD481" s="30"/>
      <c r="AE481" s="30"/>
      <c r="AF481" s="30"/>
      <c r="AG481" s="30"/>
      <c r="AH481" s="30"/>
      <c r="AI481" s="30"/>
      <c r="AJ481" s="30"/>
      <c r="AK481" s="30"/>
      <c r="AL481" s="30"/>
      <c r="AM481" s="30" t="s">
        <v>1770</v>
      </c>
      <c r="AN481" s="30" t="s">
        <v>1771</v>
      </c>
      <c r="AO481" s="32">
        <f t="shared" si="586"/>
        <v>1</v>
      </c>
      <c r="AP481" s="32">
        <f t="shared" si="587"/>
        <v>0</v>
      </c>
      <c r="AQ481" s="32">
        <f t="shared" si="588"/>
        <v>0</v>
      </c>
      <c r="AR481" s="32">
        <f t="shared" si="589"/>
        <v>0</v>
      </c>
      <c r="AS481" s="33">
        <v>378.02499999999998</v>
      </c>
      <c r="AT481" s="34" t="s">
        <v>222</v>
      </c>
      <c r="AU481" s="34"/>
      <c r="AV481" s="34"/>
      <c r="AW481" s="34"/>
      <c r="AX481" s="34"/>
      <c r="AY481" s="34"/>
      <c r="AZ481" s="34"/>
      <c r="BA481" s="35">
        <f t="shared" si="590"/>
        <v>1</v>
      </c>
      <c r="BB481" s="35">
        <f t="shared" si="591"/>
        <v>1</v>
      </c>
      <c r="BC481" s="35">
        <f t="shared" si="592"/>
        <v>1</v>
      </c>
      <c r="BD481" s="35">
        <f t="shared" si="593"/>
        <v>1</v>
      </c>
      <c r="BE481" s="36">
        <v>1</v>
      </c>
      <c r="BF481" s="36">
        <v>0</v>
      </c>
      <c r="BG481" s="36">
        <v>0</v>
      </c>
      <c r="BH481" s="36"/>
      <c r="BI481" s="37">
        <f t="shared" si="584"/>
        <v>1</v>
      </c>
      <c r="BJ481" s="37">
        <f t="shared" ref="BJ481:BL481" si="617">BF481+BI481</f>
        <v>1</v>
      </c>
      <c r="BK481" s="37">
        <f t="shared" si="617"/>
        <v>1</v>
      </c>
      <c r="BL481" s="37">
        <f t="shared" si="617"/>
        <v>1</v>
      </c>
      <c r="BM481" s="38">
        <v>2.0000000000000005E-3</v>
      </c>
      <c r="BN481" s="38" t="s">
        <v>222</v>
      </c>
      <c r="BO481" s="38" t="s">
        <v>222</v>
      </c>
      <c r="BP481" s="38" t="s">
        <v>222</v>
      </c>
      <c r="BQ481" s="39">
        <v>2.0000000000000005E-3</v>
      </c>
      <c r="BR481" s="39" t="s">
        <v>222</v>
      </c>
      <c r="BS481" s="39" t="s">
        <v>222</v>
      </c>
      <c r="BT481" s="39" t="s">
        <v>222</v>
      </c>
      <c r="BU481" s="40">
        <v>1</v>
      </c>
      <c r="BV481" s="40" t="s">
        <v>222</v>
      </c>
      <c r="BW481" s="40" t="s">
        <v>222</v>
      </c>
      <c r="BX481" s="40" t="s">
        <v>222</v>
      </c>
      <c r="BY481" s="41">
        <v>2.0000000000000005E-3</v>
      </c>
      <c r="BZ481" s="41">
        <v>2.0000000000000005E-3</v>
      </c>
      <c r="CA481" s="41">
        <v>2.0000000000000005E-3</v>
      </c>
      <c r="CB481" s="41" t="s">
        <v>222</v>
      </c>
      <c r="CC481" s="42">
        <v>2.0000000000000005E-3</v>
      </c>
      <c r="CD481" s="42">
        <v>2.0000000000000005E-3</v>
      </c>
      <c r="CE481" s="42">
        <v>2.0000000000000005E-3</v>
      </c>
      <c r="CF481" s="42">
        <v>2.0000000000000005E-3</v>
      </c>
      <c r="CG481" s="43">
        <v>2.0000000000000005E-3</v>
      </c>
      <c r="CH481" s="43">
        <v>2.0000000000000005E-3</v>
      </c>
      <c r="CI481" s="43">
        <v>2.0000000000000005E-3</v>
      </c>
      <c r="CJ481" s="43" t="e">
        <f t="shared" si="582"/>
        <v>#REF!</v>
      </c>
      <c r="CQ481" s="22" t="s">
        <v>1708</v>
      </c>
      <c r="CS481" s="22" t="s">
        <v>16</v>
      </c>
      <c r="CT481" s="22">
        <v>1</v>
      </c>
      <c r="CU481" s="22">
        <v>1</v>
      </c>
      <c r="CV481" s="22">
        <v>1</v>
      </c>
      <c r="CW481" s="22" t="s">
        <v>222</v>
      </c>
      <c r="CY481" s="22">
        <v>2.0000000000000005E-3</v>
      </c>
      <c r="CZ481" s="22">
        <v>2.0000000000000005E-3</v>
      </c>
      <c r="DA481" s="22">
        <v>2.0000000000000005E-3</v>
      </c>
      <c r="DB481" s="22" t="s">
        <v>222</v>
      </c>
      <c r="DC481" s="22" t="s">
        <v>16</v>
      </c>
      <c r="DD481" s="22">
        <v>2.0000000000000005E-3</v>
      </c>
      <c r="DE481" s="22">
        <v>2.0000000000000005E-3</v>
      </c>
      <c r="DF481" s="22">
        <v>2.0000000000000005E-3</v>
      </c>
      <c r="DG481" s="22">
        <v>2.0000000000000005E-3</v>
      </c>
      <c r="DI481" s="22">
        <v>4.0000000000000015E-6</v>
      </c>
      <c r="DJ481" s="22">
        <v>4.0000000000000015E-6</v>
      </c>
      <c r="DK481" s="22">
        <v>4.0000000000000015E-6</v>
      </c>
      <c r="DL481" s="22" t="e">
        <v>#VALUE!</v>
      </c>
      <c r="DN481" s="22">
        <v>1</v>
      </c>
      <c r="DO481" s="22">
        <v>1</v>
      </c>
      <c r="DP481" s="22">
        <v>1</v>
      </c>
      <c r="DQ481" s="22" t="s">
        <v>222</v>
      </c>
      <c r="EX481" s="30" t="s">
        <v>2075</v>
      </c>
      <c r="EY481" s="85" t="e">
        <f t="shared" si="583"/>
        <v>#REF!</v>
      </c>
      <c r="EZ481" s="85"/>
    </row>
    <row r="482" spans="1:156" x14ac:dyDescent="0.25">
      <c r="A482" s="22" t="str">
        <f t="shared" si="576"/>
        <v>4001312</v>
      </c>
      <c r="E482" s="22" t="e">
        <f>IF(T482="","",VLOOKUP(T482,#REF!,4,0))</f>
        <v>#REF!</v>
      </c>
      <c r="F482" s="22" t="e">
        <f>IF(U482="","",VLOOKUP(U482,#REF!,4,0))</f>
        <v>#REF!</v>
      </c>
      <c r="G482" s="22" t="e">
        <f>IF(V482="","",VLOOKUP(V482,#REF!,3,0))</f>
        <v>#REF!</v>
      </c>
      <c r="H482" s="22" t="e">
        <f t="shared" si="575"/>
        <v>#REF!</v>
      </c>
      <c r="I482" s="22" t="e">
        <f t="shared" si="577"/>
        <v>#REF!</v>
      </c>
      <c r="J482" s="22" t="e">
        <f t="shared" si="578"/>
        <v>#REF!</v>
      </c>
      <c r="K482" s="22" t="e">
        <f t="shared" si="579"/>
        <v>#REF!</v>
      </c>
      <c r="M482" s="22">
        <f t="shared" si="580"/>
        <v>26</v>
      </c>
      <c r="R482" s="22" t="str">
        <f t="shared" si="581"/>
        <v>4026</v>
      </c>
      <c r="S482" s="22" t="s">
        <v>45</v>
      </c>
      <c r="T482" s="30" t="s">
        <v>3541</v>
      </c>
      <c r="U482" s="30" t="s">
        <v>3300</v>
      </c>
      <c r="V482" s="30" t="s">
        <v>1767</v>
      </c>
      <c r="W482" s="30" t="s">
        <v>1772</v>
      </c>
      <c r="X482" s="30" t="s">
        <v>1773</v>
      </c>
      <c r="Y482" s="31">
        <v>0.8</v>
      </c>
      <c r="Z482" s="30">
        <v>4</v>
      </c>
      <c r="AA482" s="30">
        <v>1</v>
      </c>
      <c r="AB482" s="30"/>
      <c r="AC482" s="30"/>
      <c r="AD482" s="30">
        <v>1</v>
      </c>
      <c r="AE482" s="30"/>
      <c r="AF482" s="30"/>
      <c r="AG482" s="30">
        <v>1</v>
      </c>
      <c r="AH482" s="30"/>
      <c r="AI482" s="30"/>
      <c r="AJ482" s="30">
        <v>1</v>
      </c>
      <c r="AK482" s="30"/>
      <c r="AL482" s="30"/>
      <c r="AM482" s="30" t="s">
        <v>1774</v>
      </c>
      <c r="AN482" s="30" t="s">
        <v>1771</v>
      </c>
      <c r="AO482" s="32">
        <f t="shared" si="586"/>
        <v>1</v>
      </c>
      <c r="AP482" s="32">
        <f t="shared" si="587"/>
        <v>1</v>
      </c>
      <c r="AQ482" s="32">
        <f t="shared" si="588"/>
        <v>1</v>
      </c>
      <c r="AR482" s="32">
        <f t="shared" si="589"/>
        <v>1</v>
      </c>
      <c r="AS482" s="33">
        <v>379.02499999999998</v>
      </c>
      <c r="AT482" s="34" t="s">
        <v>222</v>
      </c>
      <c r="AU482" s="34"/>
      <c r="AV482" s="34"/>
      <c r="AW482" s="34"/>
      <c r="AX482" s="34"/>
      <c r="AY482" s="34"/>
      <c r="AZ482" s="34"/>
      <c r="BA482" s="35">
        <f t="shared" si="590"/>
        <v>1</v>
      </c>
      <c r="BB482" s="35">
        <f t="shared" si="591"/>
        <v>2</v>
      </c>
      <c r="BC482" s="35">
        <f t="shared" si="592"/>
        <v>3</v>
      </c>
      <c r="BD482" s="35">
        <f t="shared" si="593"/>
        <v>4</v>
      </c>
      <c r="BE482" s="36">
        <v>1</v>
      </c>
      <c r="BF482" s="36">
        <v>1</v>
      </c>
      <c r="BG482" s="36">
        <v>1</v>
      </c>
      <c r="BH482" s="36"/>
      <c r="BI482" s="37">
        <f t="shared" si="584"/>
        <v>1</v>
      </c>
      <c r="BJ482" s="37">
        <f t="shared" ref="BJ482:BL482" si="618">BF482+BI482</f>
        <v>2</v>
      </c>
      <c r="BK482" s="37">
        <f t="shared" si="618"/>
        <v>3</v>
      </c>
      <c r="BL482" s="37">
        <f t="shared" si="618"/>
        <v>3</v>
      </c>
      <c r="BM482" s="38">
        <v>8.0000000000000019E-3</v>
      </c>
      <c r="BN482" s="38">
        <v>8.0000000000000019E-3</v>
      </c>
      <c r="BO482" s="38">
        <v>8.0000000000000019E-3</v>
      </c>
      <c r="BP482" s="38">
        <v>8.0000000000000019E-3</v>
      </c>
      <c r="BQ482" s="39">
        <v>8.0000000000000019E-3</v>
      </c>
      <c r="BR482" s="39">
        <v>8.0000000000000019E-3</v>
      </c>
      <c r="BS482" s="39">
        <v>8.0000000000000019E-3</v>
      </c>
      <c r="BT482" s="39" t="s">
        <v>222</v>
      </c>
      <c r="BU482" s="40">
        <v>1</v>
      </c>
      <c r="BV482" s="40">
        <v>1</v>
      </c>
      <c r="BW482" s="40">
        <v>1</v>
      </c>
      <c r="BX482" s="40" t="s">
        <v>222</v>
      </c>
      <c r="BY482" s="41">
        <v>8.0000000000000019E-3</v>
      </c>
      <c r="BZ482" s="41">
        <v>8.0000000000000019E-3</v>
      </c>
      <c r="CA482" s="41">
        <v>8.0000000000000019E-3</v>
      </c>
      <c r="CB482" s="41" t="s">
        <v>222</v>
      </c>
      <c r="CC482" s="42">
        <v>2.0000000000000005E-3</v>
      </c>
      <c r="CD482" s="42">
        <v>4.000000000000001E-3</v>
      </c>
      <c r="CE482" s="42">
        <v>6.0000000000000019E-3</v>
      </c>
      <c r="CF482" s="42">
        <v>8.0000000000000019E-3</v>
      </c>
      <c r="CG482" s="43">
        <v>2.0000000000000005E-3</v>
      </c>
      <c r="CH482" s="43">
        <v>4.000000000000001E-3</v>
      </c>
      <c r="CI482" s="43">
        <v>6.0000000000000019E-3</v>
      </c>
      <c r="CJ482" s="43" t="e">
        <f t="shared" si="582"/>
        <v>#REF!</v>
      </c>
      <c r="CQ482" s="22" t="s">
        <v>1775</v>
      </c>
      <c r="CS482" s="22" t="s">
        <v>16</v>
      </c>
      <c r="CT482" s="22">
        <v>1</v>
      </c>
      <c r="CU482" s="22">
        <v>1</v>
      </c>
      <c r="CV482" s="22">
        <v>1</v>
      </c>
      <c r="CW482" s="22" t="s">
        <v>222</v>
      </c>
      <c r="CY482" s="22">
        <v>8.0000000000000019E-3</v>
      </c>
      <c r="CZ482" s="22">
        <v>8.0000000000000019E-3</v>
      </c>
      <c r="DA482" s="22">
        <v>8.0000000000000019E-3</v>
      </c>
      <c r="DB482" s="22" t="s">
        <v>222</v>
      </c>
      <c r="DC482" s="22" t="s">
        <v>16</v>
      </c>
      <c r="DD482" s="22">
        <v>8.0000000000000019E-3</v>
      </c>
      <c r="DE482" s="22">
        <v>8.0000000000000019E-3</v>
      </c>
      <c r="DF482" s="22">
        <v>8.0000000000000019E-3</v>
      </c>
      <c r="DG482" s="22">
        <v>8.0000000000000019E-3</v>
      </c>
      <c r="DI482" s="22">
        <v>6.4000000000000024E-5</v>
      </c>
      <c r="DJ482" s="22">
        <v>6.4000000000000024E-5</v>
      </c>
      <c r="DK482" s="22">
        <v>6.4000000000000024E-5</v>
      </c>
      <c r="DL482" s="22" t="e">
        <v>#VALUE!</v>
      </c>
      <c r="DN482" s="22">
        <v>1</v>
      </c>
      <c r="DO482" s="22">
        <v>1</v>
      </c>
      <c r="DP482" s="22">
        <v>1</v>
      </c>
      <c r="DQ482" s="22" t="s">
        <v>222</v>
      </c>
      <c r="EX482" s="30" t="s">
        <v>2079</v>
      </c>
      <c r="EY482" s="85" t="e">
        <f t="shared" si="583"/>
        <v>#REF!</v>
      </c>
      <c r="EZ482" s="85"/>
    </row>
    <row r="483" spans="1:156" x14ac:dyDescent="0.25">
      <c r="A483" s="22" t="str">
        <f t="shared" si="576"/>
        <v>4001321</v>
      </c>
      <c r="E483" s="22" t="e">
        <f>IF(T483="","",VLOOKUP(T483,#REF!,4,0))</f>
        <v>#REF!</v>
      </c>
      <c r="F483" s="22" t="e">
        <f>IF(U483="","",VLOOKUP(U483,#REF!,4,0))</f>
        <v>#REF!</v>
      </c>
      <c r="G483" s="22" t="e">
        <f>IF(V483="","",VLOOKUP(V483,#REF!,3,0))</f>
        <v>#REF!</v>
      </c>
      <c r="H483" s="22" t="e">
        <f t="shared" si="575"/>
        <v>#REF!</v>
      </c>
      <c r="I483" s="22" t="e">
        <f t="shared" si="577"/>
        <v>#REF!</v>
      </c>
      <c r="J483" s="22" t="e">
        <f t="shared" si="578"/>
        <v>#REF!</v>
      </c>
      <c r="K483" s="22" t="e">
        <f t="shared" si="579"/>
        <v>#REF!</v>
      </c>
      <c r="M483" s="22">
        <f t="shared" si="580"/>
        <v>27</v>
      </c>
      <c r="R483" s="22" t="str">
        <f t="shared" si="581"/>
        <v>4027</v>
      </c>
      <c r="S483" s="22" t="s">
        <v>45</v>
      </c>
      <c r="T483" s="30" t="s">
        <v>3541</v>
      </c>
      <c r="U483" s="30" t="s">
        <v>3300</v>
      </c>
      <c r="V483" s="30" t="s">
        <v>1776</v>
      </c>
      <c r="W483" s="30" t="s">
        <v>1777</v>
      </c>
      <c r="X483" s="30" t="s">
        <v>1778</v>
      </c>
      <c r="Y483" s="31">
        <v>0.3</v>
      </c>
      <c r="Z483" s="30">
        <v>2</v>
      </c>
      <c r="AA483" s="30"/>
      <c r="AB483" s="30"/>
      <c r="AC483" s="30"/>
      <c r="AD483" s="30"/>
      <c r="AE483" s="30"/>
      <c r="AF483" s="30">
        <v>1</v>
      </c>
      <c r="AG483" s="30"/>
      <c r="AH483" s="30"/>
      <c r="AI483" s="30"/>
      <c r="AJ483" s="30"/>
      <c r="AK483" s="30"/>
      <c r="AL483" s="30">
        <v>1</v>
      </c>
      <c r="AM483" s="30" t="s">
        <v>1779</v>
      </c>
      <c r="AN483" s="30" t="s">
        <v>1780</v>
      </c>
      <c r="AO483" s="32">
        <f t="shared" si="586"/>
        <v>0</v>
      </c>
      <c r="AP483" s="32">
        <f t="shared" si="587"/>
        <v>1</v>
      </c>
      <c r="AQ483" s="32">
        <f t="shared" si="588"/>
        <v>0</v>
      </c>
      <c r="AR483" s="32">
        <f t="shared" si="589"/>
        <v>1</v>
      </c>
      <c r="AS483" s="33">
        <v>380.02499999999998</v>
      </c>
      <c r="AT483" s="34" t="s">
        <v>222</v>
      </c>
      <c r="AU483" s="34"/>
      <c r="AV483" s="34"/>
      <c r="AW483" s="34"/>
      <c r="AX483" s="34"/>
      <c r="AY483" s="34"/>
      <c r="AZ483" s="34"/>
      <c r="BA483" s="35">
        <f t="shared" si="590"/>
        <v>0</v>
      </c>
      <c r="BB483" s="35">
        <f t="shared" si="591"/>
        <v>1</v>
      </c>
      <c r="BC483" s="35">
        <f t="shared" si="592"/>
        <v>1</v>
      </c>
      <c r="BD483" s="35">
        <f t="shared" si="593"/>
        <v>2</v>
      </c>
      <c r="BE483" s="36">
        <v>0</v>
      </c>
      <c r="BF483" s="36">
        <v>1</v>
      </c>
      <c r="BG483" s="36">
        <v>0</v>
      </c>
      <c r="BH483" s="36"/>
      <c r="BI483" s="37">
        <f t="shared" si="584"/>
        <v>0</v>
      </c>
      <c r="BJ483" s="37">
        <f t="shared" ref="BJ483:BL483" si="619">BF483+BI483</f>
        <v>1</v>
      </c>
      <c r="BK483" s="37">
        <f t="shared" si="619"/>
        <v>1</v>
      </c>
      <c r="BL483" s="37">
        <f t="shared" si="619"/>
        <v>1</v>
      </c>
      <c r="BM483" s="38" t="s">
        <v>222</v>
      </c>
      <c r="BN483" s="38">
        <v>8.9999999999999993E-3</v>
      </c>
      <c r="BO483" s="38" t="s">
        <v>222</v>
      </c>
      <c r="BP483" s="38">
        <v>8.9999999999999993E-3</v>
      </c>
      <c r="BQ483" s="39" t="s">
        <v>222</v>
      </c>
      <c r="BR483" s="39">
        <v>8.9999999999999993E-3</v>
      </c>
      <c r="BS483" s="39" t="s">
        <v>222</v>
      </c>
      <c r="BT483" s="39" t="s">
        <v>222</v>
      </c>
      <c r="BU483" s="40" t="s">
        <v>222</v>
      </c>
      <c r="BV483" s="40">
        <v>1</v>
      </c>
      <c r="BW483" s="40" t="s">
        <v>222</v>
      </c>
      <c r="BX483" s="40" t="s">
        <v>222</v>
      </c>
      <c r="BY483" s="41" t="s">
        <v>222</v>
      </c>
      <c r="BZ483" s="41">
        <v>8.9999999999999993E-3</v>
      </c>
      <c r="CA483" s="41">
        <v>8.9999999999999993E-3</v>
      </c>
      <c r="CB483" s="41" t="s">
        <v>222</v>
      </c>
      <c r="CC483" s="42" t="s">
        <v>222</v>
      </c>
      <c r="CD483" s="42">
        <v>4.4999999999999997E-3</v>
      </c>
      <c r="CE483" s="42">
        <v>4.4999999999999997E-3</v>
      </c>
      <c r="CF483" s="42">
        <v>8.9999999999999993E-3</v>
      </c>
      <c r="CG483" s="43" t="s">
        <v>222</v>
      </c>
      <c r="CH483" s="43">
        <v>4.4999999999999997E-3</v>
      </c>
      <c r="CI483" s="43">
        <v>4.4999999999999997E-3</v>
      </c>
      <c r="CJ483" s="43" t="e">
        <f t="shared" si="582"/>
        <v>#REF!</v>
      </c>
      <c r="CQ483" s="22" t="s">
        <v>1708</v>
      </c>
      <c r="CS483" s="22" t="s">
        <v>16</v>
      </c>
      <c r="CT483" s="22" t="s">
        <v>222</v>
      </c>
      <c r="CU483" s="22">
        <v>1</v>
      </c>
      <c r="CV483" s="22">
        <v>1</v>
      </c>
      <c r="CW483" s="22" t="s">
        <v>222</v>
      </c>
      <c r="CY483" s="22" t="s">
        <v>222</v>
      </c>
      <c r="CZ483" s="22">
        <v>8.9999999999999993E-3</v>
      </c>
      <c r="DA483" s="22">
        <v>8.9999999999999993E-3</v>
      </c>
      <c r="DB483" s="22" t="s">
        <v>222</v>
      </c>
      <c r="DC483" s="22" t="s">
        <v>16</v>
      </c>
      <c r="DD483" s="22" t="s">
        <v>222</v>
      </c>
      <c r="DE483" s="22">
        <v>8.9999999999999993E-3</v>
      </c>
      <c r="DF483" s="22">
        <v>8.9999999999999993E-3</v>
      </c>
      <c r="DG483" s="22">
        <v>8.9999999999999993E-3</v>
      </c>
      <c r="DI483" s="22" t="e">
        <v>#VALUE!</v>
      </c>
      <c r="DJ483" s="22">
        <v>8.099999999999999E-5</v>
      </c>
      <c r="DK483" s="22">
        <v>8.099999999999999E-5</v>
      </c>
      <c r="DL483" s="22" t="e">
        <v>#VALUE!</v>
      </c>
      <c r="DN483" s="22">
        <v>0</v>
      </c>
      <c r="DO483" s="22">
        <v>1</v>
      </c>
      <c r="DP483" s="22">
        <v>1</v>
      </c>
      <c r="DQ483" s="22" t="s">
        <v>222</v>
      </c>
      <c r="EX483" s="30" t="s">
        <v>2083</v>
      </c>
      <c r="EY483" s="85" t="e">
        <f t="shared" si="583"/>
        <v>#REF!</v>
      </c>
      <c r="EZ483" s="85"/>
    </row>
    <row r="484" spans="1:156" x14ac:dyDescent="0.25">
      <c r="A484" s="22" t="str">
        <f t="shared" si="576"/>
        <v>4001322</v>
      </c>
      <c r="E484" s="22" t="e">
        <f>IF(T484="","",VLOOKUP(T484,#REF!,4,0))</f>
        <v>#REF!</v>
      </c>
      <c r="F484" s="22" t="e">
        <f>IF(U484="","",VLOOKUP(U484,#REF!,4,0))</f>
        <v>#REF!</v>
      </c>
      <c r="G484" s="22" t="e">
        <f>IF(V484="","",VLOOKUP(V484,#REF!,3,0))</f>
        <v>#REF!</v>
      </c>
      <c r="H484" s="22" t="e">
        <f t="shared" si="575"/>
        <v>#REF!</v>
      </c>
      <c r="I484" s="22" t="e">
        <f t="shared" si="577"/>
        <v>#REF!</v>
      </c>
      <c r="J484" s="22" t="e">
        <f t="shared" si="578"/>
        <v>#REF!</v>
      </c>
      <c r="K484" s="22" t="e">
        <f t="shared" si="579"/>
        <v>#REF!</v>
      </c>
      <c r="M484" s="22">
        <f t="shared" si="580"/>
        <v>28</v>
      </c>
      <c r="R484" s="22" t="str">
        <f t="shared" si="581"/>
        <v>4028</v>
      </c>
      <c r="S484" s="22" t="s">
        <v>45</v>
      </c>
      <c r="T484" s="30" t="s">
        <v>3541</v>
      </c>
      <c r="U484" s="30" t="s">
        <v>3300</v>
      </c>
      <c r="V484" s="30" t="s">
        <v>1776</v>
      </c>
      <c r="W484" s="30" t="s">
        <v>1781</v>
      </c>
      <c r="X484" s="30" t="s">
        <v>1782</v>
      </c>
      <c r="Y484" s="31">
        <v>0.3</v>
      </c>
      <c r="Z484" s="30">
        <v>1</v>
      </c>
      <c r="AA484" s="30"/>
      <c r="AB484" s="30"/>
      <c r="AC484" s="30"/>
      <c r="AD484" s="30"/>
      <c r="AE484" s="30"/>
      <c r="AF484" s="30"/>
      <c r="AG484" s="30"/>
      <c r="AH484" s="30"/>
      <c r="AI484" s="30"/>
      <c r="AJ484" s="30"/>
      <c r="AK484" s="30"/>
      <c r="AL484" s="30">
        <v>1</v>
      </c>
      <c r="AM484" s="30" t="s">
        <v>1783</v>
      </c>
      <c r="AN484" s="30" t="s">
        <v>1784</v>
      </c>
      <c r="AO484" s="32">
        <f t="shared" si="586"/>
        <v>0</v>
      </c>
      <c r="AP484" s="32">
        <f t="shared" si="587"/>
        <v>0</v>
      </c>
      <c r="AQ484" s="32">
        <f t="shared" si="588"/>
        <v>0</v>
      </c>
      <c r="AR484" s="32">
        <f t="shared" si="589"/>
        <v>1</v>
      </c>
      <c r="AS484" s="33">
        <v>381.02499999999998</v>
      </c>
      <c r="AT484" s="34" t="s">
        <v>222</v>
      </c>
      <c r="AU484" s="34"/>
      <c r="AV484" s="34"/>
      <c r="AW484" s="34"/>
      <c r="AX484" s="34"/>
      <c r="AY484" s="34"/>
      <c r="AZ484" s="34"/>
      <c r="BA484" s="35">
        <f t="shared" si="590"/>
        <v>0</v>
      </c>
      <c r="BB484" s="35">
        <f t="shared" si="591"/>
        <v>0</v>
      </c>
      <c r="BC484" s="35">
        <f t="shared" si="592"/>
        <v>0</v>
      </c>
      <c r="BD484" s="35">
        <f t="shared" si="593"/>
        <v>1</v>
      </c>
      <c r="BE484" s="36">
        <v>0</v>
      </c>
      <c r="BF484" s="36">
        <v>0</v>
      </c>
      <c r="BG484" s="36">
        <v>0</v>
      </c>
      <c r="BH484" s="36"/>
      <c r="BI484" s="37">
        <f t="shared" si="584"/>
        <v>0</v>
      </c>
      <c r="BJ484" s="37">
        <f t="shared" ref="BJ484:BL484" si="620">BF484+BI484</f>
        <v>0</v>
      </c>
      <c r="BK484" s="37">
        <f t="shared" si="620"/>
        <v>0</v>
      </c>
      <c r="BL484" s="37">
        <f t="shared" si="620"/>
        <v>0</v>
      </c>
      <c r="BM484" s="38" t="s">
        <v>222</v>
      </c>
      <c r="BN484" s="38" t="s">
        <v>222</v>
      </c>
      <c r="BO484" s="38" t="s">
        <v>222</v>
      </c>
      <c r="BP484" s="38">
        <v>8.9999999999999993E-3</v>
      </c>
      <c r="BQ484" s="39" t="s">
        <v>222</v>
      </c>
      <c r="BR484" s="39" t="s">
        <v>222</v>
      </c>
      <c r="BS484" s="39" t="s">
        <v>222</v>
      </c>
      <c r="BT484" s="39" t="s">
        <v>222</v>
      </c>
      <c r="BU484" s="40" t="s">
        <v>222</v>
      </c>
      <c r="BV484" s="40" t="s">
        <v>222</v>
      </c>
      <c r="BW484" s="40" t="s">
        <v>222</v>
      </c>
      <c r="BX484" s="40" t="s">
        <v>222</v>
      </c>
      <c r="BY484" s="41" t="s">
        <v>222</v>
      </c>
      <c r="BZ484" s="41" t="s">
        <v>222</v>
      </c>
      <c r="CA484" s="41" t="s">
        <v>222</v>
      </c>
      <c r="CB484" s="41" t="s">
        <v>222</v>
      </c>
      <c r="CC484" s="42" t="s">
        <v>222</v>
      </c>
      <c r="CD484" s="42" t="s">
        <v>222</v>
      </c>
      <c r="CE484" s="42" t="s">
        <v>222</v>
      </c>
      <c r="CF484" s="42">
        <v>8.9999999999999993E-3</v>
      </c>
      <c r="CG484" s="43" t="s">
        <v>222</v>
      </c>
      <c r="CH484" s="43" t="s">
        <v>222</v>
      </c>
      <c r="CI484" s="43" t="s">
        <v>222</v>
      </c>
      <c r="CJ484" s="43" t="str">
        <f t="shared" si="582"/>
        <v/>
      </c>
      <c r="CQ484" s="22" t="s">
        <v>1708</v>
      </c>
      <c r="CS484" s="22" t="s">
        <v>16</v>
      </c>
      <c r="CT484" s="22" t="s">
        <v>222</v>
      </c>
      <c r="CU484" s="22" t="s">
        <v>222</v>
      </c>
      <c r="CV484" s="22" t="s">
        <v>222</v>
      </c>
      <c r="CW484" s="22" t="s">
        <v>222</v>
      </c>
      <c r="CY484" s="22" t="s">
        <v>222</v>
      </c>
      <c r="CZ484" s="22" t="s">
        <v>222</v>
      </c>
      <c r="DA484" s="22" t="s">
        <v>222</v>
      </c>
      <c r="DB484" s="22" t="s">
        <v>222</v>
      </c>
      <c r="DC484" s="22" t="s">
        <v>16</v>
      </c>
      <c r="DD484" s="22" t="s">
        <v>222</v>
      </c>
      <c r="DE484" s="22" t="s">
        <v>222</v>
      </c>
      <c r="DF484" s="22" t="s">
        <v>222</v>
      </c>
      <c r="DG484" s="22">
        <v>8.9999999999999993E-3</v>
      </c>
      <c r="DI484" s="22" t="e">
        <v>#VALUE!</v>
      </c>
      <c r="DJ484" s="22" t="e">
        <v>#VALUE!</v>
      </c>
      <c r="DK484" s="22" t="e">
        <v>#VALUE!</v>
      </c>
      <c r="DL484" s="22" t="e">
        <v>#VALUE!</v>
      </c>
      <c r="DN484" s="22">
        <v>0</v>
      </c>
      <c r="DO484" s="22">
        <v>0</v>
      </c>
      <c r="DP484" s="22">
        <v>0</v>
      </c>
      <c r="DQ484" s="22" t="s">
        <v>222</v>
      </c>
      <c r="EX484" s="30" t="s">
        <v>2087</v>
      </c>
      <c r="EY484" s="85" t="e">
        <f t="shared" si="583"/>
        <v>#REF!</v>
      </c>
      <c r="EZ484" s="85"/>
    </row>
    <row r="485" spans="1:156" x14ac:dyDescent="0.25">
      <c r="A485" s="22" t="str">
        <f t="shared" si="576"/>
        <v>4001323</v>
      </c>
      <c r="E485" s="22" t="e">
        <f>IF(T485="","",VLOOKUP(T485,#REF!,4,0))</f>
        <v>#REF!</v>
      </c>
      <c r="F485" s="22" t="e">
        <f>IF(U485="","",VLOOKUP(U485,#REF!,4,0))</f>
        <v>#REF!</v>
      </c>
      <c r="G485" s="22" t="e">
        <f>IF(V485="","",VLOOKUP(V485,#REF!,3,0))</f>
        <v>#REF!</v>
      </c>
      <c r="H485" s="22" t="e">
        <f t="shared" si="575"/>
        <v>#REF!</v>
      </c>
      <c r="I485" s="22" t="e">
        <f t="shared" si="577"/>
        <v>#REF!</v>
      </c>
      <c r="J485" s="22" t="e">
        <f t="shared" si="578"/>
        <v>#REF!</v>
      </c>
      <c r="K485" s="22" t="e">
        <f t="shared" si="579"/>
        <v>#REF!</v>
      </c>
      <c r="M485" s="22">
        <f t="shared" si="580"/>
        <v>29</v>
      </c>
      <c r="R485" s="22" t="str">
        <f t="shared" si="581"/>
        <v>4029</v>
      </c>
      <c r="S485" s="22" t="s">
        <v>45</v>
      </c>
      <c r="T485" s="30" t="s">
        <v>3541</v>
      </c>
      <c r="U485" s="30" t="s">
        <v>3300</v>
      </c>
      <c r="V485" s="30" t="s">
        <v>1776</v>
      </c>
      <c r="W485" s="30" t="s">
        <v>1785</v>
      </c>
      <c r="X485" s="30" t="s">
        <v>1786</v>
      </c>
      <c r="Y485" s="31">
        <v>0.3</v>
      </c>
      <c r="Z485" s="30">
        <v>2</v>
      </c>
      <c r="AA485" s="30"/>
      <c r="AB485" s="30"/>
      <c r="AC485" s="30"/>
      <c r="AD485" s="30"/>
      <c r="AE485" s="30"/>
      <c r="AF485" s="30">
        <v>1</v>
      </c>
      <c r="AG485" s="30"/>
      <c r="AH485" s="30"/>
      <c r="AI485" s="30"/>
      <c r="AJ485" s="30"/>
      <c r="AK485" s="30"/>
      <c r="AL485" s="30">
        <v>1</v>
      </c>
      <c r="AM485" s="30" t="s">
        <v>1787</v>
      </c>
      <c r="AN485" s="30" t="s">
        <v>1788</v>
      </c>
      <c r="AO485" s="32">
        <f t="shared" si="586"/>
        <v>0</v>
      </c>
      <c r="AP485" s="32">
        <f t="shared" si="587"/>
        <v>1</v>
      </c>
      <c r="AQ485" s="32">
        <f t="shared" si="588"/>
        <v>0</v>
      </c>
      <c r="AR485" s="32">
        <f t="shared" si="589"/>
        <v>1</v>
      </c>
      <c r="AS485" s="33">
        <v>382.02499999999998</v>
      </c>
      <c r="AT485" s="34" t="s">
        <v>222</v>
      </c>
      <c r="AU485" s="34"/>
      <c r="AV485" s="34"/>
      <c r="AW485" s="34"/>
      <c r="AX485" s="34"/>
      <c r="AY485" s="34"/>
      <c r="AZ485" s="34"/>
      <c r="BA485" s="35">
        <f t="shared" si="590"/>
        <v>0</v>
      </c>
      <c r="BB485" s="35">
        <f t="shared" si="591"/>
        <v>1</v>
      </c>
      <c r="BC485" s="35">
        <f t="shared" si="592"/>
        <v>1</v>
      </c>
      <c r="BD485" s="35">
        <f t="shared" si="593"/>
        <v>2</v>
      </c>
      <c r="BE485" s="36">
        <v>0</v>
      </c>
      <c r="BF485" s="36">
        <v>1</v>
      </c>
      <c r="BG485" s="36">
        <v>0</v>
      </c>
      <c r="BH485" s="36"/>
      <c r="BI485" s="37">
        <f t="shared" si="584"/>
        <v>0</v>
      </c>
      <c r="BJ485" s="37">
        <f t="shared" ref="BJ485:BL485" si="621">BF485+BI485</f>
        <v>1</v>
      </c>
      <c r="BK485" s="37">
        <f t="shared" si="621"/>
        <v>1</v>
      </c>
      <c r="BL485" s="37">
        <f t="shared" si="621"/>
        <v>1</v>
      </c>
      <c r="BM485" s="38" t="s">
        <v>222</v>
      </c>
      <c r="BN485" s="38">
        <v>8.9999999999999993E-3</v>
      </c>
      <c r="BO485" s="38" t="s">
        <v>222</v>
      </c>
      <c r="BP485" s="38">
        <v>8.9999999999999993E-3</v>
      </c>
      <c r="BQ485" s="39" t="s">
        <v>222</v>
      </c>
      <c r="BR485" s="39">
        <v>8.9999999999999993E-3</v>
      </c>
      <c r="BS485" s="39" t="s">
        <v>222</v>
      </c>
      <c r="BT485" s="39" t="s">
        <v>222</v>
      </c>
      <c r="BU485" s="40" t="s">
        <v>222</v>
      </c>
      <c r="BV485" s="40">
        <v>1</v>
      </c>
      <c r="BW485" s="40" t="s">
        <v>222</v>
      </c>
      <c r="BX485" s="40" t="s">
        <v>222</v>
      </c>
      <c r="BY485" s="41" t="s">
        <v>222</v>
      </c>
      <c r="BZ485" s="41">
        <v>8.9999999999999993E-3</v>
      </c>
      <c r="CA485" s="41">
        <v>8.9999999999999993E-3</v>
      </c>
      <c r="CB485" s="41" t="s">
        <v>222</v>
      </c>
      <c r="CC485" s="42" t="s">
        <v>222</v>
      </c>
      <c r="CD485" s="42">
        <v>4.4999999999999997E-3</v>
      </c>
      <c r="CE485" s="42">
        <v>4.4999999999999997E-3</v>
      </c>
      <c r="CF485" s="42">
        <v>8.9999999999999993E-3</v>
      </c>
      <c r="CG485" s="43" t="s">
        <v>222</v>
      </c>
      <c r="CH485" s="43">
        <v>4.4999999999999997E-3</v>
      </c>
      <c r="CI485" s="43">
        <v>4.4999999999999997E-3</v>
      </c>
      <c r="CJ485" s="43" t="e">
        <f t="shared" si="582"/>
        <v>#REF!</v>
      </c>
      <c r="CQ485" s="22" t="s">
        <v>1708</v>
      </c>
      <c r="CS485" s="22" t="s">
        <v>16</v>
      </c>
      <c r="CT485" s="22" t="s">
        <v>222</v>
      </c>
      <c r="CU485" s="22">
        <v>1</v>
      </c>
      <c r="CV485" s="22">
        <v>1</v>
      </c>
      <c r="CW485" s="22" t="s">
        <v>222</v>
      </c>
      <c r="CY485" s="22" t="s">
        <v>222</v>
      </c>
      <c r="CZ485" s="22">
        <v>8.9999999999999993E-3</v>
      </c>
      <c r="DA485" s="22">
        <v>8.9999999999999993E-3</v>
      </c>
      <c r="DB485" s="22" t="s">
        <v>222</v>
      </c>
      <c r="DC485" s="22" t="s">
        <v>16</v>
      </c>
      <c r="DD485" s="22" t="s">
        <v>222</v>
      </c>
      <c r="DE485" s="22">
        <v>8.9999999999999993E-3</v>
      </c>
      <c r="DF485" s="22">
        <v>8.9999999999999993E-3</v>
      </c>
      <c r="DG485" s="22">
        <v>8.9999999999999993E-3</v>
      </c>
      <c r="DI485" s="22" t="e">
        <v>#VALUE!</v>
      </c>
      <c r="DJ485" s="22">
        <v>8.099999999999999E-5</v>
      </c>
      <c r="DK485" s="22">
        <v>8.099999999999999E-5</v>
      </c>
      <c r="DL485" s="22" t="e">
        <v>#VALUE!</v>
      </c>
      <c r="DN485" s="22">
        <v>0</v>
      </c>
      <c r="DO485" s="22">
        <v>1</v>
      </c>
      <c r="DP485" s="22">
        <v>1</v>
      </c>
      <c r="DQ485" s="22" t="s">
        <v>222</v>
      </c>
      <c r="EX485" s="30" t="s">
        <v>2092</v>
      </c>
      <c r="EY485" s="85" t="e">
        <f t="shared" si="583"/>
        <v>#REF!</v>
      </c>
      <c r="EZ485" s="85"/>
    </row>
    <row r="486" spans="1:156" x14ac:dyDescent="0.25">
      <c r="A486" s="22" t="str">
        <f t="shared" si="576"/>
        <v>4001324</v>
      </c>
      <c r="E486" s="22" t="e">
        <f>IF(T486="","",VLOOKUP(T486,#REF!,4,0))</f>
        <v>#REF!</v>
      </c>
      <c r="F486" s="22" t="e">
        <f>IF(U486="","",VLOOKUP(U486,#REF!,4,0))</f>
        <v>#REF!</v>
      </c>
      <c r="G486" s="22" t="e">
        <f>IF(V486="","",VLOOKUP(V486,#REF!,3,0))</f>
        <v>#REF!</v>
      </c>
      <c r="H486" s="22" t="e">
        <f t="shared" si="575"/>
        <v>#REF!</v>
      </c>
      <c r="I486" s="22" t="e">
        <f t="shared" si="577"/>
        <v>#REF!</v>
      </c>
      <c r="J486" s="22" t="e">
        <f t="shared" si="578"/>
        <v>#REF!</v>
      </c>
      <c r="K486" s="22" t="e">
        <f t="shared" si="579"/>
        <v>#REF!</v>
      </c>
      <c r="M486" s="22">
        <f t="shared" si="580"/>
        <v>30</v>
      </c>
      <c r="R486" s="22" t="str">
        <f t="shared" si="581"/>
        <v>4030</v>
      </c>
      <c r="S486" s="22" t="s">
        <v>45</v>
      </c>
      <c r="T486" s="30" t="s">
        <v>3541</v>
      </c>
      <c r="U486" s="30" t="s">
        <v>3300</v>
      </c>
      <c r="V486" s="30" t="s">
        <v>1776</v>
      </c>
      <c r="W486" s="30" t="s">
        <v>1789</v>
      </c>
      <c r="X486" s="30" t="s">
        <v>1790</v>
      </c>
      <c r="Y486" s="31">
        <v>0.1</v>
      </c>
      <c r="Z486" s="30">
        <v>4</v>
      </c>
      <c r="AA486" s="30"/>
      <c r="AB486" s="30"/>
      <c r="AC486" s="30">
        <v>1</v>
      </c>
      <c r="AD486" s="30"/>
      <c r="AE486" s="30"/>
      <c r="AF486" s="30">
        <v>1</v>
      </c>
      <c r="AG486" s="30"/>
      <c r="AH486" s="30"/>
      <c r="AI486" s="30">
        <v>1</v>
      </c>
      <c r="AJ486" s="30"/>
      <c r="AK486" s="30"/>
      <c r="AL486" s="30">
        <v>1</v>
      </c>
      <c r="AM486" s="30" t="s">
        <v>1791</v>
      </c>
      <c r="AN486" s="30" t="s">
        <v>1780</v>
      </c>
      <c r="AO486" s="32">
        <f t="shared" si="586"/>
        <v>1</v>
      </c>
      <c r="AP486" s="32">
        <f t="shared" si="587"/>
        <v>1</v>
      </c>
      <c r="AQ486" s="32">
        <f t="shared" si="588"/>
        <v>1</v>
      </c>
      <c r="AR486" s="32">
        <f t="shared" si="589"/>
        <v>1</v>
      </c>
      <c r="AS486" s="33">
        <v>383.02499999999998</v>
      </c>
      <c r="AT486" s="34" t="s">
        <v>222</v>
      </c>
      <c r="AU486" s="34"/>
      <c r="AV486" s="34"/>
      <c r="AW486" s="34"/>
      <c r="AX486" s="34"/>
      <c r="AY486" s="34"/>
      <c r="AZ486" s="34"/>
      <c r="BA486" s="35">
        <f t="shared" si="590"/>
        <v>1</v>
      </c>
      <c r="BB486" s="35">
        <f t="shared" si="591"/>
        <v>2</v>
      </c>
      <c r="BC486" s="35">
        <f t="shared" si="592"/>
        <v>3</v>
      </c>
      <c r="BD486" s="35">
        <f t="shared" si="593"/>
        <v>4</v>
      </c>
      <c r="BE486" s="36">
        <v>1</v>
      </c>
      <c r="BF486" s="36">
        <v>1</v>
      </c>
      <c r="BG486" s="36">
        <v>1</v>
      </c>
      <c r="BH486" s="36"/>
      <c r="BI486" s="37">
        <f t="shared" si="584"/>
        <v>1</v>
      </c>
      <c r="BJ486" s="37">
        <f t="shared" ref="BJ486:BL486" si="622">BF486+BI486</f>
        <v>2</v>
      </c>
      <c r="BK486" s="37">
        <f t="shared" si="622"/>
        <v>3</v>
      </c>
      <c r="BL486" s="37">
        <f t="shared" si="622"/>
        <v>3</v>
      </c>
      <c r="BM486" s="38">
        <v>3.0000000000000001E-3</v>
      </c>
      <c r="BN486" s="38">
        <v>3.0000000000000001E-3</v>
      </c>
      <c r="BO486" s="38">
        <v>3.0000000000000001E-3</v>
      </c>
      <c r="BP486" s="38">
        <v>3.0000000000000001E-3</v>
      </c>
      <c r="BQ486" s="39">
        <v>3.0000000000000001E-3</v>
      </c>
      <c r="BR486" s="39">
        <v>3.0000000000000001E-3</v>
      </c>
      <c r="BS486" s="39">
        <v>3.0000000000000001E-3</v>
      </c>
      <c r="BT486" s="39" t="s">
        <v>222</v>
      </c>
      <c r="BU486" s="40">
        <v>1</v>
      </c>
      <c r="BV486" s="40">
        <v>1</v>
      </c>
      <c r="BW486" s="40">
        <v>1</v>
      </c>
      <c r="BX486" s="40" t="s">
        <v>222</v>
      </c>
      <c r="BY486" s="41">
        <v>3.0000000000000001E-3</v>
      </c>
      <c r="BZ486" s="41">
        <v>3.0000000000000001E-3</v>
      </c>
      <c r="CA486" s="41">
        <v>3.0000000000000001E-3</v>
      </c>
      <c r="CB486" s="41" t="s">
        <v>222</v>
      </c>
      <c r="CC486" s="42">
        <v>7.5000000000000002E-4</v>
      </c>
      <c r="CD486" s="42">
        <v>1.5E-3</v>
      </c>
      <c r="CE486" s="42">
        <v>2.2500000000000003E-3</v>
      </c>
      <c r="CF486" s="42">
        <v>3.0000000000000001E-3</v>
      </c>
      <c r="CG486" s="43">
        <v>7.5000000000000002E-4</v>
      </c>
      <c r="CH486" s="43">
        <v>1.5E-3</v>
      </c>
      <c r="CI486" s="43">
        <v>2.2500000000000003E-3</v>
      </c>
      <c r="CJ486" s="43" t="e">
        <f t="shared" si="582"/>
        <v>#REF!</v>
      </c>
      <c r="CQ486" s="22" t="s">
        <v>1791</v>
      </c>
      <c r="CS486" s="22" t="s">
        <v>16</v>
      </c>
      <c r="CT486" s="22">
        <v>1</v>
      </c>
      <c r="CU486" s="22">
        <v>1</v>
      </c>
      <c r="CV486" s="22">
        <v>1</v>
      </c>
      <c r="CW486" s="22" t="s">
        <v>222</v>
      </c>
      <c r="CY486" s="22">
        <v>3.0000000000000001E-3</v>
      </c>
      <c r="CZ486" s="22">
        <v>3.0000000000000001E-3</v>
      </c>
      <c r="DA486" s="22">
        <v>3.0000000000000001E-3</v>
      </c>
      <c r="DB486" s="22" t="s">
        <v>222</v>
      </c>
      <c r="DC486" s="22" t="s">
        <v>16</v>
      </c>
      <c r="DD486" s="22">
        <v>3.0000000000000001E-3</v>
      </c>
      <c r="DE486" s="22">
        <v>3.0000000000000001E-3</v>
      </c>
      <c r="DF486" s="22">
        <v>3.0000000000000001E-3</v>
      </c>
      <c r="DG486" s="22">
        <v>3.0000000000000001E-3</v>
      </c>
      <c r="DI486" s="22">
        <v>9.0000000000000002E-6</v>
      </c>
      <c r="DJ486" s="22">
        <v>9.0000000000000002E-6</v>
      </c>
      <c r="DK486" s="22">
        <v>9.0000000000000002E-6</v>
      </c>
      <c r="DL486" s="22" t="e">
        <v>#VALUE!</v>
      </c>
      <c r="DN486" s="22">
        <v>1</v>
      </c>
      <c r="DO486" s="22">
        <v>1</v>
      </c>
      <c r="DP486" s="22">
        <v>1</v>
      </c>
      <c r="DQ486" s="22" t="s">
        <v>222</v>
      </c>
      <c r="EX486" s="30" t="s">
        <v>2097</v>
      </c>
      <c r="EY486" s="85" t="e">
        <f t="shared" si="583"/>
        <v>#REF!</v>
      </c>
      <c r="EZ486" s="85"/>
    </row>
    <row r="487" spans="1:156" x14ac:dyDescent="0.25">
      <c r="A487" s="22" t="str">
        <f t="shared" si="576"/>
        <v>4001331</v>
      </c>
      <c r="E487" s="22" t="e">
        <f>IF(T487="","",VLOOKUP(T487,#REF!,4,0))</f>
        <v>#REF!</v>
      </c>
      <c r="F487" s="22" t="e">
        <f>IF(U487="","",VLOOKUP(U487,#REF!,4,0))</f>
        <v>#REF!</v>
      </c>
      <c r="G487" s="22" t="e">
        <f>IF(V487="","",VLOOKUP(V487,#REF!,3,0))</f>
        <v>#REF!</v>
      </c>
      <c r="H487" s="22" t="e">
        <f t="shared" si="575"/>
        <v>#REF!</v>
      </c>
      <c r="I487" s="22" t="e">
        <f t="shared" si="577"/>
        <v>#REF!</v>
      </c>
      <c r="J487" s="22" t="e">
        <f t="shared" si="578"/>
        <v>#REF!</v>
      </c>
      <c r="K487" s="22" t="e">
        <f t="shared" si="579"/>
        <v>#REF!</v>
      </c>
      <c r="M487" s="22">
        <f t="shared" si="580"/>
        <v>31</v>
      </c>
      <c r="R487" s="22" t="str">
        <f t="shared" si="581"/>
        <v>4031</v>
      </c>
      <c r="S487" s="22" t="s">
        <v>45</v>
      </c>
      <c r="T487" s="30" t="s">
        <v>3541</v>
      </c>
      <c r="U487" s="30" t="s">
        <v>3300</v>
      </c>
      <c r="V487" s="30" t="s">
        <v>1792</v>
      </c>
      <c r="W487" s="30" t="s">
        <v>1793</v>
      </c>
      <c r="X487" s="30" t="s">
        <v>1794</v>
      </c>
      <c r="Y487" s="31">
        <v>0.8</v>
      </c>
      <c r="Z487" s="30">
        <v>4</v>
      </c>
      <c r="AA487" s="30"/>
      <c r="AB487" s="30"/>
      <c r="AC487" s="30">
        <v>1</v>
      </c>
      <c r="AD487" s="30"/>
      <c r="AE487" s="30"/>
      <c r="AF487" s="30">
        <v>1</v>
      </c>
      <c r="AG487" s="30"/>
      <c r="AH487" s="30"/>
      <c r="AI487" s="30">
        <v>1</v>
      </c>
      <c r="AJ487" s="30"/>
      <c r="AK487" s="30"/>
      <c r="AL487" s="30">
        <v>1</v>
      </c>
      <c r="AM487" s="30" t="s">
        <v>1795</v>
      </c>
      <c r="AN487" s="30" t="s">
        <v>1771</v>
      </c>
      <c r="AO487" s="32">
        <f t="shared" si="586"/>
        <v>1</v>
      </c>
      <c r="AP487" s="32">
        <f t="shared" si="587"/>
        <v>1</v>
      </c>
      <c r="AQ487" s="32">
        <f t="shared" si="588"/>
        <v>1</v>
      </c>
      <c r="AR487" s="32">
        <f t="shared" si="589"/>
        <v>1</v>
      </c>
      <c r="AS487" s="33">
        <v>384.02499999999998</v>
      </c>
      <c r="AT487" s="34" t="s">
        <v>222</v>
      </c>
      <c r="AU487" s="34"/>
      <c r="AV487" s="34"/>
      <c r="AW487" s="34"/>
      <c r="AX487" s="34"/>
      <c r="AY487" s="34"/>
      <c r="AZ487" s="34"/>
      <c r="BA487" s="35">
        <f t="shared" si="590"/>
        <v>1</v>
      </c>
      <c r="BB487" s="35">
        <f t="shared" si="591"/>
        <v>2</v>
      </c>
      <c r="BC487" s="35">
        <f t="shared" si="592"/>
        <v>3</v>
      </c>
      <c r="BD487" s="35">
        <f t="shared" si="593"/>
        <v>4</v>
      </c>
      <c r="BE487" s="36">
        <v>1</v>
      </c>
      <c r="BF487" s="36">
        <v>1</v>
      </c>
      <c r="BG487" s="36">
        <v>1</v>
      </c>
      <c r="BH487" s="36"/>
      <c r="BI487" s="37">
        <f t="shared" si="584"/>
        <v>1</v>
      </c>
      <c r="BJ487" s="37">
        <f t="shared" ref="BJ487:BL487" si="623">BF487+BI487</f>
        <v>2</v>
      </c>
      <c r="BK487" s="37">
        <f t="shared" si="623"/>
        <v>3</v>
      </c>
      <c r="BL487" s="37">
        <f t="shared" si="623"/>
        <v>3</v>
      </c>
      <c r="BM487" s="38">
        <v>4.8000000000000001E-2</v>
      </c>
      <c r="BN487" s="38">
        <v>4.8000000000000001E-2</v>
      </c>
      <c r="BO487" s="38">
        <v>4.8000000000000001E-2</v>
      </c>
      <c r="BP487" s="38">
        <v>4.8000000000000001E-2</v>
      </c>
      <c r="BQ487" s="39">
        <v>4.8000000000000001E-2</v>
      </c>
      <c r="BR487" s="39">
        <v>4.8000000000000001E-2</v>
      </c>
      <c r="BS487" s="39">
        <v>4.8000000000000001E-2</v>
      </c>
      <c r="BT487" s="39" t="s">
        <v>222</v>
      </c>
      <c r="BU487" s="40">
        <v>1</v>
      </c>
      <c r="BV487" s="40">
        <v>1</v>
      </c>
      <c r="BW487" s="40">
        <v>1</v>
      </c>
      <c r="BX487" s="40" t="s">
        <v>222</v>
      </c>
      <c r="BY487" s="41">
        <v>4.8000000000000001E-2</v>
      </c>
      <c r="BZ487" s="41">
        <v>4.8000000000000001E-2</v>
      </c>
      <c r="CA487" s="41">
        <v>4.8000000000000001E-2</v>
      </c>
      <c r="CB487" s="41" t="s">
        <v>222</v>
      </c>
      <c r="CC487" s="42">
        <v>1.2E-2</v>
      </c>
      <c r="CD487" s="42">
        <v>2.4E-2</v>
      </c>
      <c r="CE487" s="42">
        <v>3.6000000000000004E-2</v>
      </c>
      <c r="CF487" s="42">
        <v>4.8000000000000001E-2</v>
      </c>
      <c r="CG487" s="43">
        <v>1.2E-2</v>
      </c>
      <c r="CH487" s="43">
        <v>2.4E-2</v>
      </c>
      <c r="CI487" s="43">
        <v>3.6000000000000004E-2</v>
      </c>
      <c r="CJ487" s="43" t="e">
        <f t="shared" si="582"/>
        <v>#REF!</v>
      </c>
      <c r="CQ487" s="22" t="s">
        <v>1795</v>
      </c>
      <c r="CS487" s="22" t="s">
        <v>16</v>
      </c>
      <c r="CT487" s="22">
        <v>1</v>
      </c>
      <c r="CU487" s="22">
        <v>1</v>
      </c>
      <c r="CV487" s="22">
        <v>1</v>
      </c>
      <c r="CW487" s="22" t="s">
        <v>222</v>
      </c>
      <c r="CY487" s="22">
        <v>4.8000000000000001E-2</v>
      </c>
      <c r="CZ487" s="22">
        <v>4.8000000000000001E-2</v>
      </c>
      <c r="DA487" s="22">
        <v>4.8000000000000001E-2</v>
      </c>
      <c r="DB487" s="22" t="s">
        <v>222</v>
      </c>
      <c r="DC487" s="22" t="s">
        <v>16</v>
      </c>
      <c r="DD487" s="22">
        <v>4.8000000000000001E-2</v>
      </c>
      <c r="DE487" s="22">
        <v>4.8000000000000001E-2</v>
      </c>
      <c r="DF487" s="22">
        <v>4.8000000000000001E-2</v>
      </c>
      <c r="DG487" s="22">
        <v>4.8000000000000001E-2</v>
      </c>
      <c r="DI487" s="22">
        <v>2.3040000000000001E-3</v>
      </c>
      <c r="DJ487" s="22">
        <v>2.3040000000000001E-3</v>
      </c>
      <c r="DK487" s="22">
        <v>2.3040000000000001E-3</v>
      </c>
      <c r="DL487" s="22" t="e">
        <v>#VALUE!</v>
      </c>
      <c r="DN487" s="22">
        <v>1</v>
      </c>
      <c r="DO487" s="22">
        <v>1</v>
      </c>
      <c r="DP487" s="22">
        <v>1</v>
      </c>
      <c r="DQ487" s="22" t="s">
        <v>222</v>
      </c>
      <c r="EX487" s="30" t="s">
        <v>2101</v>
      </c>
      <c r="EY487" s="85" t="e">
        <f t="shared" si="583"/>
        <v>#REF!</v>
      </c>
      <c r="EZ487" s="85"/>
    </row>
    <row r="488" spans="1:156" x14ac:dyDescent="0.25">
      <c r="A488" s="22" t="str">
        <f t="shared" si="576"/>
        <v>4001332</v>
      </c>
      <c r="E488" s="22" t="e">
        <f>IF(T488="","",VLOOKUP(T488,#REF!,4,0))</f>
        <v>#REF!</v>
      </c>
      <c r="F488" s="22" t="e">
        <f>IF(U488="","",VLOOKUP(U488,#REF!,4,0))</f>
        <v>#REF!</v>
      </c>
      <c r="G488" s="22" t="e">
        <f>IF(V488="","",VLOOKUP(V488,#REF!,3,0))</f>
        <v>#REF!</v>
      </c>
      <c r="H488" s="22" t="e">
        <f t="shared" si="575"/>
        <v>#REF!</v>
      </c>
      <c r="I488" s="22" t="e">
        <f t="shared" si="577"/>
        <v>#REF!</v>
      </c>
      <c r="J488" s="22" t="e">
        <f t="shared" si="578"/>
        <v>#REF!</v>
      </c>
      <c r="K488" s="22" t="e">
        <f t="shared" si="579"/>
        <v>#REF!</v>
      </c>
      <c r="M488" s="22">
        <f t="shared" si="580"/>
        <v>32</v>
      </c>
      <c r="R488" s="22" t="str">
        <f t="shared" si="581"/>
        <v>4032</v>
      </c>
      <c r="S488" s="22" t="s">
        <v>45</v>
      </c>
      <c r="T488" s="30" t="s">
        <v>3541</v>
      </c>
      <c r="U488" s="30" t="s">
        <v>3300</v>
      </c>
      <c r="V488" s="30" t="s">
        <v>1792</v>
      </c>
      <c r="W488" s="30" t="s">
        <v>1796</v>
      </c>
      <c r="X488" s="30" t="s">
        <v>1797</v>
      </c>
      <c r="Y488" s="31">
        <v>0.2</v>
      </c>
      <c r="Z488" s="30">
        <v>2</v>
      </c>
      <c r="AA488" s="30"/>
      <c r="AB488" s="30"/>
      <c r="AC488" s="30"/>
      <c r="AD488" s="30"/>
      <c r="AE488" s="30"/>
      <c r="AF488" s="30">
        <v>1</v>
      </c>
      <c r="AG488" s="30"/>
      <c r="AH488" s="30"/>
      <c r="AI488" s="30"/>
      <c r="AJ488" s="30"/>
      <c r="AK488" s="30"/>
      <c r="AL488" s="30">
        <v>1</v>
      </c>
      <c r="AM488" s="30" t="s">
        <v>1798</v>
      </c>
      <c r="AN488" s="30" t="s">
        <v>1771</v>
      </c>
      <c r="AO488" s="32">
        <f t="shared" si="586"/>
        <v>0</v>
      </c>
      <c r="AP488" s="32">
        <f t="shared" si="587"/>
        <v>1</v>
      </c>
      <c r="AQ488" s="32">
        <f t="shared" si="588"/>
        <v>0</v>
      </c>
      <c r="AR488" s="32">
        <f t="shared" si="589"/>
        <v>1</v>
      </c>
      <c r="AS488" s="33">
        <v>385.02499999999998</v>
      </c>
      <c r="AT488" s="34" t="s">
        <v>222</v>
      </c>
      <c r="AU488" s="34"/>
      <c r="AV488" s="34"/>
      <c r="AW488" s="34"/>
      <c r="AX488" s="34"/>
      <c r="AY488" s="34"/>
      <c r="AZ488" s="34"/>
      <c r="BA488" s="35">
        <f t="shared" si="590"/>
        <v>0</v>
      </c>
      <c r="BB488" s="35">
        <f t="shared" si="591"/>
        <v>1</v>
      </c>
      <c r="BC488" s="35">
        <f t="shared" si="592"/>
        <v>1</v>
      </c>
      <c r="BD488" s="35">
        <f t="shared" si="593"/>
        <v>2</v>
      </c>
      <c r="BE488" s="36">
        <v>0</v>
      </c>
      <c r="BF488" s="36">
        <v>1</v>
      </c>
      <c r="BG488" s="36">
        <v>0</v>
      </c>
      <c r="BH488" s="36"/>
      <c r="BI488" s="37">
        <f t="shared" si="584"/>
        <v>0</v>
      </c>
      <c r="BJ488" s="37">
        <f t="shared" ref="BJ488:BL488" si="624">BF488+BI488</f>
        <v>1</v>
      </c>
      <c r="BK488" s="37">
        <f t="shared" si="624"/>
        <v>1</v>
      </c>
      <c r="BL488" s="37">
        <f t="shared" si="624"/>
        <v>1</v>
      </c>
      <c r="BM488" s="38" t="s">
        <v>222</v>
      </c>
      <c r="BN488" s="38">
        <v>1.2E-2</v>
      </c>
      <c r="BO488" s="38" t="s">
        <v>222</v>
      </c>
      <c r="BP488" s="38">
        <v>1.2E-2</v>
      </c>
      <c r="BQ488" s="39" t="s">
        <v>222</v>
      </c>
      <c r="BR488" s="39">
        <v>1.2E-2</v>
      </c>
      <c r="BS488" s="39" t="s">
        <v>222</v>
      </c>
      <c r="BT488" s="39" t="s">
        <v>222</v>
      </c>
      <c r="BU488" s="40" t="s">
        <v>222</v>
      </c>
      <c r="BV488" s="40">
        <v>1</v>
      </c>
      <c r="BW488" s="40" t="s">
        <v>222</v>
      </c>
      <c r="BX488" s="40" t="s">
        <v>222</v>
      </c>
      <c r="BY488" s="41" t="s">
        <v>222</v>
      </c>
      <c r="BZ488" s="41">
        <v>1.2E-2</v>
      </c>
      <c r="CA488" s="41">
        <v>1.2E-2</v>
      </c>
      <c r="CB488" s="41" t="s">
        <v>222</v>
      </c>
      <c r="CC488" s="42" t="s">
        <v>222</v>
      </c>
      <c r="CD488" s="42">
        <v>6.0000000000000001E-3</v>
      </c>
      <c r="CE488" s="42">
        <v>6.0000000000000001E-3</v>
      </c>
      <c r="CF488" s="42">
        <v>1.2E-2</v>
      </c>
      <c r="CG488" s="43" t="s">
        <v>222</v>
      </c>
      <c r="CH488" s="43">
        <v>6.0000000000000001E-3</v>
      </c>
      <c r="CI488" s="43">
        <v>6.0000000000000001E-3</v>
      </c>
      <c r="CJ488" s="43" t="e">
        <f t="shared" si="582"/>
        <v>#REF!</v>
      </c>
      <c r="CQ488" s="22" t="s">
        <v>1708</v>
      </c>
      <c r="CS488" s="22" t="s">
        <v>16</v>
      </c>
      <c r="CT488" s="22" t="s">
        <v>222</v>
      </c>
      <c r="CU488" s="22">
        <v>1</v>
      </c>
      <c r="CV488" s="22">
        <v>1</v>
      </c>
      <c r="CW488" s="22" t="s">
        <v>222</v>
      </c>
      <c r="CY488" s="22" t="s">
        <v>222</v>
      </c>
      <c r="CZ488" s="22">
        <v>1.2E-2</v>
      </c>
      <c r="DA488" s="22">
        <v>1.2E-2</v>
      </c>
      <c r="DB488" s="22" t="s">
        <v>222</v>
      </c>
      <c r="DC488" s="22" t="s">
        <v>16</v>
      </c>
      <c r="DD488" s="22" t="s">
        <v>222</v>
      </c>
      <c r="DE488" s="22">
        <v>1.2E-2</v>
      </c>
      <c r="DF488" s="22">
        <v>1.2E-2</v>
      </c>
      <c r="DG488" s="22">
        <v>1.2E-2</v>
      </c>
      <c r="DI488" s="22" t="e">
        <v>#VALUE!</v>
      </c>
      <c r="DJ488" s="22">
        <v>1.44E-4</v>
      </c>
      <c r="DK488" s="22">
        <v>1.44E-4</v>
      </c>
      <c r="DL488" s="22" t="e">
        <v>#VALUE!</v>
      </c>
      <c r="DN488" s="22">
        <v>0</v>
      </c>
      <c r="DO488" s="22">
        <v>1</v>
      </c>
      <c r="DP488" s="22">
        <v>1</v>
      </c>
      <c r="DQ488" s="22" t="s">
        <v>222</v>
      </c>
      <c r="EX488" s="30" t="s">
        <v>2107</v>
      </c>
      <c r="EY488" s="85" t="e">
        <f t="shared" si="583"/>
        <v>#REF!</v>
      </c>
      <c r="EZ488" s="85"/>
    </row>
    <row r="489" spans="1:156" x14ac:dyDescent="0.25">
      <c r="A489" s="22" t="str">
        <f t="shared" si="576"/>
        <v>4001411</v>
      </c>
      <c r="E489" s="22" t="e">
        <f>IF(T489="","",VLOOKUP(T489,#REF!,4,0))</f>
        <v>#REF!</v>
      </c>
      <c r="F489" s="22" t="e">
        <f>IF(U489="","",VLOOKUP(U489,#REF!,4,0))</f>
        <v>#REF!</v>
      </c>
      <c r="G489" s="22" t="e">
        <f>IF(V489="","",VLOOKUP(V489,#REF!,3,0))</f>
        <v>#REF!</v>
      </c>
      <c r="H489" s="22" t="e">
        <f t="shared" si="575"/>
        <v>#REF!</v>
      </c>
      <c r="I489" s="22" t="e">
        <f t="shared" si="577"/>
        <v>#REF!</v>
      </c>
      <c r="J489" s="22" t="e">
        <f t="shared" si="578"/>
        <v>#REF!</v>
      </c>
      <c r="K489" s="22" t="e">
        <f t="shared" si="579"/>
        <v>#REF!</v>
      </c>
      <c r="M489" s="22">
        <f t="shared" si="580"/>
        <v>33</v>
      </c>
      <c r="R489" s="22" t="str">
        <f t="shared" si="581"/>
        <v>4033</v>
      </c>
      <c r="S489" s="22" t="s">
        <v>45</v>
      </c>
      <c r="T489" s="30" t="s">
        <v>3541</v>
      </c>
      <c r="U489" s="30" t="s">
        <v>3307</v>
      </c>
      <c r="V489" s="30" t="s">
        <v>1799</v>
      </c>
      <c r="W489" s="30" t="s">
        <v>1800</v>
      </c>
      <c r="X489" s="30" t="s">
        <v>1801</v>
      </c>
      <c r="Y489" s="31">
        <v>0.4</v>
      </c>
      <c r="Z489" s="30">
        <v>52</v>
      </c>
      <c r="AA489" s="30">
        <v>4</v>
      </c>
      <c r="AB489" s="30">
        <v>4</v>
      </c>
      <c r="AC489" s="30">
        <v>4</v>
      </c>
      <c r="AD489" s="30">
        <v>5</v>
      </c>
      <c r="AE489" s="30">
        <v>4</v>
      </c>
      <c r="AF489" s="30">
        <v>4</v>
      </c>
      <c r="AG489" s="30">
        <v>5</v>
      </c>
      <c r="AH489" s="30">
        <v>4</v>
      </c>
      <c r="AI489" s="30">
        <v>4</v>
      </c>
      <c r="AJ489" s="30">
        <v>5</v>
      </c>
      <c r="AK489" s="30">
        <v>4</v>
      </c>
      <c r="AL489" s="30">
        <v>5</v>
      </c>
      <c r="AM489" s="30" t="s">
        <v>1802</v>
      </c>
      <c r="AN489" s="30" t="s">
        <v>1803</v>
      </c>
      <c r="AO489" s="32">
        <f t="shared" si="586"/>
        <v>12</v>
      </c>
      <c r="AP489" s="32">
        <f t="shared" si="587"/>
        <v>13</v>
      </c>
      <c r="AQ489" s="32">
        <f t="shared" si="588"/>
        <v>13</v>
      </c>
      <c r="AR489" s="32">
        <f t="shared" si="589"/>
        <v>14</v>
      </c>
      <c r="AS489" s="33">
        <v>386.02499999999998</v>
      </c>
      <c r="AT489" s="34" t="s">
        <v>222</v>
      </c>
      <c r="AU489" s="34"/>
      <c r="AV489" s="34"/>
      <c r="AW489" s="34"/>
      <c r="AX489" s="34"/>
      <c r="AY489" s="34"/>
      <c r="AZ489" s="34"/>
      <c r="BA489" s="35">
        <f t="shared" si="590"/>
        <v>12</v>
      </c>
      <c r="BB489" s="35">
        <f t="shared" si="591"/>
        <v>25</v>
      </c>
      <c r="BC489" s="35">
        <f t="shared" si="592"/>
        <v>38</v>
      </c>
      <c r="BD489" s="35">
        <f t="shared" si="593"/>
        <v>52</v>
      </c>
      <c r="BE489" s="36">
        <v>12</v>
      </c>
      <c r="BF489" s="36">
        <v>13</v>
      </c>
      <c r="BG489" s="36">
        <v>13</v>
      </c>
      <c r="BH489" s="36"/>
      <c r="BI489" s="37">
        <f t="shared" si="584"/>
        <v>12</v>
      </c>
      <c r="BJ489" s="37">
        <f t="shared" ref="BJ489:BL489" si="625">BF489+BI489</f>
        <v>25</v>
      </c>
      <c r="BK489" s="37">
        <f t="shared" si="625"/>
        <v>38</v>
      </c>
      <c r="BL489" s="37">
        <f t="shared" si="625"/>
        <v>38</v>
      </c>
      <c r="BM489" s="38">
        <v>1.2E-2</v>
      </c>
      <c r="BN489" s="38">
        <v>1.2E-2</v>
      </c>
      <c r="BO489" s="38">
        <v>1.2E-2</v>
      </c>
      <c r="BP489" s="38">
        <v>1.2E-2</v>
      </c>
      <c r="BQ489" s="39">
        <v>1.2E-2</v>
      </c>
      <c r="BR489" s="39">
        <v>1.2E-2</v>
      </c>
      <c r="BS489" s="39">
        <v>1.2E-2</v>
      </c>
      <c r="BT489" s="39" t="s">
        <v>222</v>
      </c>
      <c r="BU489" s="40">
        <v>1</v>
      </c>
      <c r="BV489" s="40">
        <v>1</v>
      </c>
      <c r="BW489" s="40">
        <v>1</v>
      </c>
      <c r="BX489" s="40" t="s">
        <v>222</v>
      </c>
      <c r="BY489" s="41">
        <v>1.2E-2</v>
      </c>
      <c r="BZ489" s="41">
        <v>1.2E-2</v>
      </c>
      <c r="CA489" s="41">
        <v>1.2E-2</v>
      </c>
      <c r="CB489" s="41" t="s">
        <v>222</v>
      </c>
      <c r="CC489" s="42">
        <v>2.7692307692307695E-3</v>
      </c>
      <c r="CD489" s="42">
        <v>5.7692307692307696E-3</v>
      </c>
      <c r="CE489" s="42">
        <v>8.7692307692307687E-3</v>
      </c>
      <c r="CF489" s="42">
        <v>1.2E-2</v>
      </c>
      <c r="CG489" s="43">
        <v>2.7692307692307695E-3</v>
      </c>
      <c r="CH489" s="43">
        <v>5.7692307692307696E-3</v>
      </c>
      <c r="CI489" s="43">
        <v>8.7692307692307687E-3</v>
      </c>
      <c r="CJ489" s="43" t="e">
        <f t="shared" si="582"/>
        <v>#REF!</v>
      </c>
      <c r="CQ489" s="22" t="s">
        <v>1804</v>
      </c>
      <c r="CS489" s="22" t="s">
        <v>16</v>
      </c>
      <c r="CT489" s="22">
        <v>1</v>
      </c>
      <c r="CU489" s="22">
        <v>1</v>
      </c>
      <c r="CV489" s="22">
        <v>1</v>
      </c>
      <c r="CW489" s="22" t="s">
        <v>222</v>
      </c>
      <c r="CY489" s="22">
        <v>1.2E-2</v>
      </c>
      <c r="CZ489" s="22">
        <v>1.2E-2</v>
      </c>
      <c r="DA489" s="22">
        <v>1.2E-2</v>
      </c>
      <c r="DB489" s="22" t="s">
        <v>222</v>
      </c>
      <c r="DC489" s="22" t="s">
        <v>16</v>
      </c>
      <c r="DD489" s="22">
        <v>1.2E-2</v>
      </c>
      <c r="DE489" s="22">
        <v>1.2E-2</v>
      </c>
      <c r="DF489" s="22">
        <v>1.2E-2</v>
      </c>
      <c r="DG489" s="22">
        <v>1.2E-2</v>
      </c>
      <c r="DI489" s="22">
        <v>1.44E-4</v>
      </c>
      <c r="DJ489" s="22">
        <v>1.44E-4</v>
      </c>
      <c r="DK489" s="22">
        <v>1.44E-4</v>
      </c>
      <c r="DL489" s="22" t="e">
        <v>#VALUE!</v>
      </c>
      <c r="DN489" s="22">
        <v>1</v>
      </c>
      <c r="DO489" s="22">
        <v>1</v>
      </c>
      <c r="DP489" s="22">
        <v>1</v>
      </c>
      <c r="DQ489" s="22" t="s">
        <v>222</v>
      </c>
      <c r="EX489" s="30" t="s">
        <v>2112</v>
      </c>
      <c r="EY489" s="85" t="e">
        <f t="shared" si="583"/>
        <v>#REF!</v>
      </c>
      <c r="EZ489" s="85"/>
    </row>
    <row r="490" spans="1:156" x14ac:dyDescent="0.25">
      <c r="A490" s="22" t="str">
        <f t="shared" si="576"/>
        <v>4001412</v>
      </c>
      <c r="E490" s="22" t="e">
        <f>IF(T490="","",VLOOKUP(T490,#REF!,4,0))</f>
        <v>#REF!</v>
      </c>
      <c r="F490" s="22" t="e">
        <f>IF(U490="","",VLOOKUP(U490,#REF!,4,0))</f>
        <v>#REF!</v>
      </c>
      <c r="G490" s="22" t="e">
        <f>IF(V490="","",VLOOKUP(V490,#REF!,3,0))</f>
        <v>#REF!</v>
      </c>
      <c r="H490" s="22" t="e">
        <f t="shared" si="575"/>
        <v>#REF!</v>
      </c>
      <c r="I490" s="22" t="e">
        <f t="shared" si="577"/>
        <v>#REF!</v>
      </c>
      <c r="J490" s="22" t="e">
        <f t="shared" si="578"/>
        <v>#REF!</v>
      </c>
      <c r="K490" s="22" t="e">
        <f t="shared" si="579"/>
        <v>#REF!</v>
      </c>
      <c r="M490" s="22">
        <f t="shared" si="580"/>
        <v>34</v>
      </c>
      <c r="R490" s="22" t="str">
        <f t="shared" si="581"/>
        <v>4034</v>
      </c>
      <c r="S490" s="22" t="s">
        <v>45</v>
      </c>
      <c r="T490" s="30" t="s">
        <v>3541</v>
      </c>
      <c r="U490" s="30" t="s">
        <v>3307</v>
      </c>
      <c r="V490" s="30" t="s">
        <v>1799</v>
      </c>
      <c r="W490" s="30" t="s">
        <v>1805</v>
      </c>
      <c r="X490" s="30" t="s">
        <v>1806</v>
      </c>
      <c r="Y490" s="31">
        <v>0.3</v>
      </c>
      <c r="Z490" s="30">
        <v>12</v>
      </c>
      <c r="AA490" s="30">
        <v>1</v>
      </c>
      <c r="AB490" s="30">
        <v>1</v>
      </c>
      <c r="AC490" s="30">
        <v>1</v>
      </c>
      <c r="AD490" s="30">
        <v>1</v>
      </c>
      <c r="AE490" s="30">
        <v>1</v>
      </c>
      <c r="AF490" s="30">
        <v>1</v>
      </c>
      <c r="AG490" s="30">
        <v>1</v>
      </c>
      <c r="AH490" s="30">
        <v>1</v>
      </c>
      <c r="AI490" s="30">
        <v>1</v>
      </c>
      <c r="AJ490" s="30">
        <v>1</v>
      </c>
      <c r="AK490" s="30">
        <v>1</v>
      </c>
      <c r="AL490" s="30">
        <v>1</v>
      </c>
      <c r="AM490" s="30" t="s">
        <v>1807</v>
      </c>
      <c r="AN490" s="30" t="s">
        <v>1730</v>
      </c>
      <c r="AO490" s="32">
        <f t="shared" si="586"/>
        <v>3</v>
      </c>
      <c r="AP490" s="32">
        <f t="shared" si="587"/>
        <v>3</v>
      </c>
      <c r="AQ490" s="32">
        <f t="shared" si="588"/>
        <v>3</v>
      </c>
      <c r="AR490" s="32">
        <f t="shared" si="589"/>
        <v>3</v>
      </c>
      <c r="AS490" s="33">
        <v>387.02499999999998</v>
      </c>
      <c r="AT490" s="34" t="s">
        <v>222</v>
      </c>
      <c r="AU490" s="34"/>
      <c r="AV490" s="34"/>
      <c r="AW490" s="34"/>
      <c r="AX490" s="34"/>
      <c r="AY490" s="34"/>
      <c r="AZ490" s="34"/>
      <c r="BA490" s="35">
        <f t="shared" si="590"/>
        <v>3</v>
      </c>
      <c r="BB490" s="35">
        <f t="shared" si="591"/>
        <v>6</v>
      </c>
      <c r="BC490" s="35">
        <f t="shared" si="592"/>
        <v>9</v>
      </c>
      <c r="BD490" s="35">
        <f t="shared" si="593"/>
        <v>12</v>
      </c>
      <c r="BE490" s="36">
        <v>3</v>
      </c>
      <c r="BF490" s="36">
        <v>3</v>
      </c>
      <c r="BG490" s="36">
        <v>3</v>
      </c>
      <c r="BH490" s="36"/>
      <c r="BI490" s="37">
        <f t="shared" si="584"/>
        <v>3</v>
      </c>
      <c r="BJ490" s="37">
        <f t="shared" ref="BJ490:BL490" si="626">BF490+BI490</f>
        <v>6</v>
      </c>
      <c r="BK490" s="37">
        <f t="shared" si="626"/>
        <v>9</v>
      </c>
      <c r="BL490" s="37">
        <f t="shared" si="626"/>
        <v>9</v>
      </c>
      <c r="BM490" s="38">
        <v>8.9999999999999993E-3</v>
      </c>
      <c r="BN490" s="38">
        <v>8.9999999999999993E-3</v>
      </c>
      <c r="BO490" s="38">
        <v>8.9999999999999993E-3</v>
      </c>
      <c r="BP490" s="38">
        <v>8.9999999999999993E-3</v>
      </c>
      <c r="BQ490" s="39">
        <v>8.9999999999999993E-3</v>
      </c>
      <c r="BR490" s="39">
        <v>8.9999999999999993E-3</v>
      </c>
      <c r="BS490" s="39">
        <v>8.9999999999999993E-3</v>
      </c>
      <c r="BT490" s="39" t="s">
        <v>222</v>
      </c>
      <c r="BU490" s="40">
        <v>1</v>
      </c>
      <c r="BV490" s="40">
        <v>1</v>
      </c>
      <c r="BW490" s="40">
        <v>1</v>
      </c>
      <c r="BX490" s="40" t="s">
        <v>222</v>
      </c>
      <c r="BY490" s="41">
        <v>8.9999999999999993E-3</v>
      </c>
      <c r="BZ490" s="41">
        <v>8.9999999999999993E-3</v>
      </c>
      <c r="CA490" s="41">
        <v>8.9999999999999993E-3</v>
      </c>
      <c r="CB490" s="41" t="s">
        <v>222</v>
      </c>
      <c r="CC490" s="42">
        <v>2.2499999999999998E-3</v>
      </c>
      <c r="CD490" s="42">
        <v>4.4999999999999997E-3</v>
      </c>
      <c r="CE490" s="42">
        <v>6.7499999999999991E-3</v>
      </c>
      <c r="CF490" s="42">
        <v>8.9999999999999993E-3</v>
      </c>
      <c r="CG490" s="43">
        <v>2.2499999999999998E-3</v>
      </c>
      <c r="CH490" s="43">
        <v>4.4999999999999997E-3</v>
      </c>
      <c r="CI490" s="43">
        <v>6.7499999999999991E-3</v>
      </c>
      <c r="CJ490" s="43" t="e">
        <f t="shared" si="582"/>
        <v>#REF!</v>
      </c>
      <c r="CQ490" s="22" t="s">
        <v>1808</v>
      </c>
      <c r="CS490" s="22" t="s">
        <v>16</v>
      </c>
      <c r="CT490" s="22">
        <v>1</v>
      </c>
      <c r="CU490" s="22">
        <v>1</v>
      </c>
      <c r="CV490" s="22">
        <v>1</v>
      </c>
      <c r="CW490" s="22" t="s">
        <v>222</v>
      </c>
      <c r="CY490" s="22">
        <v>8.9999999999999993E-3</v>
      </c>
      <c r="CZ490" s="22">
        <v>8.9999999999999993E-3</v>
      </c>
      <c r="DA490" s="22">
        <v>8.9999999999999993E-3</v>
      </c>
      <c r="DB490" s="22" t="s">
        <v>222</v>
      </c>
      <c r="DC490" s="22" t="s">
        <v>16</v>
      </c>
      <c r="DD490" s="22">
        <v>8.9999999999999993E-3</v>
      </c>
      <c r="DE490" s="22">
        <v>8.9999999999999993E-3</v>
      </c>
      <c r="DF490" s="22">
        <v>8.9999999999999993E-3</v>
      </c>
      <c r="DG490" s="22">
        <v>8.9999999999999993E-3</v>
      </c>
      <c r="DI490" s="22">
        <v>8.099999999999999E-5</v>
      </c>
      <c r="DJ490" s="22">
        <v>8.099999999999999E-5</v>
      </c>
      <c r="DK490" s="22">
        <v>8.099999999999999E-5</v>
      </c>
      <c r="DL490" s="22" t="e">
        <v>#VALUE!</v>
      </c>
      <c r="DN490" s="22">
        <v>1</v>
      </c>
      <c r="DO490" s="22">
        <v>1</v>
      </c>
      <c r="DP490" s="22">
        <v>1</v>
      </c>
      <c r="DQ490" s="22" t="s">
        <v>222</v>
      </c>
      <c r="EX490" s="30" t="s">
        <v>2117</v>
      </c>
      <c r="EY490" s="85" t="e">
        <f t="shared" si="583"/>
        <v>#REF!</v>
      </c>
      <c r="EZ490" s="85"/>
    </row>
    <row r="491" spans="1:156" x14ac:dyDescent="0.25">
      <c r="A491" s="22" t="str">
        <f t="shared" si="576"/>
        <v>4001413</v>
      </c>
      <c r="E491" s="22" t="e">
        <f>IF(T491="","",VLOOKUP(T491,#REF!,4,0))</f>
        <v>#REF!</v>
      </c>
      <c r="F491" s="22" t="e">
        <f>IF(U491="","",VLOOKUP(U491,#REF!,4,0))</f>
        <v>#REF!</v>
      </c>
      <c r="G491" s="22" t="e">
        <f>IF(V491="","",VLOOKUP(V491,#REF!,3,0))</f>
        <v>#REF!</v>
      </c>
      <c r="H491" s="22" t="e">
        <f t="shared" si="575"/>
        <v>#REF!</v>
      </c>
      <c r="I491" s="22" t="e">
        <f t="shared" si="577"/>
        <v>#REF!</v>
      </c>
      <c r="J491" s="22" t="e">
        <f t="shared" si="578"/>
        <v>#REF!</v>
      </c>
      <c r="K491" s="22" t="e">
        <f t="shared" si="579"/>
        <v>#REF!</v>
      </c>
      <c r="M491" s="22">
        <f t="shared" si="580"/>
        <v>35</v>
      </c>
      <c r="R491" s="22" t="str">
        <f t="shared" si="581"/>
        <v>4035</v>
      </c>
      <c r="S491" s="22" t="s">
        <v>45</v>
      </c>
      <c r="T491" s="30" t="s">
        <v>3541</v>
      </c>
      <c r="U491" s="30" t="s">
        <v>3307</v>
      </c>
      <c r="V491" s="30" t="s">
        <v>1799</v>
      </c>
      <c r="W491" s="30" t="s">
        <v>1809</v>
      </c>
      <c r="X491" s="30" t="s">
        <v>1810</v>
      </c>
      <c r="Y491" s="31">
        <v>0.3</v>
      </c>
      <c r="Z491" s="30">
        <v>12</v>
      </c>
      <c r="AA491" s="30">
        <v>1</v>
      </c>
      <c r="AB491" s="30">
        <v>1</v>
      </c>
      <c r="AC491" s="30">
        <v>1</v>
      </c>
      <c r="AD491" s="30">
        <v>1</v>
      </c>
      <c r="AE491" s="30">
        <v>1</v>
      </c>
      <c r="AF491" s="30">
        <v>1</v>
      </c>
      <c r="AG491" s="30">
        <v>1</v>
      </c>
      <c r="AH491" s="30">
        <v>1</v>
      </c>
      <c r="AI491" s="30">
        <v>1</v>
      </c>
      <c r="AJ491" s="30">
        <v>1</v>
      </c>
      <c r="AK491" s="30">
        <v>1</v>
      </c>
      <c r="AL491" s="30">
        <v>1</v>
      </c>
      <c r="AM491" s="30" t="s">
        <v>1811</v>
      </c>
      <c r="AN491" s="30" t="s">
        <v>1812</v>
      </c>
      <c r="AO491" s="32">
        <f t="shared" si="586"/>
        <v>3</v>
      </c>
      <c r="AP491" s="32">
        <f t="shared" si="587"/>
        <v>3</v>
      </c>
      <c r="AQ491" s="32">
        <f t="shared" si="588"/>
        <v>3</v>
      </c>
      <c r="AR491" s="32">
        <f t="shared" si="589"/>
        <v>3</v>
      </c>
      <c r="AS491" s="33">
        <v>388.02499999999998</v>
      </c>
      <c r="AT491" s="34" t="s">
        <v>222</v>
      </c>
      <c r="AU491" s="34"/>
      <c r="AV491" s="34"/>
      <c r="AW491" s="34"/>
      <c r="AX491" s="34"/>
      <c r="AY491" s="34"/>
      <c r="AZ491" s="34"/>
      <c r="BA491" s="35">
        <f t="shared" si="590"/>
        <v>3</v>
      </c>
      <c r="BB491" s="35">
        <f t="shared" si="591"/>
        <v>6</v>
      </c>
      <c r="BC491" s="35">
        <f t="shared" si="592"/>
        <v>9</v>
      </c>
      <c r="BD491" s="35">
        <f t="shared" si="593"/>
        <v>12</v>
      </c>
      <c r="BE491" s="36">
        <v>3</v>
      </c>
      <c r="BF491" s="36">
        <v>3</v>
      </c>
      <c r="BG491" s="36">
        <v>3</v>
      </c>
      <c r="BH491" s="36"/>
      <c r="BI491" s="37">
        <f t="shared" si="584"/>
        <v>3</v>
      </c>
      <c r="BJ491" s="37">
        <f t="shared" ref="BJ491:BL491" si="627">BF491+BI491</f>
        <v>6</v>
      </c>
      <c r="BK491" s="37">
        <f t="shared" si="627"/>
        <v>9</v>
      </c>
      <c r="BL491" s="37">
        <f t="shared" si="627"/>
        <v>9</v>
      </c>
      <c r="BM491" s="38">
        <v>8.9999999999999993E-3</v>
      </c>
      <c r="BN491" s="38">
        <v>8.9999999999999993E-3</v>
      </c>
      <c r="BO491" s="38">
        <v>8.9999999999999993E-3</v>
      </c>
      <c r="BP491" s="38">
        <v>8.9999999999999993E-3</v>
      </c>
      <c r="BQ491" s="39">
        <v>8.9999999999999993E-3</v>
      </c>
      <c r="BR491" s="39">
        <v>8.9999999999999993E-3</v>
      </c>
      <c r="BS491" s="39">
        <v>8.9999999999999993E-3</v>
      </c>
      <c r="BT491" s="39" t="s">
        <v>222</v>
      </c>
      <c r="BU491" s="40">
        <v>1</v>
      </c>
      <c r="BV491" s="40">
        <v>1</v>
      </c>
      <c r="BW491" s="40">
        <v>1</v>
      </c>
      <c r="BX491" s="40" t="s">
        <v>222</v>
      </c>
      <c r="BY491" s="41">
        <v>8.9999999999999993E-3</v>
      </c>
      <c r="BZ491" s="41">
        <v>8.9999999999999993E-3</v>
      </c>
      <c r="CA491" s="41">
        <v>8.9999999999999993E-3</v>
      </c>
      <c r="CB491" s="41" t="s">
        <v>222</v>
      </c>
      <c r="CC491" s="42">
        <v>2.2499999999999998E-3</v>
      </c>
      <c r="CD491" s="42">
        <v>4.4999999999999997E-3</v>
      </c>
      <c r="CE491" s="42">
        <v>6.7499999999999991E-3</v>
      </c>
      <c r="CF491" s="42">
        <v>8.9999999999999993E-3</v>
      </c>
      <c r="CG491" s="43">
        <v>2.2499999999999998E-3</v>
      </c>
      <c r="CH491" s="43">
        <v>4.4999999999999997E-3</v>
      </c>
      <c r="CI491" s="43">
        <v>6.7499999999999991E-3</v>
      </c>
      <c r="CJ491" s="43" t="e">
        <f t="shared" si="582"/>
        <v>#REF!</v>
      </c>
      <c r="CQ491" s="22" t="s">
        <v>1813</v>
      </c>
      <c r="CS491" s="22" t="s">
        <v>16</v>
      </c>
      <c r="CT491" s="22">
        <v>1</v>
      </c>
      <c r="CU491" s="22">
        <v>1</v>
      </c>
      <c r="CV491" s="22">
        <v>1</v>
      </c>
      <c r="CW491" s="22" t="s">
        <v>222</v>
      </c>
      <c r="CY491" s="22">
        <v>8.9999999999999993E-3</v>
      </c>
      <c r="CZ491" s="22">
        <v>8.9999999999999993E-3</v>
      </c>
      <c r="DA491" s="22">
        <v>8.9999999999999993E-3</v>
      </c>
      <c r="DB491" s="22" t="s">
        <v>222</v>
      </c>
      <c r="DC491" s="22" t="s">
        <v>16</v>
      </c>
      <c r="DD491" s="22">
        <v>8.9999999999999993E-3</v>
      </c>
      <c r="DE491" s="22">
        <v>8.9999999999999993E-3</v>
      </c>
      <c r="DF491" s="22">
        <v>8.9999999999999993E-3</v>
      </c>
      <c r="DG491" s="22">
        <v>8.9999999999999993E-3</v>
      </c>
      <c r="DI491" s="22">
        <v>8.099999999999999E-5</v>
      </c>
      <c r="DJ491" s="22">
        <v>8.099999999999999E-5</v>
      </c>
      <c r="DK491" s="22">
        <v>8.099999999999999E-5</v>
      </c>
      <c r="DL491" s="22" t="e">
        <v>#VALUE!</v>
      </c>
      <c r="DN491" s="22">
        <v>1</v>
      </c>
      <c r="DO491" s="22">
        <v>1</v>
      </c>
      <c r="DP491" s="22">
        <v>1</v>
      </c>
      <c r="DQ491" s="22" t="s">
        <v>222</v>
      </c>
      <c r="EX491" s="30" t="s">
        <v>2122</v>
      </c>
      <c r="EY491" s="85" t="e">
        <f t="shared" si="583"/>
        <v>#REF!</v>
      </c>
      <c r="EZ491" s="85"/>
    </row>
    <row r="492" spans="1:156" x14ac:dyDescent="0.25">
      <c r="A492" s="22" t="str">
        <f t="shared" si="576"/>
        <v>4001421</v>
      </c>
      <c r="E492" s="22" t="e">
        <f>IF(T492="","",VLOOKUP(T492,#REF!,4,0))</f>
        <v>#REF!</v>
      </c>
      <c r="F492" s="22" t="e">
        <f>IF(U492="","",VLOOKUP(U492,#REF!,4,0))</f>
        <v>#REF!</v>
      </c>
      <c r="G492" s="22" t="e">
        <f>IF(V492="","",VLOOKUP(V492,#REF!,3,0))</f>
        <v>#REF!</v>
      </c>
      <c r="H492" s="22" t="e">
        <f t="shared" si="575"/>
        <v>#REF!</v>
      </c>
      <c r="I492" s="22" t="e">
        <f t="shared" si="577"/>
        <v>#REF!</v>
      </c>
      <c r="J492" s="22" t="e">
        <f t="shared" si="578"/>
        <v>#REF!</v>
      </c>
      <c r="K492" s="22" t="e">
        <f t="shared" si="579"/>
        <v>#REF!</v>
      </c>
      <c r="M492" s="22">
        <f t="shared" si="580"/>
        <v>36</v>
      </c>
      <c r="R492" s="22" t="str">
        <f t="shared" si="581"/>
        <v>4036</v>
      </c>
      <c r="S492" s="22" t="s">
        <v>45</v>
      </c>
      <c r="T492" s="30" t="s">
        <v>3541</v>
      </c>
      <c r="U492" s="30" t="s">
        <v>3307</v>
      </c>
      <c r="V492" s="30" t="s">
        <v>1814</v>
      </c>
      <c r="W492" s="30" t="s">
        <v>1815</v>
      </c>
      <c r="X492" s="30" t="s">
        <v>1816</v>
      </c>
      <c r="Y492" s="31">
        <v>0.5</v>
      </c>
      <c r="Z492" s="30">
        <v>2</v>
      </c>
      <c r="AA492" s="30"/>
      <c r="AB492" s="30"/>
      <c r="AC492" s="30"/>
      <c r="AD492" s="30"/>
      <c r="AE492" s="30"/>
      <c r="AF492" s="30">
        <v>1</v>
      </c>
      <c r="AG492" s="30"/>
      <c r="AH492" s="30"/>
      <c r="AI492" s="30"/>
      <c r="AJ492" s="30"/>
      <c r="AK492" s="30"/>
      <c r="AL492" s="30">
        <v>1</v>
      </c>
      <c r="AM492" s="30" t="s">
        <v>1817</v>
      </c>
      <c r="AN492" s="30" t="s">
        <v>1818</v>
      </c>
      <c r="AO492" s="32">
        <f t="shared" si="586"/>
        <v>0</v>
      </c>
      <c r="AP492" s="32">
        <f t="shared" si="587"/>
        <v>1</v>
      </c>
      <c r="AQ492" s="32">
        <f t="shared" si="588"/>
        <v>0</v>
      </c>
      <c r="AR492" s="32">
        <f t="shared" si="589"/>
        <v>1</v>
      </c>
      <c r="AS492" s="33">
        <v>389.02499999999998</v>
      </c>
      <c r="AT492" s="34" t="s">
        <v>222</v>
      </c>
      <c r="AU492" s="34"/>
      <c r="AV492" s="34"/>
      <c r="AW492" s="34"/>
      <c r="AX492" s="34"/>
      <c r="AY492" s="34"/>
      <c r="AZ492" s="34"/>
      <c r="BA492" s="35">
        <f t="shared" si="590"/>
        <v>0</v>
      </c>
      <c r="BB492" s="35">
        <f t="shared" si="591"/>
        <v>1</v>
      </c>
      <c r="BC492" s="35">
        <f t="shared" si="592"/>
        <v>1</v>
      </c>
      <c r="BD492" s="35">
        <f t="shared" si="593"/>
        <v>2</v>
      </c>
      <c r="BE492" s="36">
        <v>0</v>
      </c>
      <c r="BF492" s="36">
        <v>1</v>
      </c>
      <c r="BG492" s="36">
        <v>0</v>
      </c>
      <c r="BH492" s="36"/>
      <c r="BI492" s="37">
        <f t="shared" si="584"/>
        <v>0</v>
      </c>
      <c r="BJ492" s="37">
        <f t="shared" ref="BJ492:BL492" si="628">BF492+BI492</f>
        <v>1</v>
      </c>
      <c r="BK492" s="37">
        <f t="shared" si="628"/>
        <v>1</v>
      </c>
      <c r="BL492" s="37">
        <f t="shared" si="628"/>
        <v>1</v>
      </c>
      <c r="BM492" s="38" t="s">
        <v>222</v>
      </c>
      <c r="BN492" s="38">
        <v>2.0000000000000004E-2</v>
      </c>
      <c r="BO492" s="38" t="s">
        <v>222</v>
      </c>
      <c r="BP492" s="38">
        <v>2.0000000000000004E-2</v>
      </c>
      <c r="BQ492" s="39" t="s">
        <v>222</v>
      </c>
      <c r="BR492" s="39">
        <v>2.0000000000000004E-2</v>
      </c>
      <c r="BS492" s="39" t="s">
        <v>222</v>
      </c>
      <c r="BT492" s="39" t="s">
        <v>222</v>
      </c>
      <c r="BU492" s="40" t="s">
        <v>222</v>
      </c>
      <c r="BV492" s="40">
        <v>1</v>
      </c>
      <c r="BW492" s="40" t="s">
        <v>222</v>
      </c>
      <c r="BX492" s="40" t="s">
        <v>222</v>
      </c>
      <c r="BY492" s="41" t="s">
        <v>222</v>
      </c>
      <c r="BZ492" s="41">
        <v>2.0000000000000004E-2</v>
      </c>
      <c r="CA492" s="41">
        <v>2.0000000000000004E-2</v>
      </c>
      <c r="CB492" s="41" t="s">
        <v>222</v>
      </c>
      <c r="CC492" s="42" t="s">
        <v>222</v>
      </c>
      <c r="CD492" s="42">
        <v>1.0000000000000002E-2</v>
      </c>
      <c r="CE492" s="42">
        <v>1.0000000000000002E-2</v>
      </c>
      <c r="CF492" s="42">
        <v>2.0000000000000004E-2</v>
      </c>
      <c r="CG492" s="43" t="s">
        <v>222</v>
      </c>
      <c r="CH492" s="43">
        <v>1.0000000000000002E-2</v>
      </c>
      <c r="CI492" s="43">
        <v>1.0000000000000002E-2</v>
      </c>
      <c r="CJ492" s="43" t="e">
        <f t="shared" si="582"/>
        <v>#REF!</v>
      </c>
      <c r="CQ492" s="22" t="s">
        <v>1708</v>
      </c>
      <c r="CS492" s="22" t="s">
        <v>16</v>
      </c>
      <c r="CT492" s="22" t="s">
        <v>222</v>
      </c>
      <c r="CU492" s="22">
        <v>1</v>
      </c>
      <c r="CV492" s="22">
        <v>1</v>
      </c>
      <c r="CW492" s="22" t="s">
        <v>222</v>
      </c>
      <c r="CY492" s="22" t="s">
        <v>222</v>
      </c>
      <c r="CZ492" s="22">
        <v>2.0000000000000004E-2</v>
      </c>
      <c r="DA492" s="22">
        <v>2.0000000000000004E-2</v>
      </c>
      <c r="DB492" s="22" t="s">
        <v>222</v>
      </c>
      <c r="DC492" s="22" t="s">
        <v>16</v>
      </c>
      <c r="DD492" s="22" t="s">
        <v>222</v>
      </c>
      <c r="DE492" s="22">
        <v>2.0000000000000004E-2</v>
      </c>
      <c r="DF492" s="22">
        <v>2.0000000000000004E-2</v>
      </c>
      <c r="DG492" s="22">
        <v>2.0000000000000004E-2</v>
      </c>
      <c r="DI492" s="22" t="e">
        <v>#VALUE!</v>
      </c>
      <c r="DJ492" s="22">
        <v>4.0000000000000018E-4</v>
      </c>
      <c r="DK492" s="22">
        <v>4.0000000000000018E-4</v>
      </c>
      <c r="DL492" s="22" t="e">
        <v>#VALUE!</v>
      </c>
      <c r="DN492" s="22">
        <v>0</v>
      </c>
      <c r="DO492" s="22">
        <v>1</v>
      </c>
      <c r="DP492" s="22">
        <v>1</v>
      </c>
      <c r="DQ492" s="22" t="s">
        <v>222</v>
      </c>
      <c r="EX492" s="30" t="s">
        <v>2128</v>
      </c>
      <c r="EY492" s="85" t="e">
        <f t="shared" si="583"/>
        <v>#REF!</v>
      </c>
      <c r="EZ492" s="85"/>
    </row>
    <row r="493" spans="1:156" x14ac:dyDescent="0.25">
      <c r="A493" s="22" t="str">
        <f t="shared" si="576"/>
        <v>4001422</v>
      </c>
      <c r="E493" s="22" t="e">
        <f>IF(T493="","",VLOOKUP(T493,#REF!,4,0))</f>
        <v>#REF!</v>
      </c>
      <c r="F493" s="22" t="e">
        <f>IF(U493="","",VLOOKUP(U493,#REF!,4,0))</f>
        <v>#REF!</v>
      </c>
      <c r="G493" s="22" t="e">
        <f>IF(V493="","",VLOOKUP(V493,#REF!,3,0))</f>
        <v>#REF!</v>
      </c>
      <c r="H493" s="22" t="e">
        <f t="shared" si="575"/>
        <v>#REF!</v>
      </c>
      <c r="I493" s="22" t="e">
        <f t="shared" si="577"/>
        <v>#REF!</v>
      </c>
      <c r="J493" s="22" t="e">
        <f t="shared" si="578"/>
        <v>#REF!</v>
      </c>
      <c r="K493" s="22" t="e">
        <f t="shared" si="579"/>
        <v>#REF!</v>
      </c>
      <c r="M493" s="22">
        <f t="shared" si="580"/>
        <v>37</v>
      </c>
      <c r="R493" s="22" t="str">
        <f t="shared" si="581"/>
        <v>4037</v>
      </c>
      <c r="S493" s="22" t="s">
        <v>45</v>
      </c>
      <c r="T493" s="30" t="s">
        <v>3541</v>
      </c>
      <c r="U493" s="30" t="s">
        <v>3307</v>
      </c>
      <c r="V493" s="30" t="s">
        <v>1814</v>
      </c>
      <c r="W493" s="30" t="s">
        <v>1819</v>
      </c>
      <c r="X493" s="30" t="s">
        <v>1820</v>
      </c>
      <c r="Y493" s="31">
        <v>0.2</v>
      </c>
      <c r="Z493" s="30">
        <v>4</v>
      </c>
      <c r="AA493" s="30"/>
      <c r="AB493" s="30"/>
      <c r="AC493" s="30"/>
      <c r="AD493" s="30">
        <v>1</v>
      </c>
      <c r="AE493" s="30"/>
      <c r="AF493" s="30"/>
      <c r="AG493" s="30">
        <v>2</v>
      </c>
      <c r="AH493" s="30"/>
      <c r="AI493" s="30"/>
      <c r="AJ493" s="30">
        <v>1</v>
      </c>
      <c r="AK493" s="30"/>
      <c r="AL493" s="30"/>
      <c r="AM493" s="30" t="s">
        <v>1821</v>
      </c>
      <c r="AN493" s="30" t="s">
        <v>1822</v>
      </c>
      <c r="AO493" s="32">
        <f t="shared" si="586"/>
        <v>0</v>
      </c>
      <c r="AP493" s="32">
        <f t="shared" si="587"/>
        <v>1</v>
      </c>
      <c r="AQ493" s="32">
        <f t="shared" si="588"/>
        <v>2</v>
      </c>
      <c r="AR493" s="32">
        <f t="shared" si="589"/>
        <v>1</v>
      </c>
      <c r="AS493" s="33">
        <v>390.02499999999998</v>
      </c>
      <c r="AT493" s="34" t="s">
        <v>222</v>
      </c>
      <c r="AU493" s="34"/>
      <c r="AV493" s="34"/>
      <c r="AW493" s="34"/>
      <c r="AX493" s="34"/>
      <c r="AY493" s="34"/>
      <c r="AZ493" s="34"/>
      <c r="BA493" s="35">
        <f t="shared" si="590"/>
        <v>0</v>
      </c>
      <c r="BB493" s="35">
        <f t="shared" si="591"/>
        <v>1</v>
      </c>
      <c r="BC493" s="35">
        <f t="shared" si="592"/>
        <v>3</v>
      </c>
      <c r="BD493" s="35">
        <f t="shared" si="593"/>
        <v>4</v>
      </c>
      <c r="BE493" s="36">
        <v>0</v>
      </c>
      <c r="BF493" s="36">
        <v>1</v>
      </c>
      <c r="BG493" s="36">
        <v>2</v>
      </c>
      <c r="BH493" s="36"/>
      <c r="BI493" s="37">
        <f t="shared" si="584"/>
        <v>0</v>
      </c>
      <c r="BJ493" s="37">
        <f t="shared" ref="BJ493:BL493" si="629">BF493+BI493</f>
        <v>1</v>
      </c>
      <c r="BK493" s="37">
        <f t="shared" si="629"/>
        <v>3</v>
      </c>
      <c r="BL493" s="37">
        <f t="shared" si="629"/>
        <v>3</v>
      </c>
      <c r="BM493" s="38" t="s">
        <v>222</v>
      </c>
      <c r="BN493" s="38">
        <v>8.0000000000000019E-3</v>
      </c>
      <c r="BO493" s="38">
        <v>8.0000000000000019E-3</v>
      </c>
      <c r="BP493" s="38">
        <v>8.0000000000000019E-3</v>
      </c>
      <c r="BQ493" s="39" t="s">
        <v>222</v>
      </c>
      <c r="BR493" s="39">
        <v>8.0000000000000019E-3</v>
      </c>
      <c r="BS493" s="39">
        <v>8.0000000000000019E-3</v>
      </c>
      <c r="BT493" s="39" t="s">
        <v>222</v>
      </c>
      <c r="BU493" s="40" t="s">
        <v>222</v>
      </c>
      <c r="BV493" s="40">
        <v>1</v>
      </c>
      <c r="BW493" s="40">
        <v>1</v>
      </c>
      <c r="BX493" s="40" t="s">
        <v>222</v>
      </c>
      <c r="BY493" s="41" t="s">
        <v>222</v>
      </c>
      <c r="BZ493" s="41">
        <v>8.0000000000000019E-3</v>
      </c>
      <c r="CA493" s="41">
        <v>8.0000000000000019E-3</v>
      </c>
      <c r="CB493" s="41" t="s">
        <v>222</v>
      </c>
      <c r="CC493" s="42" t="s">
        <v>222</v>
      </c>
      <c r="CD493" s="42">
        <v>2.0000000000000005E-3</v>
      </c>
      <c r="CE493" s="42">
        <v>6.0000000000000019E-3</v>
      </c>
      <c r="CF493" s="42">
        <v>8.0000000000000019E-3</v>
      </c>
      <c r="CG493" s="43" t="s">
        <v>222</v>
      </c>
      <c r="CH493" s="43">
        <v>2.0000000000000005E-3</v>
      </c>
      <c r="CI493" s="43">
        <v>6.0000000000000019E-3</v>
      </c>
      <c r="CJ493" s="43" t="e">
        <f t="shared" si="582"/>
        <v>#REF!</v>
      </c>
      <c r="CQ493" s="22" t="s">
        <v>1821</v>
      </c>
      <c r="CS493" s="22" t="s">
        <v>16</v>
      </c>
      <c r="CT493" s="22" t="s">
        <v>222</v>
      </c>
      <c r="CU493" s="22">
        <v>1</v>
      </c>
      <c r="CV493" s="22">
        <v>1</v>
      </c>
      <c r="CW493" s="22" t="s">
        <v>222</v>
      </c>
      <c r="CY493" s="22" t="s">
        <v>222</v>
      </c>
      <c r="CZ493" s="22">
        <v>8.0000000000000019E-3</v>
      </c>
      <c r="DA493" s="22">
        <v>8.0000000000000019E-3</v>
      </c>
      <c r="DB493" s="22" t="s">
        <v>222</v>
      </c>
      <c r="DC493" s="22" t="s">
        <v>16</v>
      </c>
      <c r="DD493" s="22" t="s">
        <v>222</v>
      </c>
      <c r="DE493" s="22">
        <v>8.0000000000000019E-3</v>
      </c>
      <c r="DF493" s="22">
        <v>8.0000000000000019E-3</v>
      </c>
      <c r="DG493" s="22">
        <v>8.0000000000000019E-3</v>
      </c>
      <c r="DI493" s="22" t="e">
        <v>#VALUE!</v>
      </c>
      <c r="DJ493" s="22">
        <v>6.4000000000000024E-5</v>
      </c>
      <c r="DK493" s="22">
        <v>6.4000000000000024E-5</v>
      </c>
      <c r="DL493" s="22" t="e">
        <v>#VALUE!</v>
      </c>
      <c r="DN493" s="22">
        <v>0</v>
      </c>
      <c r="DO493" s="22">
        <v>1</v>
      </c>
      <c r="DP493" s="22">
        <v>1</v>
      </c>
      <c r="DQ493" s="22" t="s">
        <v>222</v>
      </c>
      <c r="EX493" s="30" t="s">
        <v>2134</v>
      </c>
      <c r="EY493" s="85" t="e">
        <f t="shared" si="583"/>
        <v>#REF!</v>
      </c>
      <c r="EZ493" s="85"/>
    </row>
    <row r="494" spans="1:156" x14ac:dyDescent="0.25">
      <c r="A494" s="22" t="str">
        <f t="shared" si="576"/>
        <v>4001423</v>
      </c>
      <c r="E494" s="22" t="e">
        <f>IF(T494="","",VLOOKUP(T494,#REF!,4,0))</f>
        <v>#REF!</v>
      </c>
      <c r="F494" s="22" t="e">
        <f>IF(U494="","",VLOOKUP(U494,#REF!,4,0))</f>
        <v>#REF!</v>
      </c>
      <c r="G494" s="22" t="e">
        <f>IF(V494="","",VLOOKUP(V494,#REF!,3,0))</f>
        <v>#REF!</v>
      </c>
      <c r="H494" s="22" t="e">
        <f t="shared" si="575"/>
        <v>#REF!</v>
      </c>
      <c r="I494" s="22" t="e">
        <f t="shared" si="577"/>
        <v>#REF!</v>
      </c>
      <c r="J494" s="22" t="e">
        <f t="shared" si="578"/>
        <v>#REF!</v>
      </c>
      <c r="K494" s="22" t="e">
        <f t="shared" si="579"/>
        <v>#REF!</v>
      </c>
      <c r="M494" s="22">
        <f t="shared" si="580"/>
        <v>38</v>
      </c>
      <c r="R494" s="22" t="str">
        <f t="shared" si="581"/>
        <v>4038</v>
      </c>
      <c r="S494" s="22" t="s">
        <v>45</v>
      </c>
      <c r="T494" s="30" t="s">
        <v>3541</v>
      </c>
      <c r="U494" s="30" t="s">
        <v>3307</v>
      </c>
      <c r="V494" s="30" t="s">
        <v>1814</v>
      </c>
      <c r="W494" s="30" t="s">
        <v>1823</v>
      </c>
      <c r="X494" s="30" t="s">
        <v>1824</v>
      </c>
      <c r="Y494" s="31">
        <v>0.2</v>
      </c>
      <c r="Z494" s="30">
        <v>52</v>
      </c>
      <c r="AA494" s="30">
        <v>4</v>
      </c>
      <c r="AB494" s="30">
        <v>4</v>
      </c>
      <c r="AC494" s="30">
        <v>5</v>
      </c>
      <c r="AD494" s="30">
        <v>4</v>
      </c>
      <c r="AE494" s="30">
        <v>4</v>
      </c>
      <c r="AF494" s="30">
        <v>5</v>
      </c>
      <c r="AG494" s="30">
        <v>4</v>
      </c>
      <c r="AH494" s="30">
        <v>5</v>
      </c>
      <c r="AI494" s="30">
        <v>4</v>
      </c>
      <c r="AJ494" s="30">
        <v>4</v>
      </c>
      <c r="AK494" s="30">
        <v>5</v>
      </c>
      <c r="AL494" s="30">
        <v>4</v>
      </c>
      <c r="AM494" s="30" t="s">
        <v>1825</v>
      </c>
      <c r="AN494" s="30" t="s">
        <v>1780</v>
      </c>
      <c r="AO494" s="32">
        <f t="shared" si="586"/>
        <v>13</v>
      </c>
      <c r="AP494" s="32">
        <f t="shared" si="587"/>
        <v>13</v>
      </c>
      <c r="AQ494" s="32">
        <f t="shared" si="588"/>
        <v>13</v>
      </c>
      <c r="AR494" s="32">
        <f t="shared" si="589"/>
        <v>13</v>
      </c>
      <c r="AS494" s="33">
        <v>391.02499999999998</v>
      </c>
      <c r="AT494" s="34" t="s">
        <v>222</v>
      </c>
      <c r="AU494" s="34"/>
      <c r="AV494" s="34"/>
      <c r="AW494" s="34"/>
      <c r="AX494" s="34"/>
      <c r="AY494" s="34"/>
      <c r="AZ494" s="34"/>
      <c r="BA494" s="35">
        <f t="shared" si="590"/>
        <v>13</v>
      </c>
      <c r="BB494" s="35">
        <f t="shared" si="591"/>
        <v>26</v>
      </c>
      <c r="BC494" s="35">
        <f t="shared" si="592"/>
        <v>39</v>
      </c>
      <c r="BD494" s="35">
        <f t="shared" si="593"/>
        <v>52</v>
      </c>
      <c r="BE494" s="36">
        <v>13</v>
      </c>
      <c r="BF494" s="36">
        <v>13</v>
      </c>
      <c r="BG494" s="36">
        <v>13</v>
      </c>
      <c r="BH494" s="36"/>
      <c r="BI494" s="37">
        <f t="shared" si="584"/>
        <v>13</v>
      </c>
      <c r="BJ494" s="37">
        <f t="shared" ref="BJ494:BL494" si="630">BF494+BI494</f>
        <v>26</v>
      </c>
      <c r="BK494" s="37">
        <f t="shared" si="630"/>
        <v>39</v>
      </c>
      <c r="BL494" s="37">
        <f t="shared" si="630"/>
        <v>39</v>
      </c>
      <c r="BM494" s="38">
        <v>8.0000000000000019E-3</v>
      </c>
      <c r="BN494" s="38">
        <v>8.0000000000000019E-3</v>
      </c>
      <c r="BO494" s="38">
        <v>8.0000000000000019E-3</v>
      </c>
      <c r="BP494" s="38">
        <v>8.0000000000000019E-3</v>
      </c>
      <c r="BQ494" s="39">
        <v>8.0000000000000019E-3</v>
      </c>
      <c r="BR494" s="39">
        <v>8.0000000000000019E-3</v>
      </c>
      <c r="BS494" s="39">
        <v>8.0000000000000019E-3</v>
      </c>
      <c r="BT494" s="39" t="s">
        <v>222</v>
      </c>
      <c r="BU494" s="40">
        <v>1</v>
      </c>
      <c r="BV494" s="40">
        <v>1</v>
      </c>
      <c r="BW494" s="40">
        <v>1</v>
      </c>
      <c r="BX494" s="40" t="s">
        <v>222</v>
      </c>
      <c r="BY494" s="41">
        <v>8.0000000000000019E-3</v>
      </c>
      <c r="BZ494" s="41">
        <v>8.0000000000000019E-3</v>
      </c>
      <c r="CA494" s="41">
        <v>8.0000000000000019E-3</v>
      </c>
      <c r="CB494" s="41" t="s">
        <v>222</v>
      </c>
      <c r="CC494" s="42">
        <v>2.0000000000000005E-3</v>
      </c>
      <c r="CD494" s="42">
        <v>4.000000000000001E-3</v>
      </c>
      <c r="CE494" s="42">
        <v>6.0000000000000019E-3</v>
      </c>
      <c r="CF494" s="42">
        <v>8.0000000000000019E-3</v>
      </c>
      <c r="CG494" s="43">
        <v>2.0000000000000005E-3</v>
      </c>
      <c r="CH494" s="43">
        <v>4.000000000000001E-3</v>
      </c>
      <c r="CI494" s="43">
        <v>6.0000000000000019E-3</v>
      </c>
      <c r="CJ494" s="43" t="e">
        <f t="shared" si="582"/>
        <v>#REF!</v>
      </c>
      <c r="CQ494" s="22" t="s">
        <v>1826</v>
      </c>
      <c r="CS494" s="22" t="s">
        <v>16</v>
      </c>
      <c r="CT494" s="22">
        <v>1</v>
      </c>
      <c r="CU494" s="22">
        <v>1</v>
      </c>
      <c r="CV494" s="22">
        <v>1</v>
      </c>
      <c r="CW494" s="22" t="s">
        <v>222</v>
      </c>
      <c r="CY494" s="22">
        <v>8.0000000000000019E-3</v>
      </c>
      <c r="CZ494" s="22">
        <v>8.0000000000000019E-3</v>
      </c>
      <c r="DA494" s="22">
        <v>8.0000000000000019E-3</v>
      </c>
      <c r="DB494" s="22" t="s">
        <v>222</v>
      </c>
      <c r="DC494" s="22" t="s">
        <v>16</v>
      </c>
      <c r="DD494" s="22">
        <v>8.0000000000000019E-3</v>
      </c>
      <c r="DE494" s="22">
        <v>8.0000000000000019E-3</v>
      </c>
      <c r="DF494" s="22">
        <v>8.0000000000000019E-3</v>
      </c>
      <c r="DG494" s="22">
        <v>8.0000000000000019E-3</v>
      </c>
      <c r="DI494" s="22">
        <v>6.4000000000000024E-5</v>
      </c>
      <c r="DJ494" s="22">
        <v>6.4000000000000024E-5</v>
      </c>
      <c r="DK494" s="22">
        <v>6.4000000000000024E-5</v>
      </c>
      <c r="DL494" s="22" t="e">
        <v>#VALUE!</v>
      </c>
      <c r="DN494" s="22">
        <v>1</v>
      </c>
      <c r="DO494" s="22">
        <v>1</v>
      </c>
      <c r="DP494" s="22">
        <v>1</v>
      </c>
      <c r="DQ494" s="22" t="s">
        <v>222</v>
      </c>
      <c r="EX494" s="30" t="s">
        <v>2139</v>
      </c>
      <c r="EY494" s="85" t="e">
        <f t="shared" si="583"/>
        <v>#REF!</v>
      </c>
      <c r="EZ494" s="85"/>
    </row>
    <row r="495" spans="1:156" x14ac:dyDescent="0.25">
      <c r="A495" s="22" t="str">
        <f t="shared" si="576"/>
        <v>4001424</v>
      </c>
      <c r="E495" s="22" t="e">
        <f>IF(T495="","",VLOOKUP(T495,#REF!,4,0))</f>
        <v>#REF!</v>
      </c>
      <c r="F495" s="22" t="e">
        <f>IF(U495="","",VLOOKUP(U495,#REF!,4,0))</f>
        <v>#REF!</v>
      </c>
      <c r="G495" s="22" t="e">
        <f>IF(V495="","",VLOOKUP(V495,#REF!,3,0))</f>
        <v>#REF!</v>
      </c>
      <c r="H495" s="22" t="e">
        <f t="shared" si="575"/>
        <v>#REF!</v>
      </c>
      <c r="I495" s="22" t="e">
        <f t="shared" si="577"/>
        <v>#REF!</v>
      </c>
      <c r="J495" s="22" t="e">
        <f t="shared" si="578"/>
        <v>#REF!</v>
      </c>
      <c r="K495" s="22" t="e">
        <f t="shared" si="579"/>
        <v>#REF!</v>
      </c>
      <c r="M495" s="22">
        <f t="shared" si="580"/>
        <v>39</v>
      </c>
      <c r="R495" s="22" t="str">
        <f t="shared" si="581"/>
        <v>4039</v>
      </c>
      <c r="S495" s="22" t="s">
        <v>45</v>
      </c>
      <c r="T495" s="30" t="s">
        <v>3541</v>
      </c>
      <c r="U495" s="30" t="s">
        <v>3307</v>
      </c>
      <c r="V495" s="30" t="s">
        <v>1814</v>
      </c>
      <c r="W495" s="30" t="s">
        <v>1827</v>
      </c>
      <c r="X495" s="30" t="s">
        <v>1828</v>
      </c>
      <c r="Y495" s="31">
        <v>0.1</v>
      </c>
      <c r="Z495" s="30">
        <v>4</v>
      </c>
      <c r="AA495" s="30"/>
      <c r="AB495" s="30"/>
      <c r="AC495" s="30">
        <v>1</v>
      </c>
      <c r="AD495" s="30"/>
      <c r="AE495" s="30"/>
      <c r="AF495" s="30">
        <v>1</v>
      </c>
      <c r="AG495" s="30"/>
      <c r="AH495" s="30"/>
      <c r="AI495" s="30">
        <v>1</v>
      </c>
      <c r="AJ495" s="30"/>
      <c r="AK495" s="30"/>
      <c r="AL495" s="30">
        <v>1</v>
      </c>
      <c r="AM495" s="30" t="s">
        <v>1829</v>
      </c>
      <c r="AN495" s="30" t="s">
        <v>1756</v>
      </c>
      <c r="AO495" s="32">
        <f t="shared" si="586"/>
        <v>1</v>
      </c>
      <c r="AP495" s="32">
        <f t="shared" si="587"/>
        <v>1</v>
      </c>
      <c r="AQ495" s="32">
        <f t="shared" si="588"/>
        <v>1</v>
      </c>
      <c r="AR495" s="32">
        <f t="shared" si="589"/>
        <v>1</v>
      </c>
      <c r="AS495" s="33">
        <v>392.02499999999998</v>
      </c>
      <c r="AT495" s="34" t="s">
        <v>222</v>
      </c>
      <c r="AU495" s="34"/>
      <c r="AV495" s="34"/>
      <c r="AW495" s="34"/>
      <c r="AX495" s="34"/>
      <c r="AY495" s="34"/>
      <c r="AZ495" s="34"/>
      <c r="BA495" s="35">
        <f t="shared" si="590"/>
        <v>1</v>
      </c>
      <c r="BB495" s="35">
        <f t="shared" si="591"/>
        <v>2</v>
      </c>
      <c r="BC495" s="35">
        <f t="shared" si="592"/>
        <v>3</v>
      </c>
      <c r="BD495" s="35">
        <f t="shared" si="593"/>
        <v>4</v>
      </c>
      <c r="BE495" s="36">
        <v>1</v>
      </c>
      <c r="BF495" s="36">
        <v>1</v>
      </c>
      <c r="BG495" s="36">
        <v>1</v>
      </c>
      <c r="BH495" s="36"/>
      <c r="BI495" s="37">
        <f t="shared" si="584"/>
        <v>1</v>
      </c>
      <c r="BJ495" s="37">
        <f t="shared" ref="BJ495:BL495" si="631">BF495+BI495</f>
        <v>2</v>
      </c>
      <c r="BK495" s="37">
        <f t="shared" si="631"/>
        <v>3</v>
      </c>
      <c r="BL495" s="37">
        <f t="shared" si="631"/>
        <v>3</v>
      </c>
      <c r="BM495" s="38">
        <v>4.000000000000001E-3</v>
      </c>
      <c r="BN495" s="38">
        <v>4.000000000000001E-3</v>
      </c>
      <c r="BO495" s="38">
        <v>4.000000000000001E-3</v>
      </c>
      <c r="BP495" s="38">
        <v>4.000000000000001E-3</v>
      </c>
      <c r="BQ495" s="39">
        <v>4.000000000000001E-3</v>
      </c>
      <c r="BR495" s="39">
        <v>4.000000000000001E-3</v>
      </c>
      <c r="BS495" s="39">
        <v>4.000000000000001E-3</v>
      </c>
      <c r="BT495" s="39" t="s">
        <v>222</v>
      </c>
      <c r="BU495" s="40">
        <v>1</v>
      </c>
      <c r="BV495" s="40">
        <v>1</v>
      </c>
      <c r="BW495" s="40">
        <v>1</v>
      </c>
      <c r="BX495" s="40" t="s">
        <v>222</v>
      </c>
      <c r="BY495" s="41">
        <v>4.000000000000001E-3</v>
      </c>
      <c r="BZ495" s="41">
        <v>4.000000000000001E-3</v>
      </c>
      <c r="CA495" s="41">
        <v>4.000000000000001E-3</v>
      </c>
      <c r="CB495" s="41" t="s">
        <v>222</v>
      </c>
      <c r="CC495" s="42">
        <v>1.0000000000000002E-3</v>
      </c>
      <c r="CD495" s="42">
        <v>2.0000000000000005E-3</v>
      </c>
      <c r="CE495" s="42">
        <v>3.0000000000000009E-3</v>
      </c>
      <c r="CF495" s="42">
        <v>4.000000000000001E-3</v>
      </c>
      <c r="CG495" s="43">
        <v>1.0000000000000002E-3</v>
      </c>
      <c r="CH495" s="43">
        <v>2.0000000000000005E-3</v>
      </c>
      <c r="CI495" s="43">
        <v>3.0000000000000009E-3</v>
      </c>
      <c r="CJ495" s="43" t="e">
        <f t="shared" si="582"/>
        <v>#REF!</v>
      </c>
      <c r="CQ495" s="22" t="s">
        <v>1830</v>
      </c>
      <c r="CS495" s="22" t="s">
        <v>16</v>
      </c>
      <c r="CT495" s="22">
        <v>1</v>
      </c>
      <c r="CU495" s="22">
        <v>1</v>
      </c>
      <c r="CV495" s="22">
        <v>1</v>
      </c>
      <c r="CW495" s="22" t="s">
        <v>222</v>
      </c>
      <c r="CY495" s="22">
        <v>4.000000000000001E-3</v>
      </c>
      <c r="CZ495" s="22">
        <v>4.000000000000001E-3</v>
      </c>
      <c r="DA495" s="22">
        <v>4.000000000000001E-3</v>
      </c>
      <c r="DB495" s="22" t="s">
        <v>222</v>
      </c>
      <c r="DC495" s="22" t="s">
        <v>16</v>
      </c>
      <c r="DD495" s="22">
        <v>4.000000000000001E-3</v>
      </c>
      <c r="DE495" s="22">
        <v>4.000000000000001E-3</v>
      </c>
      <c r="DF495" s="22">
        <v>4.000000000000001E-3</v>
      </c>
      <c r="DG495" s="22">
        <v>4.000000000000001E-3</v>
      </c>
      <c r="DI495" s="22">
        <v>1.6000000000000006E-5</v>
      </c>
      <c r="DJ495" s="22">
        <v>1.6000000000000006E-5</v>
      </c>
      <c r="DK495" s="22">
        <v>1.6000000000000006E-5</v>
      </c>
      <c r="DL495" s="22" t="e">
        <v>#VALUE!</v>
      </c>
      <c r="DN495" s="22">
        <v>1</v>
      </c>
      <c r="DO495" s="22">
        <v>1</v>
      </c>
      <c r="DP495" s="22">
        <v>1</v>
      </c>
      <c r="DQ495" s="22" t="s">
        <v>222</v>
      </c>
      <c r="EX495" s="30" t="s">
        <v>2143</v>
      </c>
      <c r="EY495" s="85" t="e">
        <f t="shared" si="583"/>
        <v>#REF!</v>
      </c>
      <c r="EZ495" s="85"/>
    </row>
    <row r="496" spans="1:156" x14ac:dyDescent="0.25">
      <c r="A496" s="22" t="str">
        <f t="shared" si="576"/>
        <v>4001431</v>
      </c>
      <c r="E496" s="22" t="e">
        <f>IF(T496="","",VLOOKUP(T496,#REF!,4,0))</f>
        <v>#REF!</v>
      </c>
      <c r="F496" s="22" t="e">
        <f>IF(U496="","",VLOOKUP(U496,#REF!,4,0))</f>
        <v>#REF!</v>
      </c>
      <c r="G496" s="22" t="e">
        <f>IF(V496="","",VLOOKUP(V496,#REF!,3,0))</f>
        <v>#REF!</v>
      </c>
      <c r="H496" s="22" t="e">
        <f t="shared" si="575"/>
        <v>#REF!</v>
      </c>
      <c r="I496" s="22" t="e">
        <f t="shared" si="577"/>
        <v>#REF!</v>
      </c>
      <c r="J496" s="22" t="e">
        <f t="shared" si="578"/>
        <v>#REF!</v>
      </c>
      <c r="K496" s="22" t="e">
        <f t="shared" si="579"/>
        <v>#REF!</v>
      </c>
      <c r="M496" s="22">
        <f t="shared" si="580"/>
        <v>40</v>
      </c>
      <c r="R496" s="22" t="str">
        <f t="shared" si="581"/>
        <v>4040</v>
      </c>
      <c r="S496" s="22" t="s">
        <v>45</v>
      </c>
      <c r="T496" s="30" t="s">
        <v>3541</v>
      </c>
      <c r="U496" s="30" t="s">
        <v>3307</v>
      </c>
      <c r="V496" s="30" t="s">
        <v>1831</v>
      </c>
      <c r="W496" s="30" t="s">
        <v>1832</v>
      </c>
      <c r="X496" s="30" t="s">
        <v>1833</v>
      </c>
      <c r="Y496" s="31">
        <v>0.2</v>
      </c>
      <c r="Z496" s="30">
        <v>4</v>
      </c>
      <c r="AA496" s="30">
        <v>1</v>
      </c>
      <c r="AB496" s="30"/>
      <c r="AC496" s="30"/>
      <c r="AD496" s="30">
        <v>1</v>
      </c>
      <c r="AE496" s="30"/>
      <c r="AF496" s="30"/>
      <c r="AG496" s="30">
        <v>1</v>
      </c>
      <c r="AH496" s="30"/>
      <c r="AI496" s="30"/>
      <c r="AJ496" s="30">
        <v>1</v>
      </c>
      <c r="AK496" s="30"/>
      <c r="AL496" s="30"/>
      <c r="AM496" s="30" t="s">
        <v>1834</v>
      </c>
      <c r="AN496" s="30" t="s">
        <v>1771</v>
      </c>
      <c r="AO496" s="32">
        <f t="shared" si="586"/>
        <v>1</v>
      </c>
      <c r="AP496" s="32">
        <f t="shared" si="587"/>
        <v>1</v>
      </c>
      <c r="AQ496" s="32">
        <f t="shared" si="588"/>
        <v>1</v>
      </c>
      <c r="AR496" s="32">
        <f t="shared" si="589"/>
        <v>1</v>
      </c>
      <c r="AS496" s="33">
        <v>393.02499999999998</v>
      </c>
      <c r="AT496" s="34" t="s">
        <v>222</v>
      </c>
      <c r="AU496" s="34"/>
      <c r="AV496" s="34"/>
      <c r="AW496" s="34"/>
      <c r="AX496" s="34"/>
      <c r="AY496" s="34"/>
      <c r="AZ496" s="34"/>
      <c r="BA496" s="35">
        <f t="shared" si="590"/>
        <v>1</v>
      </c>
      <c r="BB496" s="35">
        <f t="shared" si="591"/>
        <v>2</v>
      </c>
      <c r="BC496" s="35">
        <f t="shared" si="592"/>
        <v>3</v>
      </c>
      <c r="BD496" s="35">
        <f t="shared" si="593"/>
        <v>4</v>
      </c>
      <c r="BE496" s="36">
        <v>1</v>
      </c>
      <c r="BF496" s="36">
        <v>1</v>
      </c>
      <c r="BG496" s="36">
        <v>1</v>
      </c>
      <c r="BH496" s="36"/>
      <c r="BI496" s="37">
        <f t="shared" si="584"/>
        <v>1</v>
      </c>
      <c r="BJ496" s="37">
        <f t="shared" ref="BJ496:BL496" si="632">BF496+BI496</f>
        <v>2</v>
      </c>
      <c r="BK496" s="37">
        <f t="shared" si="632"/>
        <v>3</v>
      </c>
      <c r="BL496" s="37">
        <f t="shared" si="632"/>
        <v>3</v>
      </c>
      <c r="BM496" s="38">
        <v>6.0000000000000001E-3</v>
      </c>
      <c r="BN496" s="38">
        <v>6.0000000000000001E-3</v>
      </c>
      <c r="BO496" s="38">
        <v>6.0000000000000001E-3</v>
      </c>
      <c r="BP496" s="38">
        <v>6.0000000000000001E-3</v>
      </c>
      <c r="BQ496" s="39">
        <v>6.0000000000000001E-3</v>
      </c>
      <c r="BR496" s="39">
        <v>6.0000000000000001E-3</v>
      </c>
      <c r="BS496" s="39">
        <v>6.0000000000000001E-3</v>
      </c>
      <c r="BT496" s="39" t="s">
        <v>222</v>
      </c>
      <c r="BU496" s="40">
        <v>1</v>
      </c>
      <c r="BV496" s="40">
        <v>1</v>
      </c>
      <c r="BW496" s="40">
        <v>1</v>
      </c>
      <c r="BX496" s="40" t="s">
        <v>222</v>
      </c>
      <c r="BY496" s="41">
        <v>6.0000000000000001E-3</v>
      </c>
      <c r="BZ496" s="41">
        <v>6.0000000000000001E-3</v>
      </c>
      <c r="CA496" s="41">
        <v>6.0000000000000001E-3</v>
      </c>
      <c r="CB496" s="41" t="s">
        <v>222</v>
      </c>
      <c r="CC496" s="42">
        <v>1.5E-3</v>
      </c>
      <c r="CD496" s="42">
        <v>3.0000000000000001E-3</v>
      </c>
      <c r="CE496" s="42">
        <v>4.5000000000000005E-3</v>
      </c>
      <c r="CF496" s="42">
        <v>6.0000000000000001E-3</v>
      </c>
      <c r="CG496" s="43">
        <v>1.5E-3</v>
      </c>
      <c r="CH496" s="43">
        <v>3.0000000000000001E-3</v>
      </c>
      <c r="CI496" s="43">
        <v>4.5000000000000005E-3</v>
      </c>
      <c r="CJ496" s="43" t="e">
        <f t="shared" si="582"/>
        <v>#REF!</v>
      </c>
      <c r="CQ496" s="22" t="s">
        <v>1835</v>
      </c>
      <c r="CS496" s="22" t="s">
        <v>16</v>
      </c>
      <c r="CT496" s="22">
        <v>1</v>
      </c>
      <c r="CU496" s="22">
        <v>1</v>
      </c>
      <c r="CV496" s="22">
        <v>1</v>
      </c>
      <c r="CW496" s="22" t="s">
        <v>222</v>
      </c>
      <c r="CY496" s="22">
        <v>6.0000000000000001E-3</v>
      </c>
      <c r="CZ496" s="22">
        <v>6.0000000000000001E-3</v>
      </c>
      <c r="DA496" s="22">
        <v>6.0000000000000001E-3</v>
      </c>
      <c r="DB496" s="22" t="s">
        <v>222</v>
      </c>
      <c r="DC496" s="22" t="s">
        <v>16</v>
      </c>
      <c r="DD496" s="22">
        <v>6.0000000000000001E-3</v>
      </c>
      <c r="DE496" s="22">
        <v>6.0000000000000001E-3</v>
      </c>
      <c r="DF496" s="22">
        <v>6.0000000000000001E-3</v>
      </c>
      <c r="DG496" s="22">
        <v>6.0000000000000001E-3</v>
      </c>
      <c r="DI496" s="22">
        <v>3.6000000000000001E-5</v>
      </c>
      <c r="DJ496" s="22">
        <v>3.6000000000000001E-5</v>
      </c>
      <c r="DK496" s="22">
        <v>3.6000000000000001E-5</v>
      </c>
      <c r="DL496" s="22" t="e">
        <v>#VALUE!</v>
      </c>
      <c r="DN496" s="22">
        <v>1</v>
      </c>
      <c r="DO496" s="22">
        <v>1</v>
      </c>
      <c r="DP496" s="22">
        <v>1</v>
      </c>
      <c r="DQ496" s="22" t="s">
        <v>222</v>
      </c>
      <c r="EX496" s="30" t="s">
        <v>2147</v>
      </c>
      <c r="EY496" s="85" t="e">
        <f t="shared" si="583"/>
        <v>#REF!</v>
      </c>
      <c r="EZ496" s="85"/>
    </row>
    <row r="497" spans="1:156" x14ac:dyDescent="0.25">
      <c r="A497" s="22" t="str">
        <f t="shared" si="576"/>
        <v>4001432</v>
      </c>
      <c r="E497" s="22" t="e">
        <f>IF(T497="","",VLOOKUP(T497,#REF!,4,0))</f>
        <v>#REF!</v>
      </c>
      <c r="F497" s="22" t="e">
        <f>IF(U497="","",VLOOKUP(U497,#REF!,4,0))</f>
        <v>#REF!</v>
      </c>
      <c r="G497" s="22" t="e">
        <f>IF(V497="","",VLOOKUP(V497,#REF!,3,0))</f>
        <v>#REF!</v>
      </c>
      <c r="H497" s="22" t="e">
        <f t="shared" si="575"/>
        <v>#REF!</v>
      </c>
      <c r="I497" s="22" t="e">
        <f t="shared" si="577"/>
        <v>#REF!</v>
      </c>
      <c r="J497" s="22" t="e">
        <f t="shared" si="578"/>
        <v>#REF!</v>
      </c>
      <c r="K497" s="22" t="e">
        <f t="shared" si="579"/>
        <v>#REF!</v>
      </c>
      <c r="M497" s="22">
        <f t="shared" si="580"/>
        <v>41</v>
      </c>
      <c r="R497" s="22" t="str">
        <f t="shared" si="581"/>
        <v>4041</v>
      </c>
      <c r="S497" s="22" t="s">
        <v>45</v>
      </c>
      <c r="T497" s="30" t="s">
        <v>3541</v>
      </c>
      <c r="U497" s="30" t="s">
        <v>3307</v>
      </c>
      <c r="V497" s="30" t="s">
        <v>1831</v>
      </c>
      <c r="W497" s="30" t="s">
        <v>1836</v>
      </c>
      <c r="X497" s="30" t="s">
        <v>1837</v>
      </c>
      <c r="Y497" s="31">
        <v>0.8</v>
      </c>
      <c r="Z497" s="30">
        <v>4</v>
      </c>
      <c r="AA497" s="30"/>
      <c r="AB497" s="30"/>
      <c r="AC497" s="30">
        <v>1</v>
      </c>
      <c r="AD497" s="30"/>
      <c r="AE497" s="30"/>
      <c r="AF497" s="30">
        <v>1</v>
      </c>
      <c r="AG497" s="30"/>
      <c r="AH497" s="30"/>
      <c r="AI497" s="30">
        <v>1</v>
      </c>
      <c r="AJ497" s="30"/>
      <c r="AK497" s="30"/>
      <c r="AL497" s="30">
        <v>1</v>
      </c>
      <c r="AM497" s="30" t="s">
        <v>1838</v>
      </c>
      <c r="AN497" s="30" t="s">
        <v>1771</v>
      </c>
      <c r="AO497" s="32">
        <f t="shared" si="586"/>
        <v>1</v>
      </c>
      <c r="AP497" s="32">
        <f t="shared" si="587"/>
        <v>1</v>
      </c>
      <c r="AQ497" s="32">
        <f t="shared" si="588"/>
        <v>1</v>
      </c>
      <c r="AR497" s="32">
        <f t="shared" si="589"/>
        <v>1</v>
      </c>
      <c r="AS497" s="33">
        <v>394.02499999999998</v>
      </c>
      <c r="AT497" s="34" t="s">
        <v>222</v>
      </c>
      <c r="AU497" s="34"/>
      <c r="AV497" s="34"/>
      <c r="AW497" s="34"/>
      <c r="AX497" s="34"/>
      <c r="AY497" s="34"/>
      <c r="AZ497" s="34"/>
      <c r="BA497" s="35">
        <f t="shared" si="590"/>
        <v>1</v>
      </c>
      <c r="BB497" s="35">
        <f t="shared" si="591"/>
        <v>2</v>
      </c>
      <c r="BC497" s="35">
        <f t="shared" si="592"/>
        <v>3</v>
      </c>
      <c r="BD497" s="35">
        <f t="shared" si="593"/>
        <v>4</v>
      </c>
      <c r="BE497" s="36">
        <v>1</v>
      </c>
      <c r="BF497" s="36">
        <v>1</v>
      </c>
      <c r="BG497" s="36">
        <v>1</v>
      </c>
      <c r="BH497" s="36"/>
      <c r="BI497" s="37">
        <f t="shared" si="584"/>
        <v>1</v>
      </c>
      <c r="BJ497" s="37">
        <f t="shared" ref="BJ497:BL497" si="633">BF497+BI497</f>
        <v>2</v>
      </c>
      <c r="BK497" s="37">
        <f t="shared" si="633"/>
        <v>3</v>
      </c>
      <c r="BL497" s="37">
        <f t="shared" si="633"/>
        <v>3</v>
      </c>
      <c r="BM497" s="38">
        <v>2.4E-2</v>
      </c>
      <c r="BN497" s="38">
        <v>2.4E-2</v>
      </c>
      <c r="BO497" s="38">
        <v>2.4E-2</v>
      </c>
      <c r="BP497" s="38">
        <v>2.4E-2</v>
      </c>
      <c r="BQ497" s="39">
        <v>2.4E-2</v>
      </c>
      <c r="BR497" s="39">
        <v>2.4E-2</v>
      </c>
      <c r="BS497" s="39">
        <v>2.4E-2</v>
      </c>
      <c r="BT497" s="39" t="s">
        <v>222</v>
      </c>
      <c r="BU497" s="40">
        <v>1</v>
      </c>
      <c r="BV497" s="40">
        <v>1</v>
      </c>
      <c r="BW497" s="40">
        <v>1</v>
      </c>
      <c r="BX497" s="40" t="s">
        <v>222</v>
      </c>
      <c r="BY497" s="41">
        <v>2.4E-2</v>
      </c>
      <c r="BZ497" s="41">
        <v>2.4E-2</v>
      </c>
      <c r="CA497" s="41">
        <v>2.4E-2</v>
      </c>
      <c r="CB497" s="41" t="s">
        <v>222</v>
      </c>
      <c r="CC497" s="42">
        <v>6.0000000000000001E-3</v>
      </c>
      <c r="CD497" s="42">
        <v>1.2E-2</v>
      </c>
      <c r="CE497" s="42">
        <v>1.8000000000000002E-2</v>
      </c>
      <c r="CF497" s="42">
        <v>2.4E-2</v>
      </c>
      <c r="CG497" s="43">
        <v>6.0000000000000001E-3</v>
      </c>
      <c r="CH497" s="43">
        <v>1.2E-2</v>
      </c>
      <c r="CI497" s="43">
        <v>1.8000000000000002E-2</v>
      </c>
      <c r="CJ497" s="43" t="e">
        <f t="shared" si="582"/>
        <v>#REF!</v>
      </c>
      <c r="CQ497" s="22" t="s">
        <v>1839</v>
      </c>
      <c r="CS497" s="22" t="s">
        <v>16</v>
      </c>
      <c r="CT497" s="22">
        <v>1</v>
      </c>
      <c r="CU497" s="22">
        <v>1</v>
      </c>
      <c r="CV497" s="22">
        <v>1</v>
      </c>
      <c r="CW497" s="22" t="s">
        <v>222</v>
      </c>
      <c r="CY497" s="22">
        <v>2.4E-2</v>
      </c>
      <c r="CZ497" s="22">
        <v>2.4E-2</v>
      </c>
      <c r="DA497" s="22">
        <v>2.4E-2</v>
      </c>
      <c r="DB497" s="22" t="s">
        <v>222</v>
      </c>
      <c r="DC497" s="22" t="s">
        <v>16</v>
      </c>
      <c r="DD497" s="22">
        <v>2.4E-2</v>
      </c>
      <c r="DE497" s="22">
        <v>2.4E-2</v>
      </c>
      <c r="DF497" s="22">
        <v>2.4E-2</v>
      </c>
      <c r="DG497" s="22">
        <v>2.4E-2</v>
      </c>
      <c r="DI497" s="22">
        <v>5.7600000000000001E-4</v>
      </c>
      <c r="DJ497" s="22">
        <v>5.7600000000000001E-4</v>
      </c>
      <c r="DK497" s="22">
        <v>5.7600000000000001E-4</v>
      </c>
      <c r="DL497" s="22" t="e">
        <v>#VALUE!</v>
      </c>
      <c r="DN497" s="22">
        <v>1</v>
      </c>
      <c r="DO497" s="22">
        <v>1</v>
      </c>
      <c r="DP497" s="22">
        <v>1</v>
      </c>
      <c r="DQ497" s="22" t="s">
        <v>222</v>
      </c>
      <c r="EX497" s="30" t="s">
        <v>2151</v>
      </c>
      <c r="EY497" s="85" t="e">
        <f t="shared" si="583"/>
        <v>#REF!</v>
      </c>
      <c r="EZ497" s="85"/>
    </row>
    <row r="498" spans="1:156" x14ac:dyDescent="0.25">
      <c r="A498" s="22" t="str">
        <f t="shared" si="576"/>
        <v>4002111</v>
      </c>
      <c r="E498" s="22" t="e">
        <f>IF(T498="","",VLOOKUP(T498,#REF!,4,0))</f>
        <v>#REF!</v>
      </c>
      <c r="F498" s="22" t="e">
        <f>IF(U498="","",VLOOKUP(U498,#REF!,4,0))</f>
        <v>#REF!</v>
      </c>
      <c r="G498" s="22" t="e">
        <f>IF(V498="","",VLOOKUP(V498,#REF!,3,0))</f>
        <v>#REF!</v>
      </c>
      <c r="H498" s="22" t="e">
        <f t="shared" si="575"/>
        <v>#REF!</v>
      </c>
      <c r="I498" s="22" t="e">
        <f t="shared" si="577"/>
        <v>#REF!</v>
      </c>
      <c r="J498" s="22" t="e">
        <f t="shared" si="578"/>
        <v>#REF!</v>
      </c>
      <c r="K498" s="22" t="e">
        <f t="shared" si="579"/>
        <v>#REF!</v>
      </c>
      <c r="M498" s="22">
        <f t="shared" si="580"/>
        <v>42</v>
      </c>
      <c r="R498" s="22" t="str">
        <f t="shared" si="581"/>
        <v>4042</v>
      </c>
      <c r="S498" s="22" t="s">
        <v>45</v>
      </c>
      <c r="T498" s="30" t="s">
        <v>3546</v>
      </c>
      <c r="U498" s="30" t="s">
        <v>3314</v>
      </c>
      <c r="V498" s="30" t="s">
        <v>1840</v>
      </c>
      <c r="W498" s="30" t="s">
        <v>1841</v>
      </c>
      <c r="X498" s="30" t="s">
        <v>1842</v>
      </c>
      <c r="Y498" s="31">
        <v>0.2</v>
      </c>
      <c r="Z498" s="30">
        <v>2</v>
      </c>
      <c r="AA498" s="30"/>
      <c r="AB498" s="30">
        <v>1</v>
      </c>
      <c r="AC498" s="30"/>
      <c r="AD498" s="30"/>
      <c r="AE498" s="30"/>
      <c r="AF498" s="30"/>
      <c r="AG498" s="30">
        <v>1</v>
      </c>
      <c r="AH498" s="30"/>
      <c r="AI498" s="30"/>
      <c r="AJ498" s="30"/>
      <c r="AK498" s="30"/>
      <c r="AL498" s="30"/>
      <c r="AM498" s="30" t="s">
        <v>1843</v>
      </c>
      <c r="AN498" s="30" t="s">
        <v>1844</v>
      </c>
      <c r="AO498" s="32">
        <f t="shared" si="586"/>
        <v>1</v>
      </c>
      <c r="AP498" s="32">
        <f t="shared" si="587"/>
        <v>0</v>
      </c>
      <c r="AQ498" s="32">
        <f t="shared" si="588"/>
        <v>1</v>
      </c>
      <c r="AR498" s="32">
        <f t="shared" si="589"/>
        <v>0</v>
      </c>
      <c r="AS498" s="33">
        <v>395.02499999999998</v>
      </c>
      <c r="AT498" s="34" t="s">
        <v>222</v>
      </c>
      <c r="AU498" s="34"/>
      <c r="AV498" s="34"/>
      <c r="AW498" s="34"/>
      <c r="AX498" s="34"/>
      <c r="AY498" s="34"/>
      <c r="AZ498" s="34"/>
      <c r="BA498" s="35">
        <f t="shared" si="590"/>
        <v>1</v>
      </c>
      <c r="BB498" s="35">
        <f t="shared" si="591"/>
        <v>1</v>
      </c>
      <c r="BC498" s="35">
        <f t="shared" si="592"/>
        <v>2</v>
      </c>
      <c r="BD498" s="35">
        <f t="shared" si="593"/>
        <v>2</v>
      </c>
      <c r="BE498" s="36">
        <v>1</v>
      </c>
      <c r="BF498" s="36">
        <v>0</v>
      </c>
      <c r="BG498" s="36">
        <v>1</v>
      </c>
      <c r="BH498" s="36"/>
      <c r="BI498" s="37">
        <f t="shared" si="584"/>
        <v>1</v>
      </c>
      <c r="BJ498" s="37">
        <f t="shared" ref="BJ498:BL498" si="634">BF498+BI498</f>
        <v>1</v>
      </c>
      <c r="BK498" s="37">
        <f t="shared" si="634"/>
        <v>2</v>
      </c>
      <c r="BL498" s="37">
        <f t="shared" si="634"/>
        <v>2</v>
      </c>
      <c r="BM498" s="38">
        <v>2.4E-2</v>
      </c>
      <c r="BN498" s="38" t="s">
        <v>222</v>
      </c>
      <c r="BO498" s="38">
        <v>2.4E-2</v>
      </c>
      <c r="BP498" s="38" t="s">
        <v>222</v>
      </c>
      <c r="BQ498" s="39">
        <v>2.4E-2</v>
      </c>
      <c r="BR498" s="39" t="s">
        <v>222</v>
      </c>
      <c r="BS498" s="39">
        <v>2.4E-2</v>
      </c>
      <c r="BT498" s="39" t="s">
        <v>222</v>
      </c>
      <c r="BU498" s="40">
        <v>1</v>
      </c>
      <c r="BV498" s="40" t="s">
        <v>222</v>
      </c>
      <c r="BW498" s="40">
        <v>1</v>
      </c>
      <c r="BX498" s="40" t="s">
        <v>222</v>
      </c>
      <c r="BY498" s="41">
        <v>2.4E-2</v>
      </c>
      <c r="BZ498" s="41">
        <v>2.4E-2</v>
      </c>
      <c r="CA498" s="41">
        <v>2.4E-2</v>
      </c>
      <c r="CB498" s="41" t="s">
        <v>222</v>
      </c>
      <c r="CC498" s="42">
        <v>1.2E-2</v>
      </c>
      <c r="CD498" s="42">
        <v>1.2E-2</v>
      </c>
      <c r="CE498" s="42">
        <v>2.4E-2</v>
      </c>
      <c r="CF498" s="42">
        <v>2.4E-2</v>
      </c>
      <c r="CG498" s="43">
        <v>1.2E-2</v>
      </c>
      <c r="CH498" s="43">
        <v>1.2E-2</v>
      </c>
      <c r="CI498" s="43">
        <v>2.4E-2</v>
      </c>
      <c r="CJ498" s="43" t="e">
        <f t="shared" si="582"/>
        <v>#REF!</v>
      </c>
      <c r="CQ498" s="22" t="s">
        <v>1843</v>
      </c>
      <c r="CS498" s="22" t="s">
        <v>16</v>
      </c>
      <c r="CT498" s="22">
        <v>1</v>
      </c>
      <c r="CU498" s="22">
        <v>1</v>
      </c>
      <c r="CV498" s="22">
        <v>1</v>
      </c>
      <c r="CW498" s="22" t="s">
        <v>222</v>
      </c>
      <c r="CY498" s="22">
        <v>2.4E-2</v>
      </c>
      <c r="CZ498" s="22">
        <v>2.4E-2</v>
      </c>
      <c r="DA498" s="22">
        <v>2.4E-2</v>
      </c>
      <c r="DB498" s="22" t="s">
        <v>222</v>
      </c>
      <c r="DC498" s="22" t="s">
        <v>16</v>
      </c>
      <c r="DD498" s="22">
        <v>2.4E-2</v>
      </c>
      <c r="DE498" s="22">
        <v>2.4E-2</v>
      </c>
      <c r="DF498" s="22">
        <v>2.4E-2</v>
      </c>
      <c r="DG498" s="22">
        <v>2.4E-2</v>
      </c>
      <c r="DI498" s="22">
        <v>5.7600000000000001E-4</v>
      </c>
      <c r="DJ498" s="22">
        <v>5.7600000000000001E-4</v>
      </c>
      <c r="DK498" s="22">
        <v>5.7600000000000001E-4</v>
      </c>
      <c r="DL498" s="22" t="e">
        <v>#VALUE!</v>
      </c>
      <c r="DN498" s="22">
        <v>1</v>
      </c>
      <c r="DO498" s="22">
        <v>1</v>
      </c>
      <c r="DP498" s="22">
        <v>1</v>
      </c>
      <c r="DQ498" s="22" t="s">
        <v>222</v>
      </c>
      <c r="EX498" s="30" t="s">
        <v>2156</v>
      </c>
      <c r="EY498" s="85" t="e">
        <f t="shared" si="583"/>
        <v>#REF!</v>
      </c>
      <c r="EZ498" s="85"/>
    </row>
    <row r="499" spans="1:156" x14ac:dyDescent="0.25">
      <c r="A499" s="22" t="str">
        <f t="shared" si="576"/>
        <v>4002112</v>
      </c>
      <c r="E499" s="22" t="e">
        <f>IF(T499="","",VLOOKUP(T499,#REF!,4,0))</f>
        <v>#REF!</v>
      </c>
      <c r="F499" s="22" t="e">
        <f>IF(U499="","",VLOOKUP(U499,#REF!,4,0))</f>
        <v>#REF!</v>
      </c>
      <c r="G499" s="22" t="e">
        <f>IF(V499="","",VLOOKUP(V499,#REF!,3,0))</f>
        <v>#REF!</v>
      </c>
      <c r="H499" s="22" t="e">
        <f t="shared" si="575"/>
        <v>#REF!</v>
      </c>
      <c r="I499" s="22" t="e">
        <f t="shared" si="577"/>
        <v>#REF!</v>
      </c>
      <c r="J499" s="22" t="e">
        <f t="shared" si="578"/>
        <v>#REF!</v>
      </c>
      <c r="K499" s="22" t="e">
        <f t="shared" si="579"/>
        <v>#REF!</v>
      </c>
      <c r="M499" s="22">
        <f t="shared" si="580"/>
        <v>43</v>
      </c>
      <c r="R499" s="22" t="str">
        <f t="shared" si="581"/>
        <v>4043</v>
      </c>
      <c r="S499" s="22" t="s">
        <v>45</v>
      </c>
      <c r="T499" s="30" t="s">
        <v>3546</v>
      </c>
      <c r="U499" s="30" t="s">
        <v>3314</v>
      </c>
      <c r="V499" s="30" t="s">
        <v>1840</v>
      </c>
      <c r="W499" s="30" t="s">
        <v>1845</v>
      </c>
      <c r="X499" s="30" t="s">
        <v>1846</v>
      </c>
      <c r="Y499" s="31">
        <v>0.4</v>
      </c>
      <c r="Z499" s="30">
        <v>2</v>
      </c>
      <c r="AA499" s="30"/>
      <c r="AB499" s="30"/>
      <c r="AC499" s="30"/>
      <c r="AD499" s="30"/>
      <c r="AE499" s="30"/>
      <c r="AF499" s="30">
        <v>1</v>
      </c>
      <c r="AG499" s="30"/>
      <c r="AH499" s="30"/>
      <c r="AI499" s="30"/>
      <c r="AJ499" s="30"/>
      <c r="AK499" s="30"/>
      <c r="AL499" s="30">
        <v>1</v>
      </c>
      <c r="AM499" s="30" t="s">
        <v>1847</v>
      </c>
      <c r="AN499" s="30" t="s">
        <v>1844</v>
      </c>
      <c r="AO499" s="32">
        <f t="shared" si="586"/>
        <v>0</v>
      </c>
      <c r="AP499" s="32">
        <f t="shared" si="587"/>
        <v>1</v>
      </c>
      <c r="AQ499" s="32">
        <f t="shared" si="588"/>
        <v>0</v>
      </c>
      <c r="AR499" s="32">
        <f t="shared" si="589"/>
        <v>1</v>
      </c>
      <c r="AS499" s="33">
        <v>396.02499999999998</v>
      </c>
      <c r="AT499" s="34" t="s">
        <v>222</v>
      </c>
      <c r="AU499" s="34"/>
      <c r="AV499" s="34"/>
      <c r="AW499" s="34"/>
      <c r="AX499" s="34"/>
      <c r="AY499" s="34"/>
      <c r="AZ499" s="34"/>
      <c r="BA499" s="35">
        <f t="shared" si="590"/>
        <v>0</v>
      </c>
      <c r="BB499" s="35">
        <f t="shared" si="591"/>
        <v>1</v>
      </c>
      <c r="BC499" s="35">
        <f t="shared" si="592"/>
        <v>1</v>
      </c>
      <c r="BD499" s="35">
        <f t="shared" si="593"/>
        <v>2</v>
      </c>
      <c r="BE499" s="36">
        <v>0</v>
      </c>
      <c r="BF499" s="36">
        <v>1</v>
      </c>
      <c r="BG499" s="36">
        <v>0</v>
      </c>
      <c r="BH499" s="36"/>
      <c r="BI499" s="37">
        <f t="shared" si="584"/>
        <v>0</v>
      </c>
      <c r="BJ499" s="37">
        <f t="shared" ref="BJ499:BL499" si="635">BF499+BI499</f>
        <v>1</v>
      </c>
      <c r="BK499" s="37">
        <f t="shared" si="635"/>
        <v>1</v>
      </c>
      <c r="BL499" s="37">
        <f t="shared" si="635"/>
        <v>1</v>
      </c>
      <c r="BM499" s="38" t="s">
        <v>222</v>
      </c>
      <c r="BN499" s="38">
        <v>4.8000000000000001E-2</v>
      </c>
      <c r="BO499" s="38" t="s">
        <v>222</v>
      </c>
      <c r="BP499" s="38">
        <v>4.8000000000000001E-2</v>
      </c>
      <c r="BQ499" s="39" t="s">
        <v>222</v>
      </c>
      <c r="BR499" s="39">
        <v>4.8000000000000001E-2</v>
      </c>
      <c r="BS499" s="39" t="s">
        <v>222</v>
      </c>
      <c r="BT499" s="39" t="s">
        <v>222</v>
      </c>
      <c r="BU499" s="40" t="s">
        <v>222</v>
      </c>
      <c r="BV499" s="40">
        <v>1</v>
      </c>
      <c r="BW499" s="40" t="s">
        <v>222</v>
      </c>
      <c r="BX499" s="40" t="s">
        <v>222</v>
      </c>
      <c r="BY499" s="41" t="s">
        <v>222</v>
      </c>
      <c r="BZ499" s="41">
        <v>4.8000000000000001E-2</v>
      </c>
      <c r="CA499" s="41">
        <v>4.8000000000000001E-2</v>
      </c>
      <c r="CB499" s="41" t="s">
        <v>222</v>
      </c>
      <c r="CC499" s="42" t="s">
        <v>222</v>
      </c>
      <c r="CD499" s="42">
        <v>2.4E-2</v>
      </c>
      <c r="CE499" s="42">
        <v>2.4E-2</v>
      </c>
      <c r="CF499" s="42">
        <v>4.8000000000000001E-2</v>
      </c>
      <c r="CG499" s="43" t="s">
        <v>222</v>
      </c>
      <c r="CH499" s="43">
        <v>2.4E-2</v>
      </c>
      <c r="CI499" s="43">
        <v>2.4E-2</v>
      </c>
      <c r="CJ499" s="43" t="e">
        <f t="shared" si="582"/>
        <v>#REF!</v>
      </c>
      <c r="CQ499" s="22" t="s">
        <v>1708</v>
      </c>
      <c r="CS499" s="22" t="s">
        <v>16</v>
      </c>
      <c r="CT499" s="22" t="s">
        <v>222</v>
      </c>
      <c r="CU499" s="22">
        <v>1</v>
      </c>
      <c r="CV499" s="22">
        <v>1</v>
      </c>
      <c r="CW499" s="22" t="s">
        <v>222</v>
      </c>
      <c r="CY499" s="22" t="s">
        <v>222</v>
      </c>
      <c r="CZ499" s="22">
        <v>4.8000000000000001E-2</v>
      </c>
      <c r="DA499" s="22">
        <v>4.8000000000000001E-2</v>
      </c>
      <c r="DB499" s="22" t="s">
        <v>222</v>
      </c>
      <c r="DC499" s="22" t="s">
        <v>16</v>
      </c>
      <c r="DD499" s="22" t="s">
        <v>222</v>
      </c>
      <c r="DE499" s="22">
        <v>4.8000000000000001E-2</v>
      </c>
      <c r="DF499" s="22">
        <v>4.8000000000000001E-2</v>
      </c>
      <c r="DG499" s="22">
        <v>4.8000000000000001E-2</v>
      </c>
      <c r="DI499" s="22" t="e">
        <v>#VALUE!</v>
      </c>
      <c r="DJ499" s="22">
        <v>2.3040000000000001E-3</v>
      </c>
      <c r="DK499" s="22">
        <v>2.3040000000000001E-3</v>
      </c>
      <c r="DL499" s="22" t="e">
        <v>#VALUE!</v>
      </c>
      <c r="DN499" s="22">
        <v>0</v>
      </c>
      <c r="DO499" s="22">
        <v>1</v>
      </c>
      <c r="DP499" s="22">
        <v>1</v>
      </c>
      <c r="DQ499" s="22" t="s">
        <v>222</v>
      </c>
      <c r="EX499" s="30" t="s">
        <v>2161</v>
      </c>
      <c r="EY499" s="85" t="e">
        <f t="shared" si="583"/>
        <v>#REF!</v>
      </c>
      <c r="EZ499" s="85"/>
    </row>
    <row r="500" spans="1:156" x14ac:dyDescent="0.25">
      <c r="A500" s="22" t="str">
        <f t="shared" si="576"/>
        <v>4002113</v>
      </c>
      <c r="E500" s="22" t="e">
        <f>IF(T500="","",VLOOKUP(T500,#REF!,4,0))</f>
        <v>#REF!</v>
      </c>
      <c r="F500" s="22" t="e">
        <f>IF(U500="","",VLOOKUP(U500,#REF!,4,0))</f>
        <v>#REF!</v>
      </c>
      <c r="G500" s="22" t="e">
        <f>IF(V500="","",VLOOKUP(V500,#REF!,3,0))</f>
        <v>#REF!</v>
      </c>
      <c r="H500" s="22" t="e">
        <f t="shared" si="575"/>
        <v>#REF!</v>
      </c>
      <c r="I500" s="22" t="e">
        <f t="shared" si="577"/>
        <v>#REF!</v>
      </c>
      <c r="J500" s="22" t="e">
        <f t="shared" si="578"/>
        <v>#REF!</v>
      </c>
      <c r="K500" s="22" t="e">
        <f t="shared" si="579"/>
        <v>#REF!</v>
      </c>
      <c r="M500" s="22">
        <f t="shared" si="580"/>
        <v>44</v>
      </c>
      <c r="R500" s="22" t="str">
        <f t="shared" si="581"/>
        <v>4044</v>
      </c>
      <c r="S500" s="22" t="s">
        <v>45</v>
      </c>
      <c r="T500" s="30" t="s">
        <v>3546</v>
      </c>
      <c r="U500" s="30" t="s">
        <v>3314</v>
      </c>
      <c r="V500" s="30" t="s">
        <v>1840</v>
      </c>
      <c r="W500" s="30" t="s">
        <v>1848</v>
      </c>
      <c r="X500" s="30" t="s">
        <v>1849</v>
      </c>
      <c r="Y500" s="31">
        <v>0.4</v>
      </c>
      <c r="Z500" s="30">
        <v>2</v>
      </c>
      <c r="AA500" s="30"/>
      <c r="AB500" s="30"/>
      <c r="AC500" s="30"/>
      <c r="AD500" s="30"/>
      <c r="AE500" s="30"/>
      <c r="AF500" s="30">
        <v>1</v>
      </c>
      <c r="AG500" s="30"/>
      <c r="AH500" s="30"/>
      <c r="AI500" s="30"/>
      <c r="AJ500" s="30"/>
      <c r="AK500" s="30"/>
      <c r="AL500" s="30">
        <v>1</v>
      </c>
      <c r="AM500" s="30" t="s">
        <v>1850</v>
      </c>
      <c r="AN500" s="30" t="s">
        <v>1844</v>
      </c>
      <c r="AO500" s="32">
        <f t="shared" si="586"/>
        <v>0</v>
      </c>
      <c r="AP500" s="32">
        <f t="shared" si="587"/>
        <v>1</v>
      </c>
      <c r="AQ500" s="32">
        <f t="shared" si="588"/>
        <v>0</v>
      </c>
      <c r="AR500" s="32">
        <f t="shared" si="589"/>
        <v>1</v>
      </c>
      <c r="AS500" s="33">
        <v>397.02499999999998</v>
      </c>
      <c r="AT500" s="34" t="s">
        <v>222</v>
      </c>
      <c r="AU500" s="34"/>
      <c r="AV500" s="34"/>
      <c r="AW500" s="34"/>
      <c r="AX500" s="34"/>
      <c r="AY500" s="34"/>
      <c r="AZ500" s="34"/>
      <c r="BA500" s="35">
        <f t="shared" si="590"/>
        <v>0</v>
      </c>
      <c r="BB500" s="35">
        <f t="shared" si="591"/>
        <v>1</v>
      </c>
      <c r="BC500" s="35">
        <f t="shared" si="592"/>
        <v>1</v>
      </c>
      <c r="BD500" s="35">
        <f t="shared" si="593"/>
        <v>2</v>
      </c>
      <c r="BE500" s="36">
        <v>0</v>
      </c>
      <c r="BF500" s="36">
        <v>1</v>
      </c>
      <c r="BG500" s="36">
        <v>0</v>
      </c>
      <c r="BH500" s="36"/>
      <c r="BI500" s="37">
        <f t="shared" si="584"/>
        <v>0</v>
      </c>
      <c r="BJ500" s="37">
        <f t="shared" ref="BJ500:BL500" si="636">BF500+BI500</f>
        <v>1</v>
      </c>
      <c r="BK500" s="37">
        <f t="shared" si="636"/>
        <v>1</v>
      </c>
      <c r="BL500" s="37">
        <f t="shared" si="636"/>
        <v>1</v>
      </c>
      <c r="BM500" s="38" t="s">
        <v>222</v>
      </c>
      <c r="BN500" s="38">
        <v>4.8000000000000001E-2</v>
      </c>
      <c r="BO500" s="38" t="s">
        <v>222</v>
      </c>
      <c r="BP500" s="38">
        <v>4.8000000000000001E-2</v>
      </c>
      <c r="BQ500" s="39" t="s">
        <v>222</v>
      </c>
      <c r="BR500" s="39">
        <v>4.8000000000000001E-2</v>
      </c>
      <c r="BS500" s="39" t="s">
        <v>222</v>
      </c>
      <c r="BT500" s="39" t="s">
        <v>222</v>
      </c>
      <c r="BU500" s="40" t="s">
        <v>222</v>
      </c>
      <c r="BV500" s="40">
        <v>1</v>
      </c>
      <c r="BW500" s="40" t="s">
        <v>222</v>
      </c>
      <c r="BX500" s="40" t="s">
        <v>222</v>
      </c>
      <c r="BY500" s="41" t="s">
        <v>222</v>
      </c>
      <c r="BZ500" s="41">
        <v>4.8000000000000001E-2</v>
      </c>
      <c r="CA500" s="41">
        <v>4.8000000000000001E-2</v>
      </c>
      <c r="CB500" s="41" t="s">
        <v>222</v>
      </c>
      <c r="CC500" s="42" t="s">
        <v>222</v>
      </c>
      <c r="CD500" s="42">
        <v>2.4E-2</v>
      </c>
      <c r="CE500" s="42">
        <v>2.4E-2</v>
      </c>
      <c r="CF500" s="42">
        <v>4.8000000000000001E-2</v>
      </c>
      <c r="CG500" s="43" t="s">
        <v>222</v>
      </c>
      <c r="CH500" s="43">
        <v>2.4E-2</v>
      </c>
      <c r="CI500" s="43">
        <v>2.4E-2</v>
      </c>
      <c r="CJ500" s="43" t="e">
        <f t="shared" si="582"/>
        <v>#REF!</v>
      </c>
      <c r="CQ500" s="22" t="s">
        <v>1708</v>
      </c>
      <c r="CS500" s="22" t="s">
        <v>16</v>
      </c>
      <c r="CT500" s="22" t="s">
        <v>222</v>
      </c>
      <c r="CU500" s="22">
        <v>1</v>
      </c>
      <c r="CV500" s="22">
        <v>1</v>
      </c>
      <c r="CW500" s="22" t="s">
        <v>222</v>
      </c>
      <c r="CY500" s="22" t="s">
        <v>222</v>
      </c>
      <c r="CZ500" s="22">
        <v>4.8000000000000001E-2</v>
      </c>
      <c r="DA500" s="22">
        <v>4.8000000000000001E-2</v>
      </c>
      <c r="DB500" s="22" t="s">
        <v>222</v>
      </c>
      <c r="DC500" s="22" t="s">
        <v>16</v>
      </c>
      <c r="DD500" s="22" t="s">
        <v>222</v>
      </c>
      <c r="DE500" s="22">
        <v>4.8000000000000001E-2</v>
      </c>
      <c r="DF500" s="22">
        <v>4.8000000000000001E-2</v>
      </c>
      <c r="DG500" s="22">
        <v>4.8000000000000001E-2</v>
      </c>
      <c r="DI500" s="22" t="e">
        <v>#VALUE!</v>
      </c>
      <c r="DJ500" s="22">
        <v>2.3040000000000001E-3</v>
      </c>
      <c r="DK500" s="22">
        <v>2.3040000000000001E-3</v>
      </c>
      <c r="DL500" s="22" t="e">
        <v>#VALUE!</v>
      </c>
      <c r="DN500" s="22">
        <v>0</v>
      </c>
      <c r="DO500" s="22">
        <v>1</v>
      </c>
      <c r="DP500" s="22">
        <v>1</v>
      </c>
      <c r="DQ500" s="22" t="s">
        <v>222</v>
      </c>
      <c r="EX500" s="30" t="s">
        <v>2167</v>
      </c>
      <c r="EY500" s="85" t="e">
        <f t="shared" si="583"/>
        <v>#REF!</v>
      </c>
      <c r="EZ500" s="85"/>
    </row>
    <row r="501" spans="1:156" x14ac:dyDescent="0.25">
      <c r="A501" s="22" t="str">
        <f t="shared" si="576"/>
        <v>4002121</v>
      </c>
      <c r="E501" s="22" t="e">
        <f>IF(T501="","",VLOOKUP(T501,#REF!,4,0))</f>
        <v>#REF!</v>
      </c>
      <c r="F501" s="22" t="e">
        <f>IF(U501="","",VLOOKUP(U501,#REF!,4,0))</f>
        <v>#REF!</v>
      </c>
      <c r="G501" s="22" t="e">
        <f>IF(V501="","",VLOOKUP(V501,#REF!,3,0))</f>
        <v>#REF!</v>
      </c>
      <c r="H501" s="22" t="e">
        <f t="shared" si="575"/>
        <v>#REF!</v>
      </c>
      <c r="I501" s="22" t="e">
        <f t="shared" si="577"/>
        <v>#REF!</v>
      </c>
      <c r="J501" s="22" t="e">
        <f t="shared" si="578"/>
        <v>#REF!</v>
      </c>
      <c r="K501" s="22" t="e">
        <f t="shared" si="579"/>
        <v>#REF!</v>
      </c>
      <c r="M501" s="22">
        <f t="shared" si="580"/>
        <v>45</v>
      </c>
      <c r="R501" s="22" t="str">
        <f t="shared" si="581"/>
        <v>4045</v>
      </c>
      <c r="S501" s="22" t="s">
        <v>45</v>
      </c>
      <c r="T501" s="30" t="s">
        <v>3546</v>
      </c>
      <c r="U501" s="30" t="s">
        <v>3314</v>
      </c>
      <c r="V501" s="30" t="s">
        <v>1851</v>
      </c>
      <c r="W501" s="30" t="s">
        <v>1852</v>
      </c>
      <c r="X501" s="30" t="s">
        <v>1853</v>
      </c>
      <c r="Y501" s="31">
        <v>0.8</v>
      </c>
      <c r="Z501" s="30">
        <v>2</v>
      </c>
      <c r="AA501" s="30"/>
      <c r="AB501" s="30"/>
      <c r="AC501" s="30"/>
      <c r="AD501" s="30"/>
      <c r="AE501" s="30"/>
      <c r="AF501" s="30">
        <v>1</v>
      </c>
      <c r="AG501" s="30"/>
      <c r="AH501" s="30"/>
      <c r="AI501" s="30"/>
      <c r="AJ501" s="30"/>
      <c r="AK501" s="30"/>
      <c r="AL501" s="30">
        <v>1</v>
      </c>
      <c r="AM501" s="30" t="s">
        <v>1854</v>
      </c>
      <c r="AN501" s="30" t="s">
        <v>1844</v>
      </c>
      <c r="AO501" s="32">
        <f t="shared" si="586"/>
        <v>0</v>
      </c>
      <c r="AP501" s="32">
        <f t="shared" si="587"/>
        <v>1</v>
      </c>
      <c r="AQ501" s="32">
        <f t="shared" si="588"/>
        <v>0</v>
      </c>
      <c r="AR501" s="32">
        <f t="shared" si="589"/>
        <v>1</v>
      </c>
      <c r="AS501" s="33">
        <v>398.02499999999998</v>
      </c>
      <c r="AT501" s="34" t="s">
        <v>222</v>
      </c>
      <c r="AU501" s="34"/>
      <c r="AV501" s="34"/>
      <c r="AW501" s="34"/>
      <c r="AX501" s="34"/>
      <c r="AY501" s="34"/>
      <c r="AZ501" s="34"/>
      <c r="BA501" s="35">
        <f t="shared" si="590"/>
        <v>0</v>
      </c>
      <c r="BB501" s="35">
        <f t="shared" si="591"/>
        <v>1</v>
      </c>
      <c r="BC501" s="35">
        <f t="shared" si="592"/>
        <v>1</v>
      </c>
      <c r="BD501" s="35">
        <f t="shared" si="593"/>
        <v>2</v>
      </c>
      <c r="BE501" s="36">
        <v>0</v>
      </c>
      <c r="BF501" s="36">
        <v>1</v>
      </c>
      <c r="BG501" s="36">
        <v>0</v>
      </c>
      <c r="BH501" s="36"/>
      <c r="BI501" s="37">
        <f t="shared" si="584"/>
        <v>0</v>
      </c>
      <c r="BJ501" s="37">
        <f t="shared" ref="BJ501:BL501" si="637">BF501+BI501</f>
        <v>1</v>
      </c>
      <c r="BK501" s="37">
        <f t="shared" si="637"/>
        <v>1</v>
      </c>
      <c r="BL501" s="37">
        <f t="shared" si="637"/>
        <v>1</v>
      </c>
      <c r="BM501" s="38" t="s">
        <v>222</v>
      </c>
      <c r="BN501" s="38">
        <v>4.8000000000000001E-2</v>
      </c>
      <c r="BO501" s="38" t="s">
        <v>222</v>
      </c>
      <c r="BP501" s="38">
        <v>4.8000000000000001E-2</v>
      </c>
      <c r="BQ501" s="39" t="s">
        <v>222</v>
      </c>
      <c r="BR501" s="39">
        <v>4.8000000000000001E-2</v>
      </c>
      <c r="BS501" s="39" t="s">
        <v>222</v>
      </c>
      <c r="BT501" s="39" t="s">
        <v>222</v>
      </c>
      <c r="BU501" s="40" t="s">
        <v>222</v>
      </c>
      <c r="BV501" s="40">
        <v>1</v>
      </c>
      <c r="BW501" s="40" t="s">
        <v>222</v>
      </c>
      <c r="BX501" s="40" t="s">
        <v>222</v>
      </c>
      <c r="BY501" s="41" t="s">
        <v>222</v>
      </c>
      <c r="BZ501" s="41">
        <v>4.8000000000000001E-2</v>
      </c>
      <c r="CA501" s="41">
        <v>4.8000000000000001E-2</v>
      </c>
      <c r="CB501" s="41" t="s">
        <v>222</v>
      </c>
      <c r="CC501" s="42" t="s">
        <v>222</v>
      </c>
      <c r="CD501" s="42">
        <v>2.4E-2</v>
      </c>
      <c r="CE501" s="42">
        <v>2.4E-2</v>
      </c>
      <c r="CF501" s="42">
        <v>4.8000000000000001E-2</v>
      </c>
      <c r="CG501" s="43" t="s">
        <v>222</v>
      </c>
      <c r="CH501" s="43">
        <v>2.4E-2</v>
      </c>
      <c r="CI501" s="43">
        <v>2.4E-2</v>
      </c>
      <c r="CJ501" s="43" t="e">
        <f t="shared" si="582"/>
        <v>#REF!</v>
      </c>
      <c r="CQ501" s="22" t="s">
        <v>1708</v>
      </c>
      <c r="CS501" s="22" t="s">
        <v>16</v>
      </c>
      <c r="CT501" s="22" t="s">
        <v>222</v>
      </c>
      <c r="CU501" s="22">
        <v>1</v>
      </c>
      <c r="CV501" s="22">
        <v>1</v>
      </c>
      <c r="CW501" s="22" t="s">
        <v>222</v>
      </c>
      <c r="CY501" s="22" t="s">
        <v>222</v>
      </c>
      <c r="CZ501" s="22">
        <v>4.8000000000000001E-2</v>
      </c>
      <c r="DA501" s="22">
        <v>4.8000000000000001E-2</v>
      </c>
      <c r="DB501" s="22" t="s">
        <v>222</v>
      </c>
      <c r="DC501" s="22" t="s">
        <v>16</v>
      </c>
      <c r="DD501" s="22" t="s">
        <v>222</v>
      </c>
      <c r="DE501" s="22">
        <v>4.8000000000000001E-2</v>
      </c>
      <c r="DF501" s="22">
        <v>4.8000000000000001E-2</v>
      </c>
      <c r="DG501" s="22">
        <v>4.8000000000000001E-2</v>
      </c>
      <c r="DI501" s="22" t="e">
        <v>#VALUE!</v>
      </c>
      <c r="DJ501" s="22">
        <v>2.3040000000000001E-3</v>
      </c>
      <c r="DK501" s="22">
        <v>2.3040000000000001E-3</v>
      </c>
      <c r="DL501" s="22" t="e">
        <v>#VALUE!</v>
      </c>
      <c r="DN501" s="22">
        <v>0</v>
      </c>
      <c r="DO501" s="22">
        <v>1</v>
      </c>
      <c r="DP501" s="22">
        <v>1</v>
      </c>
      <c r="DQ501" s="22" t="s">
        <v>222</v>
      </c>
      <c r="EX501" s="30" t="s">
        <v>2172</v>
      </c>
      <c r="EY501" s="85" t="e">
        <f t="shared" si="583"/>
        <v>#REF!</v>
      </c>
      <c r="EZ501" s="85"/>
    </row>
    <row r="502" spans="1:156" x14ac:dyDescent="0.25">
      <c r="A502" s="22" t="str">
        <f t="shared" si="576"/>
        <v>4002122</v>
      </c>
      <c r="E502" s="22" t="e">
        <f>IF(T502="","",VLOOKUP(T502,#REF!,4,0))</f>
        <v>#REF!</v>
      </c>
      <c r="F502" s="22" t="e">
        <f>IF(U502="","",VLOOKUP(U502,#REF!,4,0))</f>
        <v>#REF!</v>
      </c>
      <c r="G502" s="22" t="e">
        <f>IF(V502="","",VLOOKUP(V502,#REF!,3,0))</f>
        <v>#REF!</v>
      </c>
      <c r="H502" s="22" t="e">
        <f t="shared" si="575"/>
        <v>#REF!</v>
      </c>
      <c r="I502" s="22" t="e">
        <f t="shared" si="577"/>
        <v>#REF!</v>
      </c>
      <c r="J502" s="22" t="e">
        <f t="shared" si="578"/>
        <v>#REF!</v>
      </c>
      <c r="K502" s="22" t="e">
        <f t="shared" si="579"/>
        <v>#REF!</v>
      </c>
      <c r="M502" s="22">
        <f t="shared" si="580"/>
        <v>46</v>
      </c>
      <c r="R502" s="22" t="str">
        <f t="shared" si="581"/>
        <v>4046</v>
      </c>
      <c r="S502" s="22" t="s">
        <v>45</v>
      </c>
      <c r="T502" s="30" t="s">
        <v>3546</v>
      </c>
      <c r="U502" s="30" t="s">
        <v>3314</v>
      </c>
      <c r="V502" s="30" t="s">
        <v>1851</v>
      </c>
      <c r="W502" s="30" t="s">
        <v>1855</v>
      </c>
      <c r="X502" s="30" t="s">
        <v>1856</v>
      </c>
      <c r="Y502" s="31">
        <v>0.2</v>
      </c>
      <c r="Z502" s="30">
        <v>1</v>
      </c>
      <c r="AA502" s="30"/>
      <c r="AB502" s="30"/>
      <c r="AC502" s="30"/>
      <c r="AD502" s="30"/>
      <c r="AE502" s="30"/>
      <c r="AF502" s="30"/>
      <c r="AG502" s="30"/>
      <c r="AH502" s="30"/>
      <c r="AI502" s="30"/>
      <c r="AJ502" s="30"/>
      <c r="AK502" s="30"/>
      <c r="AL502" s="30">
        <v>1</v>
      </c>
      <c r="AM502" s="30" t="s">
        <v>1857</v>
      </c>
      <c r="AN502" s="30" t="s">
        <v>1844</v>
      </c>
      <c r="AO502" s="32">
        <f t="shared" si="586"/>
        <v>0</v>
      </c>
      <c r="AP502" s="32">
        <f t="shared" si="587"/>
        <v>0</v>
      </c>
      <c r="AQ502" s="32">
        <f t="shared" si="588"/>
        <v>0</v>
      </c>
      <c r="AR502" s="32">
        <f t="shared" si="589"/>
        <v>1</v>
      </c>
      <c r="AS502" s="33">
        <v>399.02499999999998</v>
      </c>
      <c r="AT502" s="34" t="s">
        <v>222</v>
      </c>
      <c r="AU502" s="34"/>
      <c r="AV502" s="34"/>
      <c r="AW502" s="34"/>
      <c r="AX502" s="34"/>
      <c r="AY502" s="34"/>
      <c r="AZ502" s="34"/>
      <c r="BA502" s="35">
        <f t="shared" si="590"/>
        <v>0</v>
      </c>
      <c r="BB502" s="35">
        <f t="shared" si="591"/>
        <v>0</v>
      </c>
      <c r="BC502" s="35">
        <f t="shared" si="592"/>
        <v>0</v>
      </c>
      <c r="BD502" s="35">
        <f t="shared" si="593"/>
        <v>1</v>
      </c>
      <c r="BE502" s="36">
        <v>0</v>
      </c>
      <c r="BF502" s="36">
        <v>0</v>
      </c>
      <c r="BG502" s="36">
        <v>0</v>
      </c>
      <c r="BH502" s="36"/>
      <c r="BI502" s="37">
        <f t="shared" si="584"/>
        <v>0</v>
      </c>
      <c r="BJ502" s="37">
        <f t="shared" ref="BJ502:BL502" si="638">BF502+BI502</f>
        <v>0</v>
      </c>
      <c r="BK502" s="37">
        <f t="shared" si="638"/>
        <v>0</v>
      </c>
      <c r="BL502" s="37">
        <f t="shared" si="638"/>
        <v>0</v>
      </c>
      <c r="BM502" s="38" t="s">
        <v>222</v>
      </c>
      <c r="BN502" s="38" t="s">
        <v>222</v>
      </c>
      <c r="BO502" s="38" t="s">
        <v>222</v>
      </c>
      <c r="BP502" s="38">
        <v>1.2E-2</v>
      </c>
      <c r="BQ502" s="39" t="s">
        <v>222</v>
      </c>
      <c r="BR502" s="39" t="s">
        <v>222</v>
      </c>
      <c r="BS502" s="39" t="s">
        <v>222</v>
      </c>
      <c r="BT502" s="39" t="s">
        <v>222</v>
      </c>
      <c r="BU502" s="40" t="s">
        <v>222</v>
      </c>
      <c r="BV502" s="40" t="s">
        <v>222</v>
      </c>
      <c r="BW502" s="40" t="s">
        <v>222</v>
      </c>
      <c r="BX502" s="40" t="s">
        <v>222</v>
      </c>
      <c r="BY502" s="41" t="s">
        <v>222</v>
      </c>
      <c r="BZ502" s="41" t="s">
        <v>222</v>
      </c>
      <c r="CA502" s="41" t="s">
        <v>222</v>
      </c>
      <c r="CB502" s="41" t="s">
        <v>222</v>
      </c>
      <c r="CC502" s="42" t="s">
        <v>222</v>
      </c>
      <c r="CD502" s="42" t="s">
        <v>222</v>
      </c>
      <c r="CE502" s="42" t="s">
        <v>222</v>
      </c>
      <c r="CF502" s="42">
        <v>1.2E-2</v>
      </c>
      <c r="CG502" s="43" t="s">
        <v>222</v>
      </c>
      <c r="CH502" s="43" t="s">
        <v>222</v>
      </c>
      <c r="CI502" s="43" t="s">
        <v>222</v>
      </c>
      <c r="CJ502" s="43" t="str">
        <f t="shared" si="582"/>
        <v/>
      </c>
      <c r="CQ502" s="22" t="s">
        <v>1708</v>
      </c>
      <c r="CS502" s="22" t="s">
        <v>16</v>
      </c>
      <c r="CT502" s="22" t="s">
        <v>222</v>
      </c>
      <c r="CU502" s="22" t="s">
        <v>222</v>
      </c>
      <c r="CV502" s="22" t="s">
        <v>222</v>
      </c>
      <c r="CW502" s="22" t="s">
        <v>222</v>
      </c>
      <c r="CY502" s="22" t="s">
        <v>222</v>
      </c>
      <c r="CZ502" s="22" t="s">
        <v>222</v>
      </c>
      <c r="DA502" s="22" t="s">
        <v>222</v>
      </c>
      <c r="DB502" s="22" t="s">
        <v>222</v>
      </c>
      <c r="DC502" s="22" t="s">
        <v>16</v>
      </c>
      <c r="DD502" s="22" t="s">
        <v>222</v>
      </c>
      <c r="DE502" s="22" t="s">
        <v>222</v>
      </c>
      <c r="DF502" s="22" t="s">
        <v>222</v>
      </c>
      <c r="DG502" s="22">
        <v>1.2E-2</v>
      </c>
      <c r="DI502" s="22" t="e">
        <v>#VALUE!</v>
      </c>
      <c r="DJ502" s="22" t="e">
        <v>#VALUE!</v>
      </c>
      <c r="DK502" s="22" t="e">
        <v>#VALUE!</v>
      </c>
      <c r="DL502" s="22" t="e">
        <v>#VALUE!</v>
      </c>
      <c r="DN502" s="22">
        <v>0</v>
      </c>
      <c r="DO502" s="22">
        <v>0</v>
      </c>
      <c r="DP502" s="22">
        <v>0</v>
      </c>
      <c r="DQ502" s="22" t="s">
        <v>222</v>
      </c>
      <c r="EX502" s="30" t="s">
        <v>2177</v>
      </c>
      <c r="EY502" s="85" t="e">
        <f t="shared" si="583"/>
        <v>#REF!</v>
      </c>
      <c r="EZ502" s="85"/>
    </row>
    <row r="503" spans="1:156" x14ac:dyDescent="0.25">
      <c r="A503" s="22" t="str">
        <f t="shared" si="576"/>
        <v>4002131</v>
      </c>
      <c r="E503" s="22" t="e">
        <f>IF(T503="","",VLOOKUP(T503,#REF!,4,0))</f>
        <v>#REF!</v>
      </c>
      <c r="F503" s="22" t="e">
        <f>IF(U503="","",VLOOKUP(U503,#REF!,4,0))</f>
        <v>#REF!</v>
      </c>
      <c r="G503" s="22" t="e">
        <f>IF(V503="","",VLOOKUP(V503,#REF!,3,0))</f>
        <v>#REF!</v>
      </c>
      <c r="H503" s="22" t="e">
        <f t="shared" si="575"/>
        <v>#REF!</v>
      </c>
      <c r="I503" s="22" t="e">
        <f t="shared" si="577"/>
        <v>#REF!</v>
      </c>
      <c r="J503" s="22" t="e">
        <f t="shared" si="578"/>
        <v>#REF!</v>
      </c>
      <c r="K503" s="22" t="e">
        <f t="shared" si="579"/>
        <v>#REF!</v>
      </c>
      <c r="M503" s="22">
        <f t="shared" si="580"/>
        <v>47</v>
      </c>
      <c r="R503" s="22" t="str">
        <f t="shared" si="581"/>
        <v>4047</v>
      </c>
      <c r="S503" s="22" t="s">
        <v>45</v>
      </c>
      <c r="T503" s="30" t="s">
        <v>3546</v>
      </c>
      <c r="U503" s="30" t="s">
        <v>3314</v>
      </c>
      <c r="V503" s="30" t="s">
        <v>1858</v>
      </c>
      <c r="W503" s="30" t="s">
        <v>1859</v>
      </c>
      <c r="X503" s="30" t="s">
        <v>1860</v>
      </c>
      <c r="Y503" s="31">
        <v>0.8</v>
      </c>
      <c r="Z503" s="30">
        <v>2</v>
      </c>
      <c r="AA503" s="30"/>
      <c r="AB503" s="30"/>
      <c r="AC503" s="30"/>
      <c r="AD503" s="30"/>
      <c r="AE503" s="30"/>
      <c r="AF503" s="30">
        <v>1</v>
      </c>
      <c r="AG503" s="30"/>
      <c r="AH503" s="30"/>
      <c r="AI503" s="30"/>
      <c r="AJ503" s="30"/>
      <c r="AK503" s="30"/>
      <c r="AL503" s="30">
        <v>1</v>
      </c>
      <c r="AM503" s="30" t="s">
        <v>1861</v>
      </c>
      <c r="AN503" s="30" t="s">
        <v>1812</v>
      </c>
      <c r="AO503" s="32">
        <f t="shared" si="586"/>
        <v>0</v>
      </c>
      <c r="AP503" s="32">
        <f t="shared" si="587"/>
        <v>1</v>
      </c>
      <c r="AQ503" s="32">
        <f t="shared" si="588"/>
        <v>0</v>
      </c>
      <c r="AR503" s="32">
        <f t="shared" si="589"/>
        <v>1</v>
      </c>
      <c r="AS503" s="33">
        <v>400.02499999999998</v>
      </c>
      <c r="AT503" s="34" t="s">
        <v>222</v>
      </c>
      <c r="AU503" s="34"/>
      <c r="AV503" s="34"/>
      <c r="AW503" s="34"/>
      <c r="AX503" s="34"/>
      <c r="AY503" s="34"/>
      <c r="AZ503" s="34"/>
      <c r="BA503" s="35">
        <f t="shared" si="590"/>
        <v>0</v>
      </c>
      <c r="BB503" s="35">
        <f t="shared" si="591"/>
        <v>1</v>
      </c>
      <c r="BC503" s="35">
        <f t="shared" si="592"/>
        <v>1</v>
      </c>
      <c r="BD503" s="35">
        <f t="shared" si="593"/>
        <v>2</v>
      </c>
      <c r="BE503" s="36">
        <v>0</v>
      </c>
      <c r="BF503" s="36">
        <v>1</v>
      </c>
      <c r="BG503" s="36">
        <v>0</v>
      </c>
      <c r="BH503" s="36"/>
      <c r="BI503" s="37">
        <f t="shared" si="584"/>
        <v>0</v>
      </c>
      <c r="BJ503" s="37">
        <f t="shared" ref="BJ503:BL503" si="639">BF503+BI503</f>
        <v>1</v>
      </c>
      <c r="BK503" s="37">
        <f t="shared" si="639"/>
        <v>1</v>
      </c>
      <c r="BL503" s="37">
        <f t="shared" si="639"/>
        <v>1</v>
      </c>
      <c r="BM503" s="38" t="s">
        <v>222</v>
      </c>
      <c r="BN503" s="38">
        <v>9.6000000000000002E-2</v>
      </c>
      <c r="BO503" s="38" t="s">
        <v>222</v>
      </c>
      <c r="BP503" s="38">
        <v>9.6000000000000002E-2</v>
      </c>
      <c r="BQ503" s="39" t="s">
        <v>222</v>
      </c>
      <c r="BR503" s="39">
        <v>9.6000000000000002E-2</v>
      </c>
      <c r="BS503" s="39" t="s">
        <v>222</v>
      </c>
      <c r="BT503" s="39" t="s">
        <v>222</v>
      </c>
      <c r="BU503" s="40" t="s">
        <v>222</v>
      </c>
      <c r="BV503" s="40">
        <v>1</v>
      </c>
      <c r="BW503" s="40" t="s">
        <v>222</v>
      </c>
      <c r="BX503" s="40" t="s">
        <v>222</v>
      </c>
      <c r="BY503" s="41" t="s">
        <v>222</v>
      </c>
      <c r="BZ503" s="41">
        <v>9.6000000000000002E-2</v>
      </c>
      <c r="CA503" s="41">
        <v>9.6000000000000002E-2</v>
      </c>
      <c r="CB503" s="41" t="s">
        <v>222</v>
      </c>
      <c r="CC503" s="42" t="s">
        <v>222</v>
      </c>
      <c r="CD503" s="42">
        <v>4.8000000000000001E-2</v>
      </c>
      <c r="CE503" s="42">
        <v>4.8000000000000001E-2</v>
      </c>
      <c r="CF503" s="42">
        <v>9.6000000000000002E-2</v>
      </c>
      <c r="CG503" s="43" t="s">
        <v>222</v>
      </c>
      <c r="CH503" s="43">
        <v>4.8000000000000001E-2</v>
      </c>
      <c r="CI503" s="43">
        <v>4.8000000000000001E-2</v>
      </c>
      <c r="CJ503" s="43" t="e">
        <f t="shared" si="582"/>
        <v>#REF!</v>
      </c>
      <c r="CQ503" s="22" t="s">
        <v>1708</v>
      </c>
      <c r="CS503" s="22" t="s">
        <v>16</v>
      </c>
      <c r="CT503" s="22" t="s">
        <v>222</v>
      </c>
      <c r="CU503" s="22">
        <v>1</v>
      </c>
      <c r="CV503" s="22">
        <v>1</v>
      </c>
      <c r="CW503" s="22" t="s">
        <v>222</v>
      </c>
      <c r="CY503" s="22" t="s">
        <v>222</v>
      </c>
      <c r="CZ503" s="22">
        <v>9.6000000000000002E-2</v>
      </c>
      <c r="DA503" s="22">
        <v>9.6000000000000002E-2</v>
      </c>
      <c r="DB503" s="22" t="s">
        <v>222</v>
      </c>
      <c r="DC503" s="22" t="s">
        <v>16</v>
      </c>
      <c r="DD503" s="22" t="s">
        <v>222</v>
      </c>
      <c r="DE503" s="22">
        <v>9.6000000000000002E-2</v>
      </c>
      <c r="DF503" s="22">
        <v>9.6000000000000002E-2</v>
      </c>
      <c r="DG503" s="22">
        <v>9.6000000000000002E-2</v>
      </c>
      <c r="DI503" s="22" t="e">
        <v>#VALUE!</v>
      </c>
      <c r="DJ503" s="22">
        <v>9.2160000000000002E-3</v>
      </c>
      <c r="DK503" s="22">
        <v>9.2160000000000002E-3</v>
      </c>
      <c r="DL503" s="22" t="e">
        <v>#VALUE!</v>
      </c>
      <c r="DN503" s="22">
        <v>0</v>
      </c>
      <c r="DO503" s="22">
        <v>1</v>
      </c>
      <c r="DP503" s="22">
        <v>1</v>
      </c>
      <c r="DQ503" s="22" t="s">
        <v>222</v>
      </c>
      <c r="EX503" s="30" t="s">
        <v>2182</v>
      </c>
      <c r="EY503" s="85" t="e">
        <f t="shared" si="583"/>
        <v>#REF!</v>
      </c>
      <c r="EZ503" s="85"/>
    </row>
    <row r="504" spans="1:156" x14ac:dyDescent="0.25">
      <c r="A504" s="22" t="str">
        <f t="shared" si="576"/>
        <v>4002132</v>
      </c>
      <c r="E504" s="22" t="e">
        <f>IF(T504="","",VLOOKUP(T504,#REF!,4,0))</f>
        <v>#REF!</v>
      </c>
      <c r="F504" s="22" t="e">
        <f>IF(U504="","",VLOOKUP(U504,#REF!,4,0))</f>
        <v>#REF!</v>
      </c>
      <c r="G504" s="22" t="e">
        <f>IF(V504="","",VLOOKUP(V504,#REF!,3,0))</f>
        <v>#REF!</v>
      </c>
      <c r="H504" s="22" t="e">
        <f t="shared" si="575"/>
        <v>#REF!</v>
      </c>
      <c r="I504" s="22" t="e">
        <f t="shared" si="577"/>
        <v>#REF!</v>
      </c>
      <c r="J504" s="22" t="e">
        <f t="shared" si="578"/>
        <v>#REF!</v>
      </c>
      <c r="K504" s="22" t="e">
        <f t="shared" si="579"/>
        <v>#REF!</v>
      </c>
      <c r="M504" s="22">
        <f t="shared" si="580"/>
        <v>48</v>
      </c>
      <c r="R504" s="22" t="str">
        <f t="shared" si="581"/>
        <v>4048</v>
      </c>
      <c r="S504" s="22" t="s">
        <v>45</v>
      </c>
      <c r="T504" s="30" t="s">
        <v>3546</v>
      </c>
      <c r="U504" s="30" t="s">
        <v>3314</v>
      </c>
      <c r="V504" s="30" t="s">
        <v>1858</v>
      </c>
      <c r="W504" s="30" t="s">
        <v>1862</v>
      </c>
      <c r="X504" s="30" t="s">
        <v>1856</v>
      </c>
      <c r="Y504" s="31">
        <v>0.2</v>
      </c>
      <c r="Z504" s="30">
        <v>1</v>
      </c>
      <c r="AA504" s="30"/>
      <c r="AB504" s="30"/>
      <c r="AC504" s="30"/>
      <c r="AD504" s="30"/>
      <c r="AE504" s="30"/>
      <c r="AF504" s="30"/>
      <c r="AG504" s="30"/>
      <c r="AH504" s="30"/>
      <c r="AI504" s="30"/>
      <c r="AJ504" s="30"/>
      <c r="AK504" s="30"/>
      <c r="AL504" s="30">
        <v>1</v>
      </c>
      <c r="AM504" s="30" t="s">
        <v>1857</v>
      </c>
      <c r="AN504" s="30" t="s">
        <v>1812</v>
      </c>
      <c r="AO504" s="32">
        <f t="shared" si="586"/>
        <v>0</v>
      </c>
      <c r="AP504" s="32">
        <f t="shared" si="587"/>
        <v>0</v>
      </c>
      <c r="AQ504" s="32">
        <f t="shared" si="588"/>
        <v>0</v>
      </c>
      <c r="AR504" s="32">
        <f t="shared" si="589"/>
        <v>1</v>
      </c>
      <c r="AS504" s="33">
        <v>401.02499999999998</v>
      </c>
      <c r="AT504" s="34" t="s">
        <v>222</v>
      </c>
      <c r="AU504" s="34"/>
      <c r="AV504" s="34"/>
      <c r="AW504" s="34"/>
      <c r="AX504" s="34"/>
      <c r="AY504" s="34"/>
      <c r="AZ504" s="34"/>
      <c r="BA504" s="35">
        <f t="shared" si="590"/>
        <v>0</v>
      </c>
      <c r="BB504" s="35">
        <f t="shared" si="591"/>
        <v>0</v>
      </c>
      <c r="BC504" s="35">
        <f t="shared" si="592"/>
        <v>0</v>
      </c>
      <c r="BD504" s="35">
        <f t="shared" si="593"/>
        <v>1</v>
      </c>
      <c r="BE504" s="36">
        <v>0</v>
      </c>
      <c r="BF504" s="36">
        <v>0</v>
      </c>
      <c r="BG504" s="36">
        <v>0</v>
      </c>
      <c r="BH504" s="36"/>
      <c r="BI504" s="37">
        <f t="shared" si="584"/>
        <v>0</v>
      </c>
      <c r="BJ504" s="37">
        <f t="shared" ref="BJ504:BL504" si="640">BF504+BI504</f>
        <v>0</v>
      </c>
      <c r="BK504" s="37">
        <f t="shared" si="640"/>
        <v>0</v>
      </c>
      <c r="BL504" s="37">
        <f t="shared" si="640"/>
        <v>0</v>
      </c>
      <c r="BM504" s="38" t="s">
        <v>222</v>
      </c>
      <c r="BN504" s="38" t="s">
        <v>222</v>
      </c>
      <c r="BO504" s="38" t="s">
        <v>222</v>
      </c>
      <c r="BP504" s="38">
        <v>2.4E-2</v>
      </c>
      <c r="BQ504" s="39" t="s">
        <v>222</v>
      </c>
      <c r="BR504" s="39" t="s">
        <v>222</v>
      </c>
      <c r="BS504" s="39" t="s">
        <v>222</v>
      </c>
      <c r="BT504" s="39" t="s">
        <v>222</v>
      </c>
      <c r="BU504" s="40" t="s">
        <v>222</v>
      </c>
      <c r="BV504" s="40" t="s">
        <v>222</v>
      </c>
      <c r="BW504" s="40" t="s">
        <v>222</v>
      </c>
      <c r="BX504" s="40" t="s">
        <v>222</v>
      </c>
      <c r="BY504" s="41" t="s">
        <v>222</v>
      </c>
      <c r="BZ504" s="41" t="s">
        <v>222</v>
      </c>
      <c r="CA504" s="41" t="s">
        <v>222</v>
      </c>
      <c r="CB504" s="41" t="s">
        <v>222</v>
      </c>
      <c r="CC504" s="42" t="s">
        <v>222</v>
      </c>
      <c r="CD504" s="42" t="s">
        <v>222</v>
      </c>
      <c r="CE504" s="42" t="s">
        <v>222</v>
      </c>
      <c r="CF504" s="42">
        <v>2.4E-2</v>
      </c>
      <c r="CG504" s="43" t="s">
        <v>222</v>
      </c>
      <c r="CH504" s="43" t="s">
        <v>222</v>
      </c>
      <c r="CI504" s="43" t="s">
        <v>222</v>
      </c>
      <c r="CJ504" s="43" t="str">
        <f t="shared" si="582"/>
        <v/>
      </c>
      <c r="CQ504" s="22" t="s">
        <v>1708</v>
      </c>
      <c r="CS504" s="22" t="s">
        <v>16</v>
      </c>
      <c r="CT504" s="22" t="s">
        <v>222</v>
      </c>
      <c r="CU504" s="22" t="s">
        <v>222</v>
      </c>
      <c r="CV504" s="22" t="s">
        <v>222</v>
      </c>
      <c r="CW504" s="22" t="s">
        <v>222</v>
      </c>
      <c r="CY504" s="22" t="s">
        <v>222</v>
      </c>
      <c r="CZ504" s="22" t="s">
        <v>222</v>
      </c>
      <c r="DA504" s="22" t="s">
        <v>222</v>
      </c>
      <c r="DB504" s="22" t="s">
        <v>222</v>
      </c>
      <c r="DC504" s="22" t="s">
        <v>16</v>
      </c>
      <c r="DD504" s="22" t="s">
        <v>222</v>
      </c>
      <c r="DE504" s="22" t="s">
        <v>222</v>
      </c>
      <c r="DF504" s="22" t="s">
        <v>222</v>
      </c>
      <c r="DG504" s="22">
        <v>2.4E-2</v>
      </c>
      <c r="DI504" s="22" t="e">
        <v>#VALUE!</v>
      </c>
      <c r="DJ504" s="22" t="e">
        <v>#VALUE!</v>
      </c>
      <c r="DK504" s="22" t="e">
        <v>#VALUE!</v>
      </c>
      <c r="DL504" s="22" t="e">
        <v>#VALUE!</v>
      </c>
      <c r="DN504" s="22">
        <v>0</v>
      </c>
      <c r="DO504" s="22">
        <v>0</v>
      </c>
      <c r="DP504" s="22">
        <v>0</v>
      </c>
      <c r="DQ504" s="22" t="s">
        <v>222</v>
      </c>
      <c r="EX504" s="30" t="s">
        <v>2186</v>
      </c>
      <c r="EY504" s="85" t="e">
        <f t="shared" si="583"/>
        <v>#REF!</v>
      </c>
      <c r="EZ504" s="85"/>
    </row>
    <row r="505" spans="1:156" x14ac:dyDescent="0.25">
      <c r="A505" s="22" t="str">
        <f t="shared" si="576"/>
        <v>4003111</v>
      </c>
      <c r="E505" s="22" t="e">
        <f>IF(T505="","",VLOOKUP(T505,#REF!,4,0))</f>
        <v>#REF!</v>
      </c>
      <c r="F505" s="22" t="e">
        <f>IF(U505="","",VLOOKUP(U505,#REF!,4,0))</f>
        <v>#REF!</v>
      </c>
      <c r="G505" s="22" t="e">
        <f>IF(V505="","",VLOOKUP(V505,#REF!,3,0))</f>
        <v>#REF!</v>
      </c>
      <c r="H505" s="22" t="e">
        <f t="shared" si="575"/>
        <v>#REF!</v>
      </c>
      <c r="I505" s="22" t="e">
        <f t="shared" si="577"/>
        <v>#REF!</v>
      </c>
      <c r="J505" s="22" t="e">
        <f t="shared" si="578"/>
        <v>#REF!</v>
      </c>
      <c r="K505" s="22" t="e">
        <f t="shared" si="579"/>
        <v>#REF!</v>
      </c>
      <c r="M505" s="22">
        <f t="shared" si="580"/>
        <v>49</v>
      </c>
      <c r="R505" s="22" t="str">
        <f t="shared" si="581"/>
        <v>4049</v>
      </c>
      <c r="S505" s="22" t="s">
        <v>45</v>
      </c>
      <c r="T505" s="30" t="s">
        <v>3548</v>
      </c>
      <c r="U505" s="30" t="s">
        <v>3319</v>
      </c>
      <c r="V505" s="30" t="s">
        <v>1863</v>
      </c>
      <c r="W505" s="30" t="s">
        <v>1864</v>
      </c>
      <c r="X505" s="30" t="s">
        <v>1865</v>
      </c>
      <c r="Y505" s="31">
        <v>0.5</v>
      </c>
      <c r="Z505" s="30">
        <v>1</v>
      </c>
      <c r="AA505" s="30"/>
      <c r="AB505" s="30"/>
      <c r="AC505" s="30"/>
      <c r="AD505" s="30"/>
      <c r="AE505" s="30"/>
      <c r="AF505" s="30"/>
      <c r="AG505" s="30">
        <v>1</v>
      </c>
      <c r="AH505" s="30"/>
      <c r="AI505" s="30"/>
      <c r="AJ505" s="30"/>
      <c r="AK505" s="30"/>
      <c r="AL505" s="30"/>
      <c r="AM505" s="30" t="s">
        <v>1866</v>
      </c>
      <c r="AN505" s="30" t="s">
        <v>1867</v>
      </c>
      <c r="AO505" s="32">
        <f t="shared" si="586"/>
        <v>0</v>
      </c>
      <c r="AP505" s="32">
        <f t="shared" si="587"/>
        <v>0</v>
      </c>
      <c r="AQ505" s="32">
        <f t="shared" si="588"/>
        <v>1</v>
      </c>
      <c r="AR505" s="32">
        <f t="shared" si="589"/>
        <v>0</v>
      </c>
      <c r="AS505" s="33">
        <v>402.02499999999998</v>
      </c>
      <c r="AT505" s="34" t="s">
        <v>222</v>
      </c>
      <c r="AU505" s="34"/>
      <c r="AV505" s="34"/>
      <c r="AW505" s="34"/>
      <c r="AX505" s="34"/>
      <c r="AY505" s="34"/>
      <c r="AZ505" s="34"/>
      <c r="BA505" s="35">
        <f t="shared" si="590"/>
        <v>0</v>
      </c>
      <c r="BB505" s="35">
        <f t="shared" si="591"/>
        <v>0</v>
      </c>
      <c r="BC505" s="35">
        <f t="shared" si="592"/>
        <v>1</v>
      </c>
      <c r="BD505" s="35">
        <f t="shared" si="593"/>
        <v>1</v>
      </c>
      <c r="BE505" s="36">
        <v>0</v>
      </c>
      <c r="BF505" s="36">
        <v>0</v>
      </c>
      <c r="BG505" s="36">
        <v>1</v>
      </c>
      <c r="BH505" s="36"/>
      <c r="BI505" s="37">
        <f t="shared" si="584"/>
        <v>0</v>
      </c>
      <c r="BJ505" s="37">
        <f t="shared" ref="BJ505:BL505" si="641">BF505+BI505</f>
        <v>0</v>
      </c>
      <c r="BK505" s="37">
        <f t="shared" si="641"/>
        <v>1</v>
      </c>
      <c r="BL505" s="37">
        <f t="shared" si="641"/>
        <v>1</v>
      </c>
      <c r="BM505" s="38" t="s">
        <v>222</v>
      </c>
      <c r="BN505" s="38" t="s">
        <v>222</v>
      </c>
      <c r="BO505" s="38">
        <v>2.0000000000000004E-2</v>
      </c>
      <c r="BP505" s="38" t="s">
        <v>222</v>
      </c>
      <c r="BQ505" s="39" t="s">
        <v>222</v>
      </c>
      <c r="BR505" s="39" t="s">
        <v>222</v>
      </c>
      <c r="BS505" s="39">
        <v>2.0000000000000004E-2</v>
      </c>
      <c r="BT505" s="39" t="s">
        <v>222</v>
      </c>
      <c r="BU505" s="40" t="s">
        <v>222</v>
      </c>
      <c r="BV505" s="40" t="s">
        <v>222</v>
      </c>
      <c r="BW505" s="40">
        <v>1</v>
      </c>
      <c r="BX505" s="40" t="s">
        <v>222</v>
      </c>
      <c r="BY505" s="41" t="s">
        <v>222</v>
      </c>
      <c r="BZ505" s="41" t="s">
        <v>222</v>
      </c>
      <c r="CA505" s="41">
        <v>2.0000000000000004E-2</v>
      </c>
      <c r="CB505" s="41" t="s">
        <v>222</v>
      </c>
      <c r="CC505" s="42" t="s">
        <v>222</v>
      </c>
      <c r="CD505" s="42" t="s">
        <v>222</v>
      </c>
      <c r="CE505" s="42">
        <v>2.0000000000000004E-2</v>
      </c>
      <c r="CF505" s="42">
        <v>2.0000000000000004E-2</v>
      </c>
      <c r="CG505" s="43" t="s">
        <v>222</v>
      </c>
      <c r="CH505" s="43" t="s">
        <v>222</v>
      </c>
      <c r="CI505" s="43">
        <v>2.0000000000000004E-2</v>
      </c>
      <c r="CJ505" s="43" t="e">
        <f t="shared" si="582"/>
        <v>#REF!</v>
      </c>
      <c r="CQ505" s="22" t="s">
        <v>1866</v>
      </c>
      <c r="CS505" s="22" t="s">
        <v>16</v>
      </c>
      <c r="CT505" s="22" t="s">
        <v>222</v>
      </c>
      <c r="CU505" s="22" t="s">
        <v>222</v>
      </c>
      <c r="CV505" s="22">
        <v>1</v>
      </c>
      <c r="CW505" s="22" t="s">
        <v>222</v>
      </c>
      <c r="CY505" s="22" t="s">
        <v>222</v>
      </c>
      <c r="CZ505" s="22" t="s">
        <v>222</v>
      </c>
      <c r="DA505" s="22">
        <v>2.0000000000000004E-2</v>
      </c>
      <c r="DB505" s="22" t="s">
        <v>222</v>
      </c>
      <c r="DC505" s="22" t="s">
        <v>16</v>
      </c>
      <c r="DD505" s="22" t="s">
        <v>222</v>
      </c>
      <c r="DE505" s="22" t="s">
        <v>222</v>
      </c>
      <c r="DF505" s="22">
        <v>2.0000000000000004E-2</v>
      </c>
      <c r="DG505" s="22">
        <v>2.0000000000000004E-2</v>
      </c>
      <c r="DI505" s="22" t="e">
        <v>#VALUE!</v>
      </c>
      <c r="DJ505" s="22" t="e">
        <v>#VALUE!</v>
      </c>
      <c r="DK505" s="22">
        <v>4.0000000000000018E-4</v>
      </c>
      <c r="DL505" s="22" t="e">
        <v>#VALUE!</v>
      </c>
      <c r="DN505" s="22">
        <v>0</v>
      </c>
      <c r="DO505" s="22">
        <v>0</v>
      </c>
      <c r="DP505" s="22">
        <v>1</v>
      </c>
      <c r="DQ505" s="22" t="s">
        <v>222</v>
      </c>
      <c r="EX505" s="30" t="s">
        <v>2189</v>
      </c>
      <c r="EY505" s="85" t="e">
        <f t="shared" si="583"/>
        <v>#REF!</v>
      </c>
      <c r="EZ505" s="85"/>
    </row>
    <row r="506" spans="1:156" x14ac:dyDescent="0.25">
      <c r="A506" s="22" t="str">
        <f t="shared" si="576"/>
        <v>4003112</v>
      </c>
      <c r="E506" s="22" t="e">
        <f>IF(T506="","",VLOOKUP(T506,#REF!,4,0))</f>
        <v>#REF!</v>
      </c>
      <c r="F506" s="22" t="e">
        <f>IF(U506="","",VLOOKUP(U506,#REF!,4,0))</f>
        <v>#REF!</v>
      </c>
      <c r="G506" s="22" t="e">
        <f>IF(V506="","",VLOOKUP(V506,#REF!,3,0))</f>
        <v>#REF!</v>
      </c>
      <c r="H506" s="22" t="e">
        <f t="shared" si="575"/>
        <v>#REF!</v>
      </c>
      <c r="I506" s="22" t="e">
        <f t="shared" si="577"/>
        <v>#REF!</v>
      </c>
      <c r="J506" s="22" t="e">
        <f t="shared" si="578"/>
        <v>#REF!</v>
      </c>
      <c r="K506" s="22" t="e">
        <f t="shared" si="579"/>
        <v>#REF!</v>
      </c>
      <c r="M506" s="22">
        <f t="shared" si="580"/>
        <v>50</v>
      </c>
      <c r="R506" s="22" t="str">
        <f t="shared" si="581"/>
        <v>4050</v>
      </c>
      <c r="S506" s="22" t="s">
        <v>45</v>
      </c>
      <c r="T506" s="30" t="s">
        <v>3548</v>
      </c>
      <c r="U506" s="30" t="s">
        <v>3319</v>
      </c>
      <c r="V506" s="30" t="s">
        <v>1863</v>
      </c>
      <c r="W506" s="30" t="s">
        <v>1868</v>
      </c>
      <c r="X506" s="30" t="s">
        <v>1869</v>
      </c>
      <c r="Y506" s="31">
        <v>0.5</v>
      </c>
      <c r="Z506" s="30">
        <v>1</v>
      </c>
      <c r="AA506" s="30"/>
      <c r="AB506" s="30"/>
      <c r="AC506" s="30"/>
      <c r="AD506" s="30"/>
      <c r="AE506" s="30"/>
      <c r="AF506" s="30"/>
      <c r="AG506" s="30"/>
      <c r="AH506" s="30"/>
      <c r="AI506" s="30"/>
      <c r="AJ506" s="30">
        <v>1</v>
      </c>
      <c r="AK506" s="30"/>
      <c r="AL506" s="30"/>
      <c r="AM506" s="30" t="s">
        <v>1870</v>
      </c>
      <c r="AN506" s="30" t="s">
        <v>1867</v>
      </c>
      <c r="AO506" s="32">
        <f t="shared" si="586"/>
        <v>0</v>
      </c>
      <c r="AP506" s="32">
        <f t="shared" si="587"/>
        <v>0</v>
      </c>
      <c r="AQ506" s="32">
        <f t="shared" si="588"/>
        <v>0</v>
      </c>
      <c r="AR506" s="32">
        <f t="shared" si="589"/>
        <v>1</v>
      </c>
      <c r="AS506" s="33">
        <v>403.02499999999998</v>
      </c>
      <c r="AT506" s="34" t="s">
        <v>222</v>
      </c>
      <c r="AU506" s="34"/>
      <c r="AV506" s="34"/>
      <c r="AW506" s="34"/>
      <c r="AX506" s="34"/>
      <c r="AY506" s="34"/>
      <c r="AZ506" s="34"/>
      <c r="BA506" s="35">
        <f t="shared" si="590"/>
        <v>0</v>
      </c>
      <c r="BB506" s="35">
        <f t="shared" si="591"/>
        <v>0</v>
      </c>
      <c r="BC506" s="35">
        <f t="shared" si="592"/>
        <v>0</v>
      </c>
      <c r="BD506" s="35">
        <f t="shared" si="593"/>
        <v>1</v>
      </c>
      <c r="BE506" s="36">
        <v>0</v>
      </c>
      <c r="BF506" s="36">
        <v>0</v>
      </c>
      <c r="BG506" s="36">
        <v>0</v>
      </c>
      <c r="BH506" s="36"/>
      <c r="BI506" s="37">
        <f t="shared" si="584"/>
        <v>0</v>
      </c>
      <c r="BJ506" s="37">
        <f t="shared" ref="BJ506:BL506" si="642">BF506+BI506</f>
        <v>0</v>
      </c>
      <c r="BK506" s="37">
        <f t="shared" si="642"/>
        <v>0</v>
      </c>
      <c r="BL506" s="37">
        <f t="shared" si="642"/>
        <v>0</v>
      </c>
      <c r="BM506" s="38" t="s">
        <v>222</v>
      </c>
      <c r="BN506" s="38" t="s">
        <v>222</v>
      </c>
      <c r="BO506" s="38" t="s">
        <v>222</v>
      </c>
      <c r="BP506" s="38">
        <v>2.0000000000000004E-2</v>
      </c>
      <c r="BQ506" s="39" t="s">
        <v>222</v>
      </c>
      <c r="BR506" s="39" t="s">
        <v>222</v>
      </c>
      <c r="BS506" s="39" t="s">
        <v>222</v>
      </c>
      <c r="BT506" s="39" t="s">
        <v>222</v>
      </c>
      <c r="BU506" s="40" t="s">
        <v>222</v>
      </c>
      <c r="BV506" s="40" t="s">
        <v>222</v>
      </c>
      <c r="BW506" s="40" t="s">
        <v>222</v>
      </c>
      <c r="BX506" s="40" t="s">
        <v>222</v>
      </c>
      <c r="BY506" s="41" t="s">
        <v>222</v>
      </c>
      <c r="BZ506" s="41" t="s">
        <v>222</v>
      </c>
      <c r="CA506" s="41" t="s">
        <v>222</v>
      </c>
      <c r="CB506" s="41" t="s">
        <v>222</v>
      </c>
      <c r="CC506" s="42" t="s">
        <v>222</v>
      </c>
      <c r="CD506" s="42" t="s">
        <v>222</v>
      </c>
      <c r="CE506" s="42" t="s">
        <v>222</v>
      </c>
      <c r="CF506" s="42">
        <v>2.0000000000000004E-2</v>
      </c>
      <c r="CG506" s="43" t="s">
        <v>222</v>
      </c>
      <c r="CH506" s="43" t="s">
        <v>222</v>
      </c>
      <c r="CI506" s="43" t="s">
        <v>222</v>
      </c>
      <c r="CJ506" s="43" t="str">
        <f t="shared" si="582"/>
        <v/>
      </c>
      <c r="CQ506" s="22" t="s">
        <v>1708</v>
      </c>
      <c r="CS506" s="22" t="s">
        <v>16</v>
      </c>
      <c r="CT506" s="22" t="s">
        <v>222</v>
      </c>
      <c r="CU506" s="22" t="s">
        <v>222</v>
      </c>
      <c r="CV506" s="22" t="s">
        <v>222</v>
      </c>
      <c r="CW506" s="22" t="s">
        <v>222</v>
      </c>
      <c r="CY506" s="22" t="s">
        <v>222</v>
      </c>
      <c r="CZ506" s="22" t="s">
        <v>222</v>
      </c>
      <c r="DA506" s="22" t="s">
        <v>222</v>
      </c>
      <c r="DB506" s="22" t="s">
        <v>222</v>
      </c>
      <c r="DC506" s="22" t="s">
        <v>16</v>
      </c>
      <c r="DD506" s="22" t="s">
        <v>222</v>
      </c>
      <c r="DE506" s="22" t="s">
        <v>222</v>
      </c>
      <c r="DF506" s="22" t="s">
        <v>222</v>
      </c>
      <c r="DG506" s="22">
        <v>2.0000000000000004E-2</v>
      </c>
      <c r="DI506" s="22" t="e">
        <v>#VALUE!</v>
      </c>
      <c r="DJ506" s="22" t="e">
        <v>#VALUE!</v>
      </c>
      <c r="DK506" s="22" t="e">
        <v>#VALUE!</v>
      </c>
      <c r="DL506" s="22" t="e">
        <v>#VALUE!</v>
      </c>
      <c r="DN506" s="22">
        <v>0</v>
      </c>
      <c r="DO506" s="22">
        <v>0</v>
      </c>
      <c r="DP506" s="22">
        <v>0</v>
      </c>
      <c r="DQ506" s="22" t="s">
        <v>222</v>
      </c>
      <c r="EX506" s="30" t="s">
        <v>2194</v>
      </c>
      <c r="EY506" s="85" t="e">
        <f t="shared" si="583"/>
        <v>#REF!</v>
      </c>
      <c r="EZ506" s="85"/>
    </row>
    <row r="507" spans="1:156" x14ac:dyDescent="0.25">
      <c r="A507" s="22" t="str">
        <f t="shared" si="576"/>
        <v>4003121</v>
      </c>
      <c r="E507" s="22" t="e">
        <f>IF(T507="","",VLOOKUP(T507,#REF!,4,0))</f>
        <v>#REF!</v>
      </c>
      <c r="F507" s="22" t="e">
        <f>IF(U507="","",VLOOKUP(U507,#REF!,4,0))</f>
        <v>#REF!</v>
      </c>
      <c r="G507" s="22" t="e">
        <f>IF(V507="","",VLOOKUP(V507,#REF!,3,0))</f>
        <v>#REF!</v>
      </c>
      <c r="H507" s="22" t="e">
        <f t="shared" si="575"/>
        <v>#REF!</v>
      </c>
      <c r="I507" s="22" t="e">
        <f t="shared" si="577"/>
        <v>#REF!</v>
      </c>
      <c r="J507" s="22" t="e">
        <f t="shared" si="578"/>
        <v>#REF!</v>
      </c>
      <c r="K507" s="22" t="e">
        <f t="shared" si="579"/>
        <v>#REF!</v>
      </c>
      <c r="M507" s="22">
        <f t="shared" si="580"/>
        <v>51</v>
      </c>
      <c r="R507" s="22" t="str">
        <f t="shared" si="581"/>
        <v>4051</v>
      </c>
      <c r="S507" s="22" t="s">
        <v>45</v>
      </c>
      <c r="T507" s="30" t="s">
        <v>3548</v>
      </c>
      <c r="U507" s="30" t="s">
        <v>3319</v>
      </c>
      <c r="V507" s="30" t="s">
        <v>1871</v>
      </c>
      <c r="W507" s="30" t="s">
        <v>1872</v>
      </c>
      <c r="X507" s="30" t="s">
        <v>1873</v>
      </c>
      <c r="Y507" s="31">
        <v>0.5</v>
      </c>
      <c r="Z507" s="30">
        <v>2</v>
      </c>
      <c r="AA507" s="30"/>
      <c r="AB507" s="30"/>
      <c r="AC507" s="30"/>
      <c r="AD507" s="30"/>
      <c r="AE507" s="30"/>
      <c r="AF507" s="30">
        <v>1</v>
      </c>
      <c r="AG507" s="30"/>
      <c r="AH507" s="30"/>
      <c r="AI507" s="30"/>
      <c r="AJ507" s="30"/>
      <c r="AK507" s="30"/>
      <c r="AL507" s="30">
        <v>1</v>
      </c>
      <c r="AM507" s="30" t="s">
        <v>1874</v>
      </c>
      <c r="AN507" s="30" t="s">
        <v>1867</v>
      </c>
      <c r="AO507" s="32">
        <f t="shared" si="586"/>
        <v>0</v>
      </c>
      <c r="AP507" s="32">
        <f t="shared" si="587"/>
        <v>1</v>
      </c>
      <c r="AQ507" s="32">
        <f t="shared" si="588"/>
        <v>0</v>
      </c>
      <c r="AR507" s="32">
        <f t="shared" si="589"/>
        <v>1</v>
      </c>
      <c r="AS507" s="33">
        <v>404.02499999999998</v>
      </c>
      <c r="AT507" s="34" t="s">
        <v>222</v>
      </c>
      <c r="AU507" s="34"/>
      <c r="AV507" s="34"/>
      <c r="AW507" s="34"/>
      <c r="AX507" s="34"/>
      <c r="AY507" s="34"/>
      <c r="AZ507" s="34"/>
      <c r="BA507" s="35">
        <f t="shared" si="590"/>
        <v>0</v>
      </c>
      <c r="BB507" s="35">
        <f t="shared" si="591"/>
        <v>1</v>
      </c>
      <c r="BC507" s="35">
        <f t="shared" si="592"/>
        <v>1</v>
      </c>
      <c r="BD507" s="35">
        <f t="shared" si="593"/>
        <v>2</v>
      </c>
      <c r="BE507" s="36">
        <v>0</v>
      </c>
      <c r="BF507" s="36">
        <v>1</v>
      </c>
      <c r="BG507" s="36">
        <v>0</v>
      </c>
      <c r="BH507" s="36"/>
      <c r="BI507" s="37">
        <f t="shared" si="584"/>
        <v>0</v>
      </c>
      <c r="BJ507" s="37">
        <f t="shared" ref="BJ507:BL507" si="643">BF507+BI507</f>
        <v>1</v>
      </c>
      <c r="BK507" s="37">
        <f t="shared" si="643"/>
        <v>1</v>
      </c>
      <c r="BL507" s="37">
        <f t="shared" si="643"/>
        <v>1</v>
      </c>
      <c r="BM507" s="38" t="s">
        <v>222</v>
      </c>
      <c r="BN507" s="38">
        <v>2.0000000000000004E-2</v>
      </c>
      <c r="BO507" s="38" t="s">
        <v>222</v>
      </c>
      <c r="BP507" s="38">
        <v>2.0000000000000004E-2</v>
      </c>
      <c r="BQ507" s="39" t="s">
        <v>222</v>
      </c>
      <c r="BR507" s="39">
        <v>2.0000000000000004E-2</v>
      </c>
      <c r="BS507" s="39" t="s">
        <v>222</v>
      </c>
      <c r="BT507" s="39" t="s">
        <v>222</v>
      </c>
      <c r="BU507" s="40" t="s">
        <v>222</v>
      </c>
      <c r="BV507" s="40">
        <v>1</v>
      </c>
      <c r="BW507" s="40" t="s">
        <v>222</v>
      </c>
      <c r="BX507" s="40" t="s">
        <v>222</v>
      </c>
      <c r="BY507" s="41" t="s">
        <v>222</v>
      </c>
      <c r="BZ507" s="41">
        <v>2.0000000000000004E-2</v>
      </c>
      <c r="CA507" s="41">
        <v>2.0000000000000004E-2</v>
      </c>
      <c r="CB507" s="41" t="s">
        <v>222</v>
      </c>
      <c r="CC507" s="42" t="s">
        <v>222</v>
      </c>
      <c r="CD507" s="42">
        <v>1.0000000000000002E-2</v>
      </c>
      <c r="CE507" s="42">
        <v>1.0000000000000002E-2</v>
      </c>
      <c r="CF507" s="42">
        <v>2.0000000000000004E-2</v>
      </c>
      <c r="CG507" s="43" t="s">
        <v>222</v>
      </c>
      <c r="CH507" s="43">
        <v>1.0000000000000002E-2</v>
      </c>
      <c r="CI507" s="43">
        <v>1.0000000000000002E-2</v>
      </c>
      <c r="CJ507" s="43" t="e">
        <f t="shared" si="582"/>
        <v>#REF!</v>
      </c>
      <c r="CQ507" s="22" t="s">
        <v>1708</v>
      </c>
      <c r="CS507" s="22" t="s">
        <v>16</v>
      </c>
      <c r="CT507" s="22" t="s">
        <v>222</v>
      </c>
      <c r="CU507" s="22">
        <v>1</v>
      </c>
      <c r="CV507" s="22">
        <v>1</v>
      </c>
      <c r="CW507" s="22" t="s">
        <v>222</v>
      </c>
      <c r="CY507" s="22" t="s">
        <v>222</v>
      </c>
      <c r="CZ507" s="22">
        <v>2.0000000000000004E-2</v>
      </c>
      <c r="DA507" s="22">
        <v>2.0000000000000004E-2</v>
      </c>
      <c r="DB507" s="22" t="s">
        <v>222</v>
      </c>
      <c r="DC507" s="22" t="s">
        <v>16</v>
      </c>
      <c r="DD507" s="22" t="s">
        <v>222</v>
      </c>
      <c r="DE507" s="22">
        <v>2.0000000000000004E-2</v>
      </c>
      <c r="DF507" s="22">
        <v>2.0000000000000004E-2</v>
      </c>
      <c r="DG507" s="22">
        <v>2.0000000000000004E-2</v>
      </c>
      <c r="DI507" s="22" t="e">
        <v>#VALUE!</v>
      </c>
      <c r="DJ507" s="22">
        <v>4.0000000000000018E-4</v>
      </c>
      <c r="DK507" s="22">
        <v>4.0000000000000018E-4</v>
      </c>
      <c r="DL507" s="22" t="e">
        <v>#VALUE!</v>
      </c>
      <c r="DN507" s="22">
        <v>0</v>
      </c>
      <c r="DO507" s="22">
        <v>1</v>
      </c>
      <c r="DP507" s="22">
        <v>1</v>
      </c>
      <c r="DQ507" s="22" t="s">
        <v>222</v>
      </c>
      <c r="EX507" s="30" t="s">
        <v>2199</v>
      </c>
      <c r="EY507" s="85" t="e">
        <f t="shared" si="583"/>
        <v>#REF!</v>
      </c>
      <c r="EZ507" s="85"/>
    </row>
    <row r="508" spans="1:156" x14ac:dyDescent="0.25">
      <c r="A508" s="22" t="str">
        <f t="shared" si="576"/>
        <v>4003122</v>
      </c>
      <c r="E508" s="22" t="e">
        <f>IF(T508="","",VLOOKUP(T508,#REF!,4,0))</f>
        <v>#REF!</v>
      </c>
      <c r="F508" s="22" t="e">
        <f>IF(U508="","",VLOOKUP(U508,#REF!,4,0))</f>
        <v>#REF!</v>
      </c>
      <c r="G508" s="22" t="e">
        <f>IF(V508="","",VLOOKUP(V508,#REF!,3,0))</f>
        <v>#REF!</v>
      </c>
      <c r="H508" s="22" t="e">
        <f t="shared" si="575"/>
        <v>#REF!</v>
      </c>
      <c r="I508" s="22" t="e">
        <f t="shared" si="577"/>
        <v>#REF!</v>
      </c>
      <c r="J508" s="22" t="e">
        <f t="shared" si="578"/>
        <v>#REF!</v>
      </c>
      <c r="K508" s="22" t="e">
        <f t="shared" si="579"/>
        <v>#REF!</v>
      </c>
      <c r="M508" s="22">
        <f t="shared" si="580"/>
        <v>52</v>
      </c>
      <c r="R508" s="22" t="str">
        <f t="shared" si="581"/>
        <v>4052</v>
      </c>
      <c r="S508" s="22" t="s">
        <v>45</v>
      </c>
      <c r="T508" s="30" t="s">
        <v>3548</v>
      </c>
      <c r="U508" s="30" t="s">
        <v>3319</v>
      </c>
      <c r="V508" s="30" t="s">
        <v>1871</v>
      </c>
      <c r="W508" s="30" t="s">
        <v>1875</v>
      </c>
      <c r="X508" s="30" t="s">
        <v>1876</v>
      </c>
      <c r="Y508" s="31">
        <v>0.5</v>
      </c>
      <c r="Z508" s="30">
        <v>2</v>
      </c>
      <c r="AA508" s="30"/>
      <c r="AB508" s="30"/>
      <c r="AC508" s="30"/>
      <c r="AD508" s="30"/>
      <c r="AE508" s="30"/>
      <c r="AF508" s="30">
        <v>1</v>
      </c>
      <c r="AG508" s="30"/>
      <c r="AH508" s="30"/>
      <c r="AI508" s="30"/>
      <c r="AJ508" s="30"/>
      <c r="AK508" s="30"/>
      <c r="AL508" s="30">
        <v>1</v>
      </c>
      <c r="AM508" s="30" t="s">
        <v>1877</v>
      </c>
      <c r="AN508" s="30" t="s">
        <v>1867</v>
      </c>
      <c r="AO508" s="32">
        <f t="shared" si="586"/>
        <v>0</v>
      </c>
      <c r="AP508" s="32">
        <f t="shared" si="587"/>
        <v>1</v>
      </c>
      <c r="AQ508" s="32">
        <f t="shared" si="588"/>
        <v>0</v>
      </c>
      <c r="AR508" s="32">
        <f t="shared" si="589"/>
        <v>1</v>
      </c>
      <c r="AS508" s="33">
        <v>405.02499999999998</v>
      </c>
      <c r="AT508" s="34" t="s">
        <v>222</v>
      </c>
      <c r="AU508" s="34"/>
      <c r="AV508" s="34"/>
      <c r="AW508" s="34"/>
      <c r="AX508" s="34"/>
      <c r="AY508" s="34"/>
      <c r="AZ508" s="34"/>
      <c r="BA508" s="35">
        <f t="shared" si="590"/>
        <v>0</v>
      </c>
      <c r="BB508" s="35">
        <f t="shared" si="591"/>
        <v>1</v>
      </c>
      <c r="BC508" s="35">
        <f t="shared" si="592"/>
        <v>1</v>
      </c>
      <c r="BD508" s="35">
        <f t="shared" si="593"/>
        <v>2</v>
      </c>
      <c r="BE508" s="36">
        <v>0</v>
      </c>
      <c r="BF508" s="36">
        <v>1</v>
      </c>
      <c r="BG508" s="36">
        <v>0</v>
      </c>
      <c r="BH508" s="36"/>
      <c r="BI508" s="37">
        <f t="shared" si="584"/>
        <v>0</v>
      </c>
      <c r="BJ508" s="37">
        <f t="shared" ref="BJ508:BL508" si="644">BF508+BI508</f>
        <v>1</v>
      </c>
      <c r="BK508" s="37">
        <f t="shared" si="644"/>
        <v>1</v>
      </c>
      <c r="BL508" s="37">
        <f t="shared" si="644"/>
        <v>1</v>
      </c>
      <c r="BM508" s="38" t="s">
        <v>222</v>
      </c>
      <c r="BN508" s="38">
        <v>2.0000000000000004E-2</v>
      </c>
      <c r="BO508" s="38" t="s">
        <v>222</v>
      </c>
      <c r="BP508" s="38">
        <v>2.0000000000000004E-2</v>
      </c>
      <c r="BQ508" s="39" t="s">
        <v>222</v>
      </c>
      <c r="BR508" s="39">
        <v>2.0000000000000004E-2</v>
      </c>
      <c r="BS508" s="39" t="s">
        <v>222</v>
      </c>
      <c r="BT508" s="39" t="s">
        <v>222</v>
      </c>
      <c r="BU508" s="40" t="s">
        <v>222</v>
      </c>
      <c r="BV508" s="40">
        <v>1</v>
      </c>
      <c r="BW508" s="40" t="s">
        <v>222</v>
      </c>
      <c r="BX508" s="40" t="s">
        <v>222</v>
      </c>
      <c r="BY508" s="41" t="s">
        <v>222</v>
      </c>
      <c r="BZ508" s="41">
        <v>2.0000000000000004E-2</v>
      </c>
      <c r="CA508" s="41">
        <v>2.0000000000000004E-2</v>
      </c>
      <c r="CB508" s="41" t="s">
        <v>222</v>
      </c>
      <c r="CC508" s="42" t="s">
        <v>222</v>
      </c>
      <c r="CD508" s="42">
        <v>1.0000000000000002E-2</v>
      </c>
      <c r="CE508" s="42">
        <v>1.0000000000000002E-2</v>
      </c>
      <c r="CF508" s="42">
        <v>2.0000000000000004E-2</v>
      </c>
      <c r="CG508" s="43" t="s">
        <v>222</v>
      </c>
      <c r="CH508" s="43">
        <v>1.0000000000000002E-2</v>
      </c>
      <c r="CI508" s="43">
        <v>1.0000000000000002E-2</v>
      </c>
      <c r="CJ508" s="43" t="e">
        <f t="shared" si="582"/>
        <v>#REF!</v>
      </c>
      <c r="CQ508" s="22" t="s">
        <v>1708</v>
      </c>
      <c r="CS508" s="22" t="s">
        <v>16</v>
      </c>
      <c r="CT508" s="22" t="s">
        <v>222</v>
      </c>
      <c r="CU508" s="22">
        <v>1</v>
      </c>
      <c r="CV508" s="22">
        <v>1</v>
      </c>
      <c r="CW508" s="22" t="s">
        <v>222</v>
      </c>
      <c r="CY508" s="22" t="s">
        <v>222</v>
      </c>
      <c r="CZ508" s="22">
        <v>2.0000000000000004E-2</v>
      </c>
      <c r="DA508" s="22">
        <v>2.0000000000000004E-2</v>
      </c>
      <c r="DB508" s="22" t="s">
        <v>222</v>
      </c>
      <c r="DC508" s="22" t="s">
        <v>16</v>
      </c>
      <c r="DD508" s="22" t="s">
        <v>222</v>
      </c>
      <c r="DE508" s="22">
        <v>2.0000000000000004E-2</v>
      </c>
      <c r="DF508" s="22">
        <v>2.0000000000000004E-2</v>
      </c>
      <c r="DG508" s="22">
        <v>2.0000000000000004E-2</v>
      </c>
      <c r="DI508" s="22" t="e">
        <v>#VALUE!</v>
      </c>
      <c r="DJ508" s="22">
        <v>4.0000000000000018E-4</v>
      </c>
      <c r="DK508" s="22">
        <v>4.0000000000000018E-4</v>
      </c>
      <c r="DL508" s="22" t="e">
        <v>#VALUE!</v>
      </c>
      <c r="DN508" s="22">
        <v>0</v>
      </c>
      <c r="DO508" s="22">
        <v>1</v>
      </c>
      <c r="DP508" s="22">
        <v>1</v>
      </c>
      <c r="DQ508" s="22" t="s">
        <v>222</v>
      </c>
      <c r="EX508" s="30" t="s">
        <v>2204</v>
      </c>
      <c r="EY508" s="85" t="e">
        <f t="shared" si="583"/>
        <v>#REF!</v>
      </c>
      <c r="EZ508" s="85"/>
    </row>
    <row r="509" spans="1:156" x14ac:dyDescent="0.25">
      <c r="A509" s="22" t="str">
        <f t="shared" si="576"/>
        <v>4003131</v>
      </c>
      <c r="E509" s="22" t="e">
        <f>IF(T509="","",VLOOKUP(T509,#REF!,4,0))</f>
        <v>#REF!</v>
      </c>
      <c r="F509" s="22" t="e">
        <f>IF(U509="","",VLOOKUP(U509,#REF!,4,0))</f>
        <v>#REF!</v>
      </c>
      <c r="G509" s="22" t="e">
        <f>IF(V509="","",VLOOKUP(V509,#REF!,3,0))</f>
        <v>#REF!</v>
      </c>
      <c r="H509" s="22" t="e">
        <f t="shared" si="575"/>
        <v>#REF!</v>
      </c>
      <c r="I509" s="22" t="e">
        <f t="shared" si="577"/>
        <v>#REF!</v>
      </c>
      <c r="J509" s="22" t="e">
        <f t="shared" si="578"/>
        <v>#REF!</v>
      </c>
      <c r="K509" s="22" t="e">
        <f t="shared" si="579"/>
        <v>#REF!</v>
      </c>
      <c r="M509" s="22">
        <f t="shared" si="580"/>
        <v>53</v>
      </c>
      <c r="R509" s="22" t="str">
        <f t="shared" si="581"/>
        <v>4053</v>
      </c>
      <c r="S509" s="22" t="s">
        <v>45</v>
      </c>
      <c r="T509" s="30" t="s">
        <v>3548</v>
      </c>
      <c r="U509" s="30" t="s">
        <v>3319</v>
      </c>
      <c r="V509" s="30" t="s">
        <v>1878</v>
      </c>
      <c r="W509" s="30" t="s">
        <v>1879</v>
      </c>
      <c r="X509" s="30" t="s">
        <v>1880</v>
      </c>
      <c r="Y509" s="31">
        <v>0.5</v>
      </c>
      <c r="Z509" s="30">
        <v>2</v>
      </c>
      <c r="AA509" s="30"/>
      <c r="AB509" s="30"/>
      <c r="AC509" s="30"/>
      <c r="AD509" s="30"/>
      <c r="AE509" s="30"/>
      <c r="AF509" s="30">
        <v>1</v>
      </c>
      <c r="AG509" s="30"/>
      <c r="AH509" s="30"/>
      <c r="AI509" s="30"/>
      <c r="AJ509" s="30"/>
      <c r="AK509" s="30"/>
      <c r="AL509" s="30">
        <v>1</v>
      </c>
      <c r="AM509" s="30" t="s">
        <v>1881</v>
      </c>
      <c r="AN509" s="30" t="s">
        <v>1867</v>
      </c>
      <c r="AO509" s="32">
        <f t="shared" si="586"/>
        <v>0</v>
      </c>
      <c r="AP509" s="32">
        <f t="shared" si="587"/>
        <v>1</v>
      </c>
      <c r="AQ509" s="32">
        <f t="shared" si="588"/>
        <v>0</v>
      </c>
      <c r="AR509" s="32">
        <f t="shared" si="589"/>
        <v>1</v>
      </c>
      <c r="AS509" s="33">
        <v>406.02499999999998</v>
      </c>
      <c r="AT509" s="34" t="s">
        <v>222</v>
      </c>
      <c r="AU509" s="34"/>
      <c r="AV509" s="34"/>
      <c r="AW509" s="34"/>
      <c r="AX509" s="34"/>
      <c r="AY509" s="34"/>
      <c r="AZ509" s="34"/>
      <c r="BA509" s="35">
        <f t="shared" si="590"/>
        <v>0</v>
      </c>
      <c r="BB509" s="35">
        <f t="shared" si="591"/>
        <v>1</v>
      </c>
      <c r="BC509" s="35">
        <f t="shared" si="592"/>
        <v>1</v>
      </c>
      <c r="BD509" s="35">
        <f t="shared" si="593"/>
        <v>2</v>
      </c>
      <c r="BE509" s="36">
        <v>0</v>
      </c>
      <c r="BF509" s="36">
        <v>1</v>
      </c>
      <c r="BG509" s="36">
        <v>0</v>
      </c>
      <c r="BH509" s="36"/>
      <c r="BI509" s="37">
        <f t="shared" si="584"/>
        <v>0</v>
      </c>
      <c r="BJ509" s="37">
        <f t="shared" ref="BJ509:BL509" si="645">BF509+BI509</f>
        <v>1</v>
      </c>
      <c r="BK509" s="37">
        <f t="shared" si="645"/>
        <v>1</v>
      </c>
      <c r="BL509" s="37">
        <f t="shared" si="645"/>
        <v>1</v>
      </c>
      <c r="BM509" s="38" t="s">
        <v>222</v>
      </c>
      <c r="BN509" s="38">
        <v>0.06</v>
      </c>
      <c r="BO509" s="38" t="s">
        <v>222</v>
      </c>
      <c r="BP509" s="38">
        <v>0.06</v>
      </c>
      <c r="BQ509" s="39" t="s">
        <v>222</v>
      </c>
      <c r="BR509" s="39">
        <v>0.06</v>
      </c>
      <c r="BS509" s="39" t="s">
        <v>222</v>
      </c>
      <c r="BT509" s="39" t="s">
        <v>222</v>
      </c>
      <c r="BU509" s="40" t="s">
        <v>222</v>
      </c>
      <c r="BV509" s="40">
        <v>1</v>
      </c>
      <c r="BW509" s="40" t="s">
        <v>222</v>
      </c>
      <c r="BX509" s="40" t="s">
        <v>222</v>
      </c>
      <c r="BY509" s="41" t="s">
        <v>222</v>
      </c>
      <c r="BZ509" s="41">
        <v>0.06</v>
      </c>
      <c r="CA509" s="41">
        <v>0.06</v>
      </c>
      <c r="CB509" s="41" t="s">
        <v>222</v>
      </c>
      <c r="CC509" s="42" t="s">
        <v>222</v>
      </c>
      <c r="CD509" s="42">
        <v>0.03</v>
      </c>
      <c r="CE509" s="42">
        <v>0.03</v>
      </c>
      <c r="CF509" s="42">
        <v>0.06</v>
      </c>
      <c r="CG509" s="43" t="s">
        <v>222</v>
      </c>
      <c r="CH509" s="43">
        <v>0.03</v>
      </c>
      <c r="CI509" s="43">
        <v>0.03</v>
      </c>
      <c r="CJ509" s="43" t="e">
        <f t="shared" si="582"/>
        <v>#REF!</v>
      </c>
      <c r="CQ509" s="22" t="s">
        <v>1708</v>
      </c>
      <c r="CS509" s="22" t="s">
        <v>16</v>
      </c>
      <c r="CT509" s="22" t="s">
        <v>222</v>
      </c>
      <c r="CU509" s="22">
        <v>1</v>
      </c>
      <c r="CV509" s="22">
        <v>1</v>
      </c>
      <c r="CW509" s="22" t="s">
        <v>222</v>
      </c>
      <c r="CY509" s="22" t="s">
        <v>222</v>
      </c>
      <c r="CZ509" s="22">
        <v>0.06</v>
      </c>
      <c r="DA509" s="22">
        <v>0.06</v>
      </c>
      <c r="DB509" s="22" t="s">
        <v>222</v>
      </c>
      <c r="DC509" s="22" t="s">
        <v>16</v>
      </c>
      <c r="DD509" s="22" t="s">
        <v>222</v>
      </c>
      <c r="DE509" s="22">
        <v>0.06</v>
      </c>
      <c r="DF509" s="22">
        <v>0.06</v>
      </c>
      <c r="DG509" s="22">
        <v>0.06</v>
      </c>
      <c r="DI509" s="22" t="e">
        <v>#VALUE!</v>
      </c>
      <c r="DJ509" s="22">
        <v>3.5999999999999999E-3</v>
      </c>
      <c r="DK509" s="22">
        <v>3.5999999999999999E-3</v>
      </c>
      <c r="DL509" s="22" t="e">
        <v>#VALUE!</v>
      </c>
      <c r="DN509" s="22">
        <v>0</v>
      </c>
      <c r="DO509" s="22">
        <v>1</v>
      </c>
      <c r="DP509" s="22">
        <v>1</v>
      </c>
      <c r="DQ509" s="22" t="s">
        <v>222</v>
      </c>
      <c r="EX509" s="30" t="s">
        <v>2210</v>
      </c>
      <c r="EY509" s="85" t="e">
        <f t="shared" si="583"/>
        <v>#REF!</v>
      </c>
      <c r="EZ509" s="85"/>
    </row>
    <row r="510" spans="1:156" x14ac:dyDescent="0.25">
      <c r="A510" s="22" t="str">
        <f t="shared" si="576"/>
        <v>4003132</v>
      </c>
      <c r="E510" s="22" t="e">
        <f>IF(T510="","",VLOOKUP(T510,#REF!,4,0))</f>
        <v>#REF!</v>
      </c>
      <c r="F510" s="22" t="e">
        <f>IF(U510="","",VLOOKUP(U510,#REF!,4,0))</f>
        <v>#REF!</v>
      </c>
      <c r="G510" s="22" t="e">
        <f>IF(V510="","",VLOOKUP(V510,#REF!,3,0))</f>
        <v>#REF!</v>
      </c>
      <c r="H510" s="22" t="e">
        <f t="shared" si="575"/>
        <v>#REF!</v>
      </c>
      <c r="I510" s="22" t="e">
        <f t="shared" si="577"/>
        <v>#REF!</v>
      </c>
      <c r="J510" s="22" t="e">
        <f t="shared" si="578"/>
        <v>#REF!</v>
      </c>
      <c r="K510" s="22" t="e">
        <f t="shared" si="579"/>
        <v>#REF!</v>
      </c>
      <c r="M510" s="22">
        <f t="shared" si="580"/>
        <v>54</v>
      </c>
      <c r="R510" s="22" t="str">
        <f t="shared" si="581"/>
        <v>4054</v>
      </c>
      <c r="S510" s="22" t="s">
        <v>45</v>
      </c>
      <c r="T510" s="30" t="s">
        <v>3548</v>
      </c>
      <c r="U510" s="30" t="s">
        <v>3319</v>
      </c>
      <c r="V510" s="30" t="s">
        <v>1878</v>
      </c>
      <c r="W510" s="30" t="s">
        <v>1882</v>
      </c>
      <c r="X510" s="30" t="s">
        <v>1883</v>
      </c>
      <c r="Y510" s="31">
        <v>0.5</v>
      </c>
      <c r="Z510" s="30">
        <v>4</v>
      </c>
      <c r="AA510" s="30"/>
      <c r="AB510" s="30"/>
      <c r="AC510" s="30">
        <v>1</v>
      </c>
      <c r="AD510" s="30"/>
      <c r="AE510" s="30"/>
      <c r="AF510" s="30">
        <v>1</v>
      </c>
      <c r="AG510" s="30"/>
      <c r="AH510" s="30"/>
      <c r="AI510" s="30">
        <v>1</v>
      </c>
      <c r="AJ510" s="30"/>
      <c r="AK510" s="30"/>
      <c r="AL510" s="30">
        <v>1</v>
      </c>
      <c r="AM510" s="30" t="s">
        <v>1884</v>
      </c>
      <c r="AN510" s="30" t="s">
        <v>1867</v>
      </c>
      <c r="AO510" s="32">
        <f t="shared" si="586"/>
        <v>1</v>
      </c>
      <c r="AP510" s="32">
        <f t="shared" si="587"/>
        <v>1</v>
      </c>
      <c r="AQ510" s="32">
        <f t="shared" si="588"/>
        <v>1</v>
      </c>
      <c r="AR510" s="32">
        <f t="shared" si="589"/>
        <v>1</v>
      </c>
      <c r="AS510" s="33">
        <v>407.02499999999998</v>
      </c>
      <c r="AT510" s="34" t="s">
        <v>222</v>
      </c>
      <c r="AU510" s="34"/>
      <c r="AV510" s="34"/>
      <c r="AW510" s="34"/>
      <c r="AX510" s="34"/>
      <c r="AY510" s="34"/>
      <c r="AZ510" s="34"/>
      <c r="BA510" s="35">
        <f t="shared" si="590"/>
        <v>1</v>
      </c>
      <c r="BB510" s="35">
        <f t="shared" si="591"/>
        <v>2</v>
      </c>
      <c r="BC510" s="35">
        <f t="shared" si="592"/>
        <v>3</v>
      </c>
      <c r="BD510" s="35">
        <f t="shared" si="593"/>
        <v>4</v>
      </c>
      <c r="BE510" s="36">
        <v>1</v>
      </c>
      <c r="BF510" s="36">
        <v>1</v>
      </c>
      <c r="BG510" s="36">
        <v>1</v>
      </c>
      <c r="BH510" s="36"/>
      <c r="BI510" s="37">
        <f t="shared" si="584"/>
        <v>1</v>
      </c>
      <c r="BJ510" s="37">
        <f t="shared" ref="BJ510:BL510" si="646">BF510+BI510</f>
        <v>2</v>
      </c>
      <c r="BK510" s="37">
        <f t="shared" si="646"/>
        <v>3</v>
      </c>
      <c r="BL510" s="37">
        <f t="shared" si="646"/>
        <v>3</v>
      </c>
      <c r="BM510" s="38">
        <v>0.06</v>
      </c>
      <c r="BN510" s="38">
        <v>0.06</v>
      </c>
      <c r="BO510" s="38">
        <v>0.06</v>
      </c>
      <c r="BP510" s="38">
        <v>0.06</v>
      </c>
      <c r="BQ510" s="39">
        <v>0.06</v>
      </c>
      <c r="BR510" s="39">
        <v>0.06</v>
      </c>
      <c r="BS510" s="39">
        <v>0.06</v>
      </c>
      <c r="BT510" s="39" t="s">
        <v>222</v>
      </c>
      <c r="BU510" s="40">
        <v>1</v>
      </c>
      <c r="BV510" s="40">
        <v>1</v>
      </c>
      <c r="BW510" s="40">
        <v>1</v>
      </c>
      <c r="BX510" s="40" t="s">
        <v>222</v>
      </c>
      <c r="BY510" s="41">
        <v>0.06</v>
      </c>
      <c r="BZ510" s="41">
        <v>0.06</v>
      </c>
      <c r="CA510" s="41">
        <v>0.06</v>
      </c>
      <c r="CB510" s="41" t="s">
        <v>222</v>
      </c>
      <c r="CC510" s="42">
        <v>1.4999999999999999E-2</v>
      </c>
      <c r="CD510" s="42">
        <v>0.03</v>
      </c>
      <c r="CE510" s="42">
        <v>4.4999999999999998E-2</v>
      </c>
      <c r="CF510" s="42">
        <v>0.06</v>
      </c>
      <c r="CG510" s="43">
        <v>1.4999999999999999E-2</v>
      </c>
      <c r="CH510" s="43">
        <v>0.03</v>
      </c>
      <c r="CI510" s="43">
        <v>4.4999999999999998E-2</v>
      </c>
      <c r="CJ510" s="43" t="e">
        <f t="shared" si="582"/>
        <v>#REF!</v>
      </c>
      <c r="CQ510" s="22" t="s">
        <v>1885</v>
      </c>
      <c r="CS510" s="22" t="s">
        <v>16</v>
      </c>
      <c r="CT510" s="22">
        <v>1</v>
      </c>
      <c r="CU510" s="22">
        <v>1</v>
      </c>
      <c r="CV510" s="22">
        <v>1</v>
      </c>
      <c r="CW510" s="22" t="s">
        <v>222</v>
      </c>
      <c r="CY510" s="22">
        <v>0.06</v>
      </c>
      <c r="CZ510" s="22">
        <v>0.06</v>
      </c>
      <c r="DA510" s="22">
        <v>0.06</v>
      </c>
      <c r="DB510" s="22" t="s">
        <v>222</v>
      </c>
      <c r="DC510" s="22" t="s">
        <v>16</v>
      </c>
      <c r="DD510" s="22">
        <v>0.06</v>
      </c>
      <c r="DE510" s="22">
        <v>0.06</v>
      </c>
      <c r="DF510" s="22">
        <v>0.06</v>
      </c>
      <c r="DG510" s="22">
        <v>0.06</v>
      </c>
      <c r="DI510" s="22">
        <v>3.5999999999999999E-3</v>
      </c>
      <c r="DJ510" s="22">
        <v>3.5999999999999999E-3</v>
      </c>
      <c r="DK510" s="22">
        <v>3.5999999999999999E-3</v>
      </c>
      <c r="DL510" s="22" t="e">
        <v>#VALUE!</v>
      </c>
      <c r="DN510" s="22">
        <v>1</v>
      </c>
      <c r="DO510" s="22">
        <v>1</v>
      </c>
      <c r="DP510" s="22">
        <v>1</v>
      </c>
      <c r="DQ510" s="22" t="s">
        <v>222</v>
      </c>
      <c r="EX510" s="30" t="s">
        <v>2217</v>
      </c>
      <c r="EY510" s="85" t="e">
        <f t="shared" si="583"/>
        <v>#REF!</v>
      </c>
      <c r="EZ510" s="85"/>
    </row>
    <row r="511" spans="1:156" x14ac:dyDescent="0.25">
      <c r="A511" s="22">
        <f t="shared" si="576"/>
        <v>0</v>
      </c>
      <c r="E511" s="22" t="str">
        <f>IF(T511="","",VLOOKUP(T511,#REF!,4,0))</f>
        <v/>
      </c>
      <c r="F511" s="22" t="str">
        <f>IF(U511="","",VLOOKUP(U511,#REF!,4,0))</f>
        <v/>
      </c>
      <c r="G511" s="22" t="str">
        <f>IF(V511="","",VLOOKUP(V511,#REF!,3,0))</f>
        <v/>
      </c>
      <c r="H511" s="22" t="str">
        <f t="shared" si="575"/>
        <v/>
      </c>
      <c r="I511" s="22" t="str">
        <f t="shared" si="577"/>
        <v/>
      </c>
      <c r="J511" s="22" t="str">
        <f t="shared" si="578"/>
        <v/>
      </c>
      <c r="K511" s="22" t="str">
        <f t="shared" si="579"/>
        <v/>
      </c>
      <c r="M511" s="22" t="str">
        <f t="shared" si="580"/>
        <v/>
      </c>
      <c r="R511" s="22" t="str">
        <f t="shared" si="581"/>
        <v/>
      </c>
      <c r="S511" s="22" t="s">
        <v>222</v>
      </c>
      <c r="T511" s="30" t="s">
        <v>222</v>
      </c>
      <c r="U511" s="30" t="s">
        <v>222</v>
      </c>
      <c r="V511" s="30"/>
      <c r="W511" s="30"/>
      <c r="X511" s="30"/>
      <c r="Y511" s="31"/>
      <c r="Z511" s="30"/>
      <c r="AA511" s="30"/>
      <c r="AB511" s="30"/>
      <c r="AC511" s="30"/>
      <c r="AD511" s="30"/>
      <c r="AE511" s="30"/>
      <c r="AF511" s="30"/>
      <c r="AG511" s="30"/>
      <c r="AH511" s="30"/>
      <c r="AI511" s="30"/>
      <c r="AJ511" s="30"/>
      <c r="AK511" s="30"/>
      <c r="AL511" s="30"/>
      <c r="AM511" s="30"/>
      <c r="AN511" s="30"/>
      <c r="AO511" s="32"/>
      <c r="AP511" s="32"/>
      <c r="AQ511" s="32"/>
      <c r="AR511" s="32"/>
      <c r="AS511" s="33"/>
      <c r="AT511" s="34"/>
      <c r="AU511" s="34"/>
      <c r="AV511" s="34"/>
      <c r="AW511" s="34"/>
      <c r="AX511" s="34"/>
      <c r="AY511" s="34"/>
      <c r="AZ511" s="34"/>
      <c r="BA511" s="35"/>
      <c r="BB511" s="35"/>
      <c r="BC511" s="35"/>
      <c r="BD511" s="35"/>
      <c r="BE511" s="36" t="s">
        <v>222</v>
      </c>
      <c r="BF511" s="36"/>
      <c r="BG511" s="36"/>
      <c r="BH511" s="36"/>
      <c r="BI511" s="37"/>
      <c r="BJ511" s="37"/>
      <c r="BK511" s="37"/>
      <c r="BL511" s="37"/>
      <c r="BM511" s="38" t="s">
        <v>222</v>
      </c>
      <c r="BN511" s="38" t="s">
        <v>222</v>
      </c>
      <c r="BO511" s="38" t="s">
        <v>222</v>
      </c>
      <c r="BP511" s="38" t="s">
        <v>222</v>
      </c>
      <c r="BQ511" s="39" t="s">
        <v>222</v>
      </c>
      <c r="BR511" s="39" t="s">
        <v>222</v>
      </c>
      <c r="BS511" s="39" t="s">
        <v>222</v>
      </c>
      <c r="BT511" s="39" t="s">
        <v>222</v>
      </c>
      <c r="BU511" s="40" t="s">
        <v>222</v>
      </c>
      <c r="BV511" s="40" t="s">
        <v>222</v>
      </c>
      <c r="BW511" s="40" t="s">
        <v>222</v>
      </c>
      <c r="BX511" s="40" t="s">
        <v>222</v>
      </c>
      <c r="BY511" s="41" t="s">
        <v>222</v>
      </c>
      <c r="BZ511" s="41" t="s">
        <v>222</v>
      </c>
      <c r="CA511" s="41" t="s">
        <v>222</v>
      </c>
      <c r="CB511" s="41" t="s">
        <v>222</v>
      </c>
      <c r="CC511" s="42" t="s">
        <v>222</v>
      </c>
      <c r="CD511" s="42" t="s">
        <v>222</v>
      </c>
      <c r="CE511" s="42" t="s">
        <v>222</v>
      </c>
      <c r="CF511" s="42" t="s">
        <v>222</v>
      </c>
      <c r="CG511" s="43" t="s">
        <v>222</v>
      </c>
      <c r="CH511" s="43" t="s">
        <v>222</v>
      </c>
      <c r="CI511" s="43" t="s">
        <v>222</v>
      </c>
      <c r="CJ511" s="43" t="str">
        <f t="shared" si="582"/>
        <v/>
      </c>
      <c r="CS511" s="22" t="s">
        <v>16</v>
      </c>
      <c r="CT511" s="22" t="s">
        <v>222</v>
      </c>
      <c r="CU511" s="22" t="s">
        <v>222</v>
      </c>
      <c r="CV511" s="22" t="s">
        <v>222</v>
      </c>
      <c r="CW511" s="22" t="s">
        <v>222</v>
      </c>
      <c r="CY511" s="22" t="s">
        <v>222</v>
      </c>
      <c r="CZ511" s="22" t="s">
        <v>222</v>
      </c>
      <c r="DA511" s="22" t="s">
        <v>222</v>
      </c>
      <c r="DB511" s="22" t="s">
        <v>222</v>
      </c>
      <c r="DC511" s="22" t="s">
        <v>16</v>
      </c>
      <c r="DD511" s="22" t="s">
        <v>222</v>
      </c>
      <c r="DE511" s="22" t="s">
        <v>222</v>
      </c>
      <c r="DF511" s="22" t="s">
        <v>222</v>
      </c>
      <c r="DG511" s="22" t="s">
        <v>222</v>
      </c>
      <c r="DI511" s="22" t="s">
        <v>222</v>
      </c>
      <c r="DJ511" s="22" t="s">
        <v>222</v>
      </c>
      <c r="DK511" s="22" t="s">
        <v>222</v>
      </c>
      <c r="DL511" s="22" t="s">
        <v>222</v>
      </c>
      <c r="DN511" s="22" t="s">
        <v>222</v>
      </c>
      <c r="DO511" s="22" t="s">
        <v>222</v>
      </c>
      <c r="DP511" s="22" t="s">
        <v>222</v>
      </c>
      <c r="DQ511" s="22" t="s">
        <v>222</v>
      </c>
      <c r="EX511" s="30" t="s">
        <v>2222</v>
      </c>
      <c r="EY511" s="85" t="e">
        <f t="shared" si="583"/>
        <v>#REF!</v>
      </c>
      <c r="EZ511" s="85"/>
    </row>
    <row r="512" spans="1:156" x14ac:dyDescent="0.25">
      <c r="A512" s="22">
        <f t="shared" si="576"/>
        <v>0</v>
      </c>
      <c r="E512" s="22" t="str">
        <f>IF(T512="","",VLOOKUP(T512,#REF!,4,0))</f>
        <v/>
      </c>
      <c r="F512" s="22" t="str">
        <f>IF(U512="","",VLOOKUP(U512,#REF!,4,0))</f>
        <v/>
      </c>
      <c r="G512" s="22" t="str">
        <f>IF(V512="","",VLOOKUP(V512,#REF!,3,0))</f>
        <v/>
      </c>
      <c r="H512" s="22" t="str">
        <f t="shared" si="575"/>
        <v/>
      </c>
      <c r="I512" s="22" t="str">
        <f t="shared" si="577"/>
        <v/>
      </c>
      <c r="J512" s="22" t="str">
        <f t="shared" si="578"/>
        <v/>
      </c>
      <c r="K512" s="22" t="str">
        <f t="shared" si="579"/>
        <v/>
      </c>
      <c r="M512" s="22" t="str">
        <f t="shared" si="580"/>
        <v/>
      </c>
      <c r="R512" s="22" t="str">
        <f t="shared" si="581"/>
        <v/>
      </c>
      <c r="S512" s="22" t="s">
        <v>222</v>
      </c>
      <c r="T512" s="30" t="s">
        <v>222</v>
      </c>
      <c r="U512" s="30" t="s">
        <v>222</v>
      </c>
      <c r="V512" s="30"/>
      <c r="W512" s="30"/>
      <c r="X512" s="30"/>
      <c r="Y512" s="31"/>
      <c r="Z512" s="30"/>
      <c r="AA512" s="30"/>
      <c r="AB512" s="30"/>
      <c r="AC512" s="30"/>
      <c r="AD512" s="30"/>
      <c r="AE512" s="30"/>
      <c r="AF512" s="30"/>
      <c r="AG512" s="30"/>
      <c r="AH512" s="30"/>
      <c r="AI512" s="30"/>
      <c r="AJ512" s="30"/>
      <c r="AK512" s="30"/>
      <c r="AL512" s="30"/>
      <c r="AM512" s="30"/>
      <c r="AN512" s="30"/>
      <c r="AO512" s="32"/>
      <c r="AP512" s="32"/>
      <c r="AQ512" s="32"/>
      <c r="AR512" s="32"/>
      <c r="AS512" s="33"/>
      <c r="AT512" s="34"/>
      <c r="AU512" s="34"/>
      <c r="AV512" s="34"/>
      <c r="AW512" s="34"/>
      <c r="AX512" s="34"/>
      <c r="AY512" s="34"/>
      <c r="AZ512" s="34"/>
      <c r="BA512" s="35"/>
      <c r="BB512" s="35"/>
      <c r="BC512" s="35"/>
      <c r="BD512" s="35"/>
      <c r="BE512" s="36" t="s">
        <v>222</v>
      </c>
      <c r="BF512" s="36"/>
      <c r="BG512" s="36"/>
      <c r="BH512" s="36"/>
      <c r="BI512" s="37"/>
      <c r="BJ512" s="37"/>
      <c r="BK512" s="37"/>
      <c r="BL512" s="37"/>
      <c r="BM512" s="38" t="s">
        <v>222</v>
      </c>
      <c r="BN512" s="38" t="s">
        <v>222</v>
      </c>
      <c r="BO512" s="38" t="s">
        <v>222</v>
      </c>
      <c r="BP512" s="38" t="s">
        <v>222</v>
      </c>
      <c r="BQ512" s="39" t="s">
        <v>222</v>
      </c>
      <c r="BR512" s="39" t="s">
        <v>222</v>
      </c>
      <c r="BS512" s="39" t="s">
        <v>222</v>
      </c>
      <c r="BT512" s="39" t="s">
        <v>222</v>
      </c>
      <c r="BU512" s="40" t="s">
        <v>222</v>
      </c>
      <c r="BV512" s="40" t="s">
        <v>222</v>
      </c>
      <c r="BW512" s="40" t="s">
        <v>222</v>
      </c>
      <c r="BX512" s="40" t="s">
        <v>222</v>
      </c>
      <c r="BY512" s="41" t="s">
        <v>222</v>
      </c>
      <c r="BZ512" s="41" t="s">
        <v>222</v>
      </c>
      <c r="CA512" s="41" t="s">
        <v>222</v>
      </c>
      <c r="CB512" s="41" t="s">
        <v>222</v>
      </c>
      <c r="CC512" s="42" t="s">
        <v>222</v>
      </c>
      <c r="CD512" s="42" t="s">
        <v>222</v>
      </c>
      <c r="CE512" s="42" t="s">
        <v>222</v>
      </c>
      <c r="CF512" s="42" t="s">
        <v>222</v>
      </c>
      <c r="CG512" s="43" t="s">
        <v>222</v>
      </c>
      <c r="CH512" s="43" t="s">
        <v>222</v>
      </c>
      <c r="CI512" s="43" t="s">
        <v>222</v>
      </c>
      <c r="CJ512" s="43" t="str">
        <f t="shared" si="582"/>
        <v/>
      </c>
      <c r="CS512" s="22" t="s">
        <v>16</v>
      </c>
      <c r="CT512" s="22" t="s">
        <v>222</v>
      </c>
      <c r="CU512" s="22" t="s">
        <v>222</v>
      </c>
      <c r="CV512" s="22" t="s">
        <v>222</v>
      </c>
      <c r="CW512" s="22" t="s">
        <v>222</v>
      </c>
      <c r="CY512" s="22" t="s">
        <v>222</v>
      </c>
      <c r="CZ512" s="22" t="s">
        <v>222</v>
      </c>
      <c r="DA512" s="22" t="s">
        <v>222</v>
      </c>
      <c r="DB512" s="22" t="s">
        <v>222</v>
      </c>
      <c r="DC512" s="22" t="s">
        <v>16</v>
      </c>
      <c r="DD512" s="22" t="s">
        <v>222</v>
      </c>
      <c r="DE512" s="22" t="s">
        <v>222</v>
      </c>
      <c r="DF512" s="22" t="s">
        <v>222</v>
      </c>
      <c r="DG512" s="22" t="s">
        <v>222</v>
      </c>
      <c r="DI512" s="22" t="s">
        <v>222</v>
      </c>
      <c r="DJ512" s="22" t="s">
        <v>222</v>
      </c>
      <c r="DK512" s="22" t="s">
        <v>222</v>
      </c>
      <c r="DL512" s="22" t="s">
        <v>222</v>
      </c>
      <c r="DN512" s="22" t="s">
        <v>222</v>
      </c>
      <c r="DO512" s="22" t="s">
        <v>222</v>
      </c>
      <c r="DP512" s="22" t="s">
        <v>222</v>
      </c>
      <c r="DQ512" s="22" t="s">
        <v>222</v>
      </c>
      <c r="EX512" s="30" t="s">
        <v>2227</v>
      </c>
      <c r="EY512" s="85" t="e">
        <f t="shared" si="583"/>
        <v>#REF!</v>
      </c>
      <c r="EZ512" s="85"/>
    </row>
    <row r="513" spans="1:156" x14ac:dyDescent="0.25">
      <c r="A513" s="22">
        <f t="shared" si="576"/>
        <v>0</v>
      </c>
      <c r="E513" s="22" t="str">
        <f>IF(T513="","",VLOOKUP(T513,#REF!,4,0))</f>
        <v/>
      </c>
      <c r="F513" s="22" t="str">
        <f>IF(U513="","",VLOOKUP(U513,#REF!,4,0))</f>
        <v/>
      </c>
      <c r="G513" s="22" t="str">
        <f>IF(V513="","",VLOOKUP(V513,#REF!,3,0))</f>
        <v/>
      </c>
      <c r="H513" s="22" t="str">
        <f t="shared" si="575"/>
        <v/>
      </c>
      <c r="I513" s="22" t="str">
        <f t="shared" si="577"/>
        <v/>
      </c>
      <c r="J513" s="22" t="str">
        <f t="shared" si="578"/>
        <v/>
      </c>
      <c r="K513" s="22" t="str">
        <f t="shared" si="579"/>
        <v/>
      </c>
      <c r="M513" s="22" t="str">
        <f t="shared" si="580"/>
        <v/>
      </c>
      <c r="R513" s="22" t="str">
        <f t="shared" si="581"/>
        <v/>
      </c>
      <c r="S513" s="22" t="s">
        <v>222</v>
      </c>
      <c r="T513" s="30" t="s">
        <v>222</v>
      </c>
      <c r="U513" s="30" t="s">
        <v>222</v>
      </c>
      <c r="V513" s="30"/>
      <c r="W513" s="30"/>
      <c r="X513" s="30"/>
      <c r="Y513" s="31"/>
      <c r="Z513" s="30"/>
      <c r="AA513" s="30"/>
      <c r="AB513" s="30"/>
      <c r="AC513" s="30"/>
      <c r="AD513" s="30"/>
      <c r="AE513" s="30"/>
      <c r="AF513" s="30"/>
      <c r="AG513" s="30"/>
      <c r="AH513" s="30"/>
      <c r="AI513" s="30"/>
      <c r="AJ513" s="30"/>
      <c r="AK513" s="30"/>
      <c r="AL513" s="30"/>
      <c r="AM513" s="30"/>
      <c r="AN513" s="30"/>
      <c r="AO513" s="32"/>
      <c r="AP513" s="32"/>
      <c r="AQ513" s="32"/>
      <c r="AR513" s="32"/>
      <c r="AS513" s="33"/>
      <c r="AT513" s="34"/>
      <c r="AU513" s="34"/>
      <c r="AV513" s="34"/>
      <c r="AW513" s="34"/>
      <c r="AX513" s="34"/>
      <c r="AY513" s="34"/>
      <c r="AZ513" s="34"/>
      <c r="BA513" s="35"/>
      <c r="BB513" s="35"/>
      <c r="BC513" s="35"/>
      <c r="BD513" s="35"/>
      <c r="BE513" s="36" t="s">
        <v>222</v>
      </c>
      <c r="BF513" s="36"/>
      <c r="BG513" s="36"/>
      <c r="BH513" s="36"/>
      <c r="BI513" s="37"/>
      <c r="BJ513" s="37"/>
      <c r="BK513" s="37"/>
      <c r="BL513" s="37"/>
      <c r="BM513" s="38" t="s">
        <v>222</v>
      </c>
      <c r="BN513" s="38" t="s">
        <v>222</v>
      </c>
      <c r="BO513" s="38" t="s">
        <v>222</v>
      </c>
      <c r="BP513" s="38" t="s">
        <v>222</v>
      </c>
      <c r="BQ513" s="39" t="s">
        <v>222</v>
      </c>
      <c r="BR513" s="39" t="s">
        <v>222</v>
      </c>
      <c r="BS513" s="39" t="s">
        <v>222</v>
      </c>
      <c r="BT513" s="39" t="s">
        <v>222</v>
      </c>
      <c r="BU513" s="40" t="s">
        <v>222</v>
      </c>
      <c r="BV513" s="40" t="s">
        <v>222</v>
      </c>
      <c r="BW513" s="40" t="s">
        <v>222</v>
      </c>
      <c r="BX513" s="40" t="s">
        <v>222</v>
      </c>
      <c r="BY513" s="41" t="s">
        <v>222</v>
      </c>
      <c r="BZ513" s="41" t="s">
        <v>222</v>
      </c>
      <c r="CA513" s="41" t="s">
        <v>222</v>
      </c>
      <c r="CB513" s="41" t="s">
        <v>222</v>
      </c>
      <c r="CC513" s="42" t="s">
        <v>222</v>
      </c>
      <c r="CD513" s="42" t="s">
        <v>222</v>
      </c>
      <c r="CE513" s="42" t="s">
        <v>222</v>
      </c>
      <c r="CF513" s="42" t="s">
        <v>222</v>
      </c>
      <c r="CG513" s="43" t="s">
        <v>222</v>
      </c>
      <c r="CH513" s="43" t="s">
        <v>222</v>
      </c>
      <c r="CI513" s="43" t="s">
        <v>222</v>
      </c>
      <c r="CJ513" s="43" t="str">
        <f t="shared" si="582"/>
        <v/>
      </c>
      <c r="CS513" s="22" t="s">
        <v>16</v>
      </c>
      <c r="CT513" s="22" t="s">
        <v>222</v>
      </c>
      <c r="CU513" s="22" t="s">
        <v>222</v>
      </c>
      <c r="CV513" s="22" t="s">
        <v>222</v>
      </c>
      <c r="CW513" s="22" t="s">
        <v>222</v>
      </c>
      <c r="CY513" s="22" t="s">
        <v>222</v>
      </c>
      <c r="CZ513" s="22" t="s">
        <v>222</v>
      </c>
      <c r="DA513" s="22" t="s">
        <v>222</v>
      </c>
      <c r="DB513" s="22" t="s">
        <v>222</v>
      </c>
      <c r="DC513" s="22" t="s">
        <v>16</v>
      </c>
      <c r="DD513" s="22" t="s">
        <v>222</v>
      </c>
      <c r="DE513" s="22" t="s">
        <v>222</v>
      </c>
      <c r="DF513" s="22" t="s">
        <v>222</v>
      </c>
      <c r="DG513" s="22" t="s">
        <v>222</v>
      </c>
      <c r="DI513" s="22" t="s">
        <v>222</v>
      </c>
      <c r="DJ513" s="22" t="s">
        <v>222</v>
      </c>
      <c r="DK513" s="22" t="s">
        <v>222</v>
      </c>
      <c r="DL513" s="22" t="s">
        <v>222</v>
      </c>
      <c r="DN513" s="22" t="s">
        <v>222</v>
      </c>
      <c r="DO513" s="22" t="s">
        <v>222</v>
      </c>
      <c r="DP513" s="22" t="s">
        <v>222</v>
      </c>
      <c r="DQ513" s="22" t="s">
        <v>222</v>
      </c>
      <c r="EX513" s="30" t="s">
        <v>2234</v>
      </c>
      <c r="EY513" s="85" t="e">
        <f t="shared" si="583"/>
        <v>#REF!</v>
      </c>
      <c r="EZ513" s="85"/>
    </row>
    <row r="514" spans="1:156" x14ac:dyDescent="0.25">
      <c r="A514" s="22">
        <f t="shared" si="576"/>
        <v>0</v>
      </c>
      <c r="E514" s="22" t="str">
        <f>IF(T514="","",VLOOKUP(T514,#REF!,4,0))</f>
        <v/>
      </c>
      <c r="F514" s="22" t="str">
        <f>IF(U514="","",VLOOKUP(U514,#REF!,4,0))</f>
        <v/>
      </c>
      <c r="G514" s="22" t="str">
        <f>IF(V514="","",VLOOKUP(V514,#REF!,3,0))</f>
        <v/>
      </c>
      <c r="H514" s="22" t="str">
        <f t="shared" si="575"/>
        <v/>
      </c>
      <c r="I514" s="22" t="str">
        <f t="shared" si="577"/>
        <v/>
      </c>
      <c r="J514" s="22" t="str">
        <f t="shared" si="578"/>
        <v/>
      </c>
      <c r="K514" s="22" t="str">
        <f t="shared" si="579"/>
        <v/>
      </c>
      <c r="M514" s="22" t="str">
        <f t="shared" si="580"/>
        <v/>
      </c>
      <c r="R514" s="22" t="str">
        <f t="shared" si="581"/>
        <v/>
      </c>
      <c r="S514" s="22" t="s">
        <v>222</v>
      </c>
      <c r="T514" s="30" t="s">
        <v>222</v>
      </c>
      <c r="U514" s="30" t="s">
        <v>222</v>
      </c>
      <c r="V514" s="30"/>
      <c r="W514" s="30"/>
      <c r="X514" s="30"/>
      <c r="Y514" s="31"/>
      <c r="Z514" s="30"/>
      <c r="AA514" s="30"/>
      <c r="AB514" s="30"/>
      <c r="AC514" s="30"/>
      <c r="AD514" s="30"/>
      <c r="AE514" s="30"/>
      <c r="AF514" s="30"/>
      <c r="AG514" s="30"/>
      <c r="AH514" s="30"/>
      <c r="AI514" s="30"/>
      <c r="AJ514" s="30"/>
      <c r="AK514" s="30"/>
      <c r="AL514" s="30"/>
      <c r="AM514" s="30"/>
      <c r="AN514" s="30"/>
      <c r="AO514" s="32"/>
      <c r="AP514" s="32"/>
      <c r="AQ514" s="32"/>
      <c r="AR514" s="32"/>
      <c r="AS514" s="33"/>
      <c r="AT514" s="34"/>
      <c r="AU514" s="34"/>
      <c r="AV514" s="34"/>
      <c r="AW514" s="34"/>
      <c r="AX514" s="34"/>
      <c r="AY514" s="34"/>
      <c r="AZ514" s="34"/>
      <c r="BA514" s="35"/>
      <c r="BB514" s="35"/>
      <c r="BC514" s="35"/>
      <c r="BD514" s="35"/>
      <c r="BE514" s="36" t="s">
        <v>222</v>
      </c>
      <c r="BF514" s="36"/>
      <c r="BG514" s="36"/>
      <c r="BH514" s="36"/>
      <c r="BI514" s="37"/>
      <c r="BJ514" s="37"/>
      <c r="BK514" s="37"/>
      <c r="BL514" s="37"/>
      <c r="BM514" s="38" t="s">
        <v>222</v>
      </c>
      <c r="BN514" s="38" t="s">
        <v>222</v>
      </c>
      <c r="BO514" s="38" t="s">
        <v>222</v>
      </c>
      <c r="BP514" s="38" t="s">
        <v>222</v>
      </c>
      <c r="BQ514" s="39" t="s">
        <v>222</v>
      </c>
      <c r="BR514" s="39" t="s">
        <v>222</v>
      </c>
      <c r="BS514" s="39" t="s">
        <v>222</v>
      </c>
      <c r="BT514" s="39" t="s">
        <v>222</v>
      </c>
      <c r="BU514" s="40" t="s">
        <v>222</v>
      </c>
      <c r="BV514" s="40" t="s">
        <v>222</v>
      </c>
      <c r="BW514" s="40" t="s">
        <v>222</v>
      </c>
      <c r="BX514" s="40" t="s">
        <v>222</v>
      </c>
      <c r="BY514" s="41" t="s">
        <v>222</v>
      </c>
      <c r="BZ514" s="41" t="s">
        <v>222</v>
      </c>
      <c r="CA514" s="41" t="s">
        <v>222</v>
      </c>
      <c r="CB514" s="41" t="s">
        <v>222</v>
      </c>
      <c r="CC514" s="42" t="s">
        <v>222</v>
      </c>
      <c r="CD514" s="42" t="s">
        <v>222</v>
      </c>
      <c r="CE514" s="42" t="s">
        <v>222</v>
      </c>
      <c r="CF514" s="42" t="s">
        <v>222</v>
      </c>
      <c r="CG514" s="43" t="s">
        <v>222</v>
      </c>
      <c r="CH514" s="43" t="s">
        <v>222</v>
      </c>
      <c r="CI514" s="43" t="s">
        <v>222</v>
      </c>
      <c r="CJ514" s="43" t="str">
        <f t="shared" si="582"/>
        <v/>
      </c>
      <c r="CS514" s="22" t="s">
        <v>16</v>
      </c>
      <c r="CT514" s="22" t="s">
        <v>222</v>
      </c>
      <c r="CU514" s="22" t="s">
        <v>222</v>
      </c>
      <c r="CV514" s="22" t="s">
        <v>222</v>
      </c>
      <c r="CW514" s="22" t="s">
        <v>222</v>
      </c>
      <c r="CY514" s="22" t="s">
        <v>222</v>
      </c>
      <c r="CZ514" s="22" t="s">
        <v>222</v>
      </c>
      <c r="DA514" s="22" t="s">
        <v>222</v>
      </c>
      <c r="DB514" s="22" t="s">
        <v>222</v>
      </c>
      <c r="DC514" s="22" t="s">
        <v>16</v>
      </c>
      <c r="DD514" s="22" t="s">
        <v>222</v>
      </c>
      <c r="DE514" s="22" t="s">
        <v>222</v>
      </c>
      <c r="DF514" s="22" t="s">
        <v>222</v>
      </c>
      <c r="DG514" s="22" t="s">
        <v>222</v>
      </c>
      <c r="DI514" s="22" t="s">
        <v>222</v>
      </c>
      <c r="DJ514" s="22" t="s">
        <v>222</v>
      </c>
      <c r="DK514" s="22" t="s">
        <v>222</v>
      </c>
      <c r="DL514" s="22" t="s">
        <v>222</v>
      </c>
      <c r="DN514" s="22" t="s">
        <v>222</v>
      </c>
      <c r="DO514" s="22" t="s">
        <v>222</v>
      </c>
      <c r="DP514" s="22" t="s">
        <v>222</v>
      </c>
      <c r="DQ514" s="22" t="s">
        <v>222</v>
      </c>
      <c r="EX514" s="30" t="s">
        <v>2239</v>
      </c>
      <c r="EY514" s="85" t="e">
        <f t="shared" si="583"/>
        <v>#REF!</v>
      </c>
      <c r="EZ514" s="85"/>
    </row>
    <row r="515" spans="1:156" x14ac:dyDescent="0.25">
      <c r="A515" s="22">
        <f t="shared" si="576"/>
        <v>0</v>
      </c>
      <c r="E515" s="22" t="str">
        <f>IF(T515="","",VLOOKUP(T515,#REF!,4,0))</f>
        <v/>
      </c>
      <c r="F515" s="22" t="str">
        <f>IF(U515="","",VLOOKUP(U515,#REF!,4,0))</f>
        <v/>
      </c>
      <c r="G515" s="22" t="str">
        <f>IF(V515="","",VLOOKUP(V515,#REF!,3,0))</f>
        <v/>
      </c>
      <c r="H515" s="22" t="str">
        <f t="shared" si="575"/>
        <v/>
      </c>
      <c r="I515" s="22" t="str">
        <f t="shared" si="577"/>
        <v/>
      </c>
      <c r="J515" s="22" t="str">
        <f t="shared" si="578"/>
        <v/>
      </c>
      <c r="K515" s="22" t="str">
        <f t="shared" si="579"/>
        <v/>
      </c>
      <c r="M515" s="22" t="str">
        <f t="shared" si="580"/>
        <v/>
      </c>
      <c r="R515" s="22" t="str">
        <f t="shared" si="581"/>
        <v/>
      </c>
      <c r="S515" s="22" t="s">
        <v>222</v>
      </c>
      <c r="T515" s="30" t="s">
        <v>222</v>
      </c>
      <c r="U515" s="30" t="s">
        <v>222</v>
      </c>
      <c r="V515" s="30"/>
      <c r="W515" s="30"/>
      <c r="X515" s="30"/>
      <c r="Y515" s="31"/>
      <c r="Z515" s="30"/>
      <c r="AA515" s="30"/>
      <c r="AB515" s="30"/>
      <c r="AC515" s="30"/>
      <c r="AD515" s="30"/>
      <c r="AE515" s="30"/>
      <c r="AF515" s="30"/>
      <c r="AG515" s="30"/>
      <c r="AH515" s="30"/>
      <c r="AI515" s="30"/>
      <c r="AJ515" s="30"/>
      <c r="AK515" s="30"/>
      <c r="AL515" s="30"/>
      <c r="AM515" s="30"/>
      <c r="AN515" s="30"/>
      <c r="AO515" s="32"/>
      <c r="AP515" s="32"/>
      <c r="AQ515" s="32"/>
      <c r="AR515" s="32"/>
      <c r="AS515" s="33"/>
      <c r="AT515" s="34"/>
      <c r="AU515" s="34"/>
      <c r="AV515" s="34"/>
      <c r="AW515" s="34"/>
      <c r="AX515" s="34"/>
      <c r="AY515" s="34"/>
      <c r="AZ515" s="34"/>
      <c r="BA515" s="35"/>
      <c r="BB515" s="35"/>
      <c r="BC515" s="35"/>
      <c r="BD515" s="35"/>
      <c r="BE515" s="36" t="s">
        <v>222</v>
      </c>
      <c r="BF515" s="36"/>
      <c r="BG515" s="36"/>
      <c r="BH515" s="36"/>
      <c r="BI515" s="37"/>
      <c r="BJ515" s="37"/>
      <c r="BK515" s="37"/>
      <c r="BL515" s="37"/>
      <c r="BM515" s="38" t="s">
        <v>222</v>
      </c>
      <c r="BN515" s="38" t="s">
        <v>222</v>
      </c>
      <c r="BO515" s="38" t="s">
        <v>222</v>
      </c>
      <c r="BP515" s="38" t="s">
        <v>222</v>
      </c>
      <c r="BQ515" s="39" t="s">
        <v>222</v>
      </c>
      <c r="BR515" s="39" t="s">
        <v>222</v>
      </c>
      <c r="BS515" s="39" t="s">
        <v>222</v>
      </c>
      <c r="BT515" s="39" t="s">
        <v>222</v>
      </c>
      <c r="BU515" s="40" t="s">
        <v>222</v>
      </c>
      <c r="BV515" s="40" t="s">
        <v>222</v>
      </c>
      <c r="BW515" s="40" t="s">
        <v>222</v>
      </c>
      <c r="BX515" s="40" t="s">
        <v>222</v>
      </c>
      <c r="BY515" s="41" t="s">
        <v>222</v>
      </c>
      <c r="BZ515" s="41" t="s">
        <v>222</v>
      </c>
      <c r="CA515" s="41" t="s">
        <v>222</v>
      </c>
      <c r="CB515" s="41" t="s">
        <v>222</v>
      </c>
      <c r="CC515" s="42" t="s">
        <v>222</v>
      </c>
      <c r="CD515" s="42" t="s">
        <v>222</v>
      </c>
      <c r="CE515" s="42" t="s">
        <v>222</v>
      </c>
      <c r="CF515" s="42" t="s">
        <v>222</v>
      </c>
      <c r="CG515" s="43" t="s">
        <v>222</v>
      </c>
      <c r="CH515" s="43" t="s">
        <v>222</v>
      </c>
      <c r="CI515" s="43" t="s">
        <v>222</v>
      </c>
      <c r="CJ515" s="43" t="str">
        <f t="shared" si="582"/>
        <v/>
      </c>
      <c r="CS515" s="22" t="s">
        <v>16</v>
      </c>
      <c r="CT515" s="22" t="s">
        <v>222</v>
      </c>
      <c r="CU515" s="22" t="s">
        <v>222</v>
      </c>
      <c r="CV515" s="22" t="s">
        <v>222</v>
      </c>
      <c r="CW515" s="22" t="s">
        <v>222</v>
      </c>
      <c r="CY515" s="22" t="s">
        <v>222</v>
      </c>
      <c r="CZ515" s="22" t="s">
        <v>222</v>
      </c>
      <c r="DA515" s="22" t="s">
        <v>222</v>
      </c>
      <c r="DB515" s="22" t="s">
        <v>222</v>
      </c>
      <c r="DC515" s="22" t="s">
        <v>16</v>
      </c>
      <c r="DD515" s="22" t="s">
        <v>222</v>
      </c>
      <c r="DE515" s="22" t="s">
        <v>222</v>
      </c>
      <c r="DF515" s="22" t="s">
        <v>222</v>
      </c>
      <c r="DG515" s="22" t="s">
        <v>222</v>
      </c>
      <c r="DI515" s="22" t="s">
        <v>222</v>
      </c>
      <c r="DJ515" s="22" t="s">
        <v>222</v>
      </c>
      <c r="DK515" s="22" t="s">
        <v>222</v>
      </c>
      <c r="DL515" s="22" t="s">
        <v>222</v>
      </c>
      <c r="DN515" s="22" t="s">
        <v>222</v>
      </c>
      <c r="DO515" s="22" t="s">
        <v>222</v>
      </c>
      <c r="DP515" s="22" t="s">
        <v>222</v>
      </c>
      <c r="DQ515" s="22" t="s">
        <v>222</v>
      </c>
      <c r="EX515" s="30" t="s">
        <v>2245</v>
      </c>
      <c r="EY515" s="85" t="e">
        <f t="shared" si="583"/>
        <v>#REF!</v>
      </c>
      <c r="EZ515" s="85"/>
    </row>
    <row r="516" spans="1:156" x14ac:dyDescent="0.25">
      <c r="A516" s="22">
        <f t="shared" si="576"/>
        <v>0</v>
      </c>
      <c r="E516" s="22" t="str">
        <f>IF(T516="","",VLOOKUP(T516,#REF!,4,0))</f>
        <v/>
      </c>
      <c r="F516" s="22" t="str">
        <f>IF(U516="","",VLOOKUP(U516,#REF!,4,0))</f>
        <v/>
      </c>
      <c r="G516" s="22" t="str">
        <f>IF(V516="","",VLOOKUP(V516,#REF!,3,0))</f>
        <v/>
      </c>
      <c r="H516" s="22" t="str">
        <f t="shared" si="575"/>
        <v/>
      </c>
      <c r="I516" s="22" t="str">
        <f t="shared" si="577"/>
        <v/>
      </c>
      <c r="J516" s="22" t="str">
        <f t="shared" si="578"/>
        <v/>
      </c>
      <c r="K516" s="22" t="str">
        <f t="shared" si="579"/>
        <v/>
      </c>
      <c r="M516" s="22" t="str">
        <f t="shared" si="580"/>
        <v/>
      </c>
      <c r="R516" s="22" t="str">
        <f t="shared" si="581"/>
        <v/>
      </c>
      <c r="S516" s="22" t="s">
        <v>222</v>
      </c>
      <c r="T516" s="30" t="s">
        <v>222</v>
      </c>
      <c r="U516" s="30" t="s">
        <v>222</v>
      </c>
      <c r="V516" s="30"/>
      <c r="W516" s="30"/>
      <c r="X516" s="30"/>
      <c r="Y516" s="31"/>
      <c r="Z516" s="30"/>
      <c r="AA516" s="30"/>
      <c r="AB516" s="30"/>
      <c r="AC516" s="30"/>
      <c r="AD516" s="30"/>
      <c r="AE516" s="30"/>
      <c r="AF516" s="30"/>
      <c r="AG516" s="30"/>
      <c r="AH516" s="30"/>
      <c r="AI516" s="30"/>
      <c r="AJ516" s="30"/>
      <c r="AK516" s="30"/>
      <c r="AL516" s="30"/>
      <c r="AM516" s="30"/>
      <c r="AN516" s="30"/>
      <c r="AO516" s="32"/>
      <c r="AP516" s="32"/>
      <c r="AQ516" s="32"/>
      <c r="AR516" s="32"/>
      <c r="AS516" s="33"/>
      <c r="AT516" s="34"/>
      <c r="AU516" s="34"/>
      <c r="AV516" s="34"/>
      <c r="AW516" s="34"/>
      <c r="AX516" s="34"/>
      <c r="AY516" s="34"/>
      <c r="AZ516" s="34"/>
      <c r="BA516" s="35"/>
      <c r="BB516" s="35"/>
      <c r="BC516" s="35"/>
      <c r="BD516" s="35"/>
      <c r="BE516" s="36" t="s">
        <v>222</v>
      </c>
      <c r="BF516" s="36"/>
      <c r="BG516" s="36"/>
      <c r="BH516" s="36"/>
      <c r="BI516" s="37"/>
      <c r="BJ516" s="37"/>
      <c r="BK516" s="37"/>
      <c r="BL516" s="37"/>
      <c r="BM516" s="38" t="s">
        <v>222</v>
      </c>
      <c r="BN516" s="38" t="s">
        <v>222</v>
      </c>
      <c r="BO516" s="38" t="s">
        <v>222</v>
      </c>
      <c r="BP516" s="38" t="s">
        <v>222</v>
      </c>
      <c r="BQ516" s="39" t="s">
        <v>222</v>
      </c>
      <c r="BR516" s="39" t="s">
        <v>222</v>
      </c>
      <c r="BS516" s="39" t="s">
        <v>222</v>
      </c>
      <c r="BT516" s="39" t="s">
        <v>222</v>
      </c>
      <c r="BU516" s="40" t="s">
        <v>222</v>
      </c>
      <c r="BV516" s="40" t="s">
        <v>222</v>
      </c>
      <c r="BW516" s="40" t="s">
        <v>222</v>
      </c>
      <c r="BX516" s="40" t="s">
        <v>222</v>
      </c>
      <c r="BY516" s="41" t="s">
        <v>222</v>
      </c>
      <c r="BZ516" s="41" t="s">
        <v>222</v>
      </c>
      <c r="CA516" s="41" t="s">
        <v>222</v>
      </c>
      <c r="CB516" s="41" t="s">
        <v>222</v>
      </c>
      <c r="CC516" s="42" t="s">
        <v>222</v>
      </c>
      <c r="CD516" s="42" t="s">
        <v>222</v>
      </c>
      <c r="CE516" s="42" t="s">
        <v>222</v>
      </c>
      <c r="CF516" s="42" t="s">
        <v>222</v>
      </c>
      <c r="CG516" s="43" t="s">
        <v>222</v>
      </c>
      <c r="CH516" s="43" t="s">
        <v>222</v>
      </c>
      <c r="CI516" s="43" t="s">
        <v>222</v>
      </c>
      <c r="CJ516" s="43" t="str">
        <f t="shared" si="582"/>
        <v/>
      </c>
      <c r="CS516" s="22" t="s">
        <v>16</v>
      </c>
      <c r="CT516" s="22" t="s">
        <v>222</v>
      </c>
      <c r="CU516" s="22" t="s">
        <v>222</v>
      </c>
      <c r="CV516" s="22" t="s">
        <v>222</v>
      </c>
      <c r="CW516" s="22" t="s">
        <v>222</v>
      </c>
      <c r="CY516" s="22" t="s">
        <v>222</v>
      </c>
      <c r="CZ516" s="22" t="s">
        <v>222</v>
      </c>
      <c r="DA516" s="22" t="s">
        <v>222</v>
      </c>
      <c r="DB516" s="22" t="s">
        <v>222</v>
      </c>
      <c r="DC516" s="22" t="s">
        <v>16</v>
      </c>
      <c r="DD516" s="22" t="s">
        <v>222</v>
      </c>
      <c r="DE516" s="22" t="s">
        <v>222</v>
      </c>
      <c r="DF516" s="22" t="s">
        <v>222</v>
      </c>
      <c r="DG516" s="22" t="s">
        <v>222</v>
      </c>
      <c r="DI516" s="22" t="s">
        <v>222</v>
      </c>
      <c r="DJ516" s="22" t="s">
        <v>222</v>
      </c>
      <c r="DK516" s="22" t="s">
        <v>222</v>
      </c>
      <c r="DL516" s="22" t="s">
        <v>222</v>
      </c>
      <c r="DN516" s="22" t="s">
        <v>222</v>
      </c>
      <c r="DO516" s="22" t="s">
        <v>222</v>
      </c>
      <c r="DP516" s="22" t="s">
        <v>222</v>
      </c>
      <c r="DQ516" s="22" t="s">
        <v>222</v>
      </c>
      <c r="EX516" s="30" t="s">
        <v>2252</v>
      </c>
      <c r="EY516" s="85" t="e">
        <f t="shared" si="583"/>
        <v>#REF!</v>
      </c>
      <c r="EZ516" s="85"/>
    </row>
    <row r="517" spans="1:156" x14ac:dyDescent="0.25">
      <c r="A517" s="22">
        <f t="shared" si="576"/>
        <v>0</v>
      </c>
      <c r="E517" s="22" t="str">
        <f>IF(T517="","",VLOOKUP(T517,#REF!,4,0))</f>
        <v/>
      </c>
      <c r="F517" s="22" t="str">
        <f>IF(U517="","",VLOOKUP(U517,#REF!,4,0))</f>
        <v/>
      </c>
      <c r="G517" s="22" t="str">
        <f>IF(V517="","",VLOOKUP(V517,#REF!,3,0))</f>
        <v/>
      </c>
      <c r="H517" s="22" t="str">
        <f t="shared" ref="H517:H580" si="647">IF(Y517="","",Y517*G517*F517*E517)</f>
        <v/>
      </c>
      <c r="I517" s="22" t="str">
        <f t="shared" si="577"/>
        <v/>
      </c>
      <c r="J517" s="22" t="str">
        <f t="shared" si="578"/>
        <v/>
      </c>
      <c r="K517" s="22" t="str">
        <f t="shared" si="579"/>
        <v/>
      </c>
      <c r="M517" s="22" t="str">
        <f t="shared" si="580"/>
        <v/>
      </c>
      <c r="R517" s="22" t="str">
        <f t="shared" si="581"/>
        <v/>
      </c>
      <c r="S517" s="22" t="s">
        <v>222</v>
      </c>
      <c r="T517" s="30" t="s">
        <v>222</v>
      </c>
      <c r="U517" s="30" t="s">
        <v>222</v>
      </c>
      <c r="V517" s="30"/>
      <c r="W517" s="30"/>
      <c r="X517" s="30"/>
      <c r="Y517" s="31"/>
      <c r="Z517" s="30"/>
      <c r="AA517" s="30"/>
      <c r="AB517" s="30"/>
      <c r="AC517" s="30"/>
      <c r="AD517" s="30"/>
      <c r="AE517" s="30"/>
      <c r="AF517" s="30"/>
      <c r="AG517" s="30"/>
      <c r="AH517" s="30"/>
      <c r="AI517" s="30"/>
      <c r="AJ517" s="30"/>
      <c r="AK517" s="30"/>
      <c r="AL517" s="30"/>
      <c r="AM517" s="30"/>
      <c r="AN517" s="30"/>
      <c r="AO517" s="32"/>
      <c r="AP517" s="32"/>
      <c r="AQ517" s="32"/>
      <c r="AR517" s="32"/>
      <c r="AS517" s="33"/>
      <c r="AT517" s="34"/>
      <c r="AU517" s="34"/>
      <c r="AV517" s="34"/>
      <c r="AW517" s="34"/>
      <c r="AX517" s="34"/>
      <c r="AY517" s="34"/>
      <c r="AZ517" s="34"/>
      <c r="BA517" s="35"/>
      <c r="BB517" s="35"/>
      <c r="BC517" s="35"/>
      <c r="BD517" s="35"/>
      <c r="BE517" s="36" t="s">
        <v>222</v>
      </c>
      <c r="BF517" s="36"/>
      <c r="BG517" s="36"/>
      <c r="BH517" s="36"/>
      <c r="BI517" s="37"/>
      <c r="BJ517" s="37"/>
      <c r="BK517" s="37"/>
      <c r="BL517" s="37"/>
      <c r="BM517" s="38" t="s">
        <v>222</v>
      </c>
      <c r="BN517" s="38" t="s">
        <v>222</v>
      </c>
      <c r="BO517" s="38" t="s">
        <v>222</v>
      </c>
      <c r="BP517" s="38" t="s">
        <v>222</v>
      </c>
      <c r="BQ517" s="39" t="s">
        <v>222</v>
      </c>
      <c r="BR517" s="39" t="s">
        <v>222</v>
      </c>
      <c r="BS517" s="39" t="s">
        <v>222</v>
      </c>
      <c r="BT517" s="39" t="s">
        <v>222</v>
      </c>
      <c r="BU517" s="40" t="s">
        <v>222</v>
      </c>
      <c r="BV517" s="40" t="s">
        <v>222</v>
      </c>
      <c r="BW517" s="40" t="s">
        <v>222</v>
      </c>
      <c r="BX517" s="40" t="s">
        <v>222</v>
      </c>
      <c r="BY517" s="41" t="s">
        <v>222</v>
      </c>
      <c r="BZ517" s="41" t="s">
        <v>222</v>
      </c>
      <c r="CA517" s="41" t="s">
        <v>222</v>
      </c>
      <c r="CB517" s="41" t="s">
        <v>222</v>
      </c>
      <c r="CC517" s="42" t="s">
        <v>222</v>
      </c>
      <c r="CD517" s="42" t="s">
        <v>222</v>
      </c>
      <c r="CE517" s="42" t="s">
        <v>222</v>
      </c>
      <c r="CF517" s="42" t="s">
        <v>222</v>
      </c>
      <c r="CG517" s="43" t="s">
        <v>222</v>
      </c>
      <c r="CH517" s="43" t="s">
        <v>222</v>
      </c>
      <c r="CI517" s="43" t="s">
        <v>222</v>
      </c>
      <c r="CJ517" s="43" t="str">
        <f t="shared" si="582"/>
        <v/>
      </c>
      <c r="CS517" s="22" t="s">
        <v>16</v>
      </c>
      <c r="CT517" s="22" t="s">
        <v>222</v>
      </c>
      <c r="CU517" s="22" t="s">
        <v>222</v>
      </c>
      <c r="CV517" s="22" t="s">
        <v>222</v>
      </c>
      <c r="CW517" s="22" t="s">
        <v>222</v>
      </c>
      <c r="CY517" s="22" t="s">
        <v>222</v>
      </c>
      <c r="CZ517" s="22" t="s">
        <v>222</v>
      </c>
      <c r="DA517" s="22" t="s">
        <v>222</v>
      </c>
      <c r="DB517" s="22" t="s">
        <v>222</v>
      </c>
      <c r="DC517" s="22" t="s">
        <v>16</v>
      </c>
      <c r="DD517" s="22" t="s">
        <v>222</v>
      </c>
      <c r="DE517" s="22" t="s">
        <v>222</v>
      </c>
      <c r="DF517" s="22" t="s">
        <v>222</v>
      </c>
      <c r="DG517" s="22" t="s">
        <v>222</v>
      </c>
      <c r="DI517" s="22" t="s">
        <v>222</v>
      </c>
      <c r="DJ517" s="22" t="s">
        <v>222</v>
      </c>
      <c r="DK517" s="22" t="s">
        <v>222</v>
      </c>
      <c r="DL517" s="22" t="s">
        <v>222</v>
      </c>
      <c r="DN517" s="22" t="s">
        <v>222</v>
      </c>
      <c r="DO517" s="22" t="s">
        <v>222</v>
      </c>
      <c r="DP517" s="22" t="s">
        <v>222</v>
      </c>
      <c r="DQ517" s="22" t="s">
        <v>222</v>
      </c>
      <c r="EX517" s="30" t="s">
        <v>2258</v>
      </c>
      <c r="EY517" s="85" t="e">
        <f t="shared" si="583"/>
        <v>#REF!</v>
      </c>
      <c r="EZ517" s="85"/>
    </row>
    <row r="518" spans="1:156" x14ac:dyDescent="0.25">
      <c r="A518" s="22">
        <f t="shared" ref="A518:A581" si="648">W518</f>
        <v>0</v>
      </c>
      <c r="E518" s="22" t="str">
        <f>IF(T518="","",VLOOKUP(T518,#REF!,4,0))</f>
        <v/>
      </c>
      <c r="F518" s="22" t="str">
        <f>IF(U518="","",VLOOKUP(U518,#REF!,4,0))</f>
        <v/>
      </c>
      <c r="G518" s="22" t="str">
        <f>IF(V518="","",VLOOKUP(V518,#REF!,3,0))</f>
        <v/>
      </c>
      <c r="H518" s="22" t="str">
        <f t="shared" si="647"/>
        <v/>
      </c>
      <c r="I518" s="22" t="str">
        <f t="shared" ref="I518:I581" si="649">IF(E518="","",IF(BL518="","",BL518/BD518))</f>
        <v/>
      </c>
      <c r="J518" s="22" t="str">
        <f t="shared" ref="J518:J581" si="650">IF(I518="","",IF(I518&gt;=1,1,I518))</f>
        <v/>
      </c>
      <c r="K518" s="22" t="str">
        <f t="shared" ref="K518:K581" si="651">IF(OR(H518=0,H518=""),"",J518*H518)</f>
        <v/>
      </c>
      <c r="M518" s="22" t="str">
        <f t="shared" ref="M518:M581" si="652">IF(S518="","",IF(S518=S517,M517+1,1))</f>
        <v/>
      </c>
      <c r="R518" s="22" t="str">
        <f t="shared" ref="R518:R581" si="653">S518&amp;M518</f>
        <v/>
      </c>
      <c r="S518" s="22" t="s">
        <v>222</v>
      </c>
      <c r="T518" s="30" t="s">
        <v>222</v>
      </c>
      <c r="U518" s="30" t="s">
        <v>222</v>
      </c>
      <c r="V518" s="30"/>
      <c r="W518" s="30"/>
      <c r="X518" s="30"/>
      <c r="Y518" s="31"/>
      <c r="Z518" s="30"/>
      <c r="AA518" s="30"/>
      <c r="AB518" s="30"/>
      <c r="AC518" s="30"/>
      <c r="AD518" s="30"/>
      <c r="AE518" s="30"/>
      <c r="AF518" s="30"/>
      <c r="AG518" s="30"/>
      <c r="AH518" s="30"/>
      <c r="AI518" s="30"/>
      <c r="AJ518" s="30"/>
      <c r="AK518" s="30"/>
      <c r="AL518" s="30"/>
      <c r="AM518" s="30"/>
      <c r="AN518" s="30"/>
      <c r="AO518" s="32"/>
      <c r="AP518" s="32"/>
      <c r="AQ518" s="32"/>
      <c r="AR518" s="32"/>
      <c r="AS518" s="33"/>
      <c r="AT518" s="34"/>
      <c r="AU518" s="34"/>
      <c r="AV518" s="34"/>
      <c r="AW518" s="34"/>
      <c r="AX518" s="34"/>
      <c r="AY518" s="34"/>
      <c r="AZ518" s="34"/>
      <c r="BA518" s="35"/>
      <c r="BB518" s="35"/>
      <c r="BC518" s="35"/>
      <c r="BD518" s="35"/>
      <c r="BE518" s="36" t="s">
        <v>222</v>
      </c>
      <c r="BF518" s="36"/>
      <c r="BG518" s="36"/>
      <c r="BH518" s="36"/>
      <c r="BI518" s="37"/>
      <c r="BJ518" s="37"/>
      <c r="BK518" s="37"/>
      <c r="BL518" s="37"/>
      <c r="BM518" s="38" t="s">
        <v>222</v>
      </c>
      <c r="BN518" s="38" t="s">
        <v>222</v>
      </c>
      <c r="BO518" s="38" t="s">
        <v>222</v>
      </c>
      <c r="BP518" s="38" t="s">
        <v>222</v>
      </c>
      <c r="BQ518" s="39" t="s">
        <v>222</v>
      </c>
      <c r="BR518" s="39" t="s">
        <v>222</v>
      </c>
      <c r="BS518" s="39" t="s">
        <v>222</v>
      </c>
      <c r="BT518" s="39" t="s">
        <v>222</v>
      </c>
      <c r="BU518" s="40" t="s">
        <v>222</v>
      </c>
      <c r="BV518" s="40" t="s">
        <v>222</v>
      </c>
      <c r="BW518" s="40" t="s">
        <v>222</v>
      </c>
      <c r="BX518" s="40" t="s">
        <v>222</v>
      </c>
      <c r="BY518" s="41" t="s">
        <v>222</v>
      </c>
      <c r="BZ518" s="41" t="s">
        <v>222</v>
      </c>
      <c r="CA518" s="41" t="s">
        <v>222</v>
      </c>
      <c r="CB518" s="41" t="s">
        <v>222</v>
      </c>
      <c r="CC518" s="42" t="s">
        <v>222</v>
      </c>
      <c r="CD518" s="42" t="s">
        <v>222</v>
      </c>
      <c r="CE518" s="42" t="s">
        <v>222</v>
      </c>
      <c r="CF518" s="42" t="s">
        <v>222</v>
      </c>
      <c r="CG518" s="43" t="s">
        <v>222</v>
      </c>
      <c r="CH518" s="43" t="s">
        <v>222</v>
      </c>
      <c r="CI518" s="43" t="s">
        <v>222</v>
      </c>
      <c r="CJ518" s="43" t="str">
        <f t="shared" ref="CJ518:CJ581" si="654">IF(OR(BL518="",BL518=0),"",BL518/BD518*H518)</f>
        <v/>
      </c>
      <c r="CS518" s="22" t="s">
        <v>16</v>
      </c>
      <c r="CT518" s="22" t="s">
        <v>222</v>
      </c>
      <c r="CU518" s="22" t="s">
        <v>222</v>
      </c>
      <c r="CV518" s="22" t="s">
        <v>222</v>
      </c>
      <c r="CW518" s="22" t="s">
        <v>222</v>
      </c>
      <c r="CY518" s="22" t="s">
        <v>222</v>
      </c>
      <c r="CZ518" s="22" t="s">
        <v>222</v>
      </c>
      <c r="DA518" s="22" t="s">
        <v>222</v>
      </c>
      <c r="DB518" s="22" t="s">
        <v>222</v>
      </c>
      <c r="DC518" s="22" t="s">
        <v>16</v>
      </c>
      <c r="DD518" s="22" t="s">
        <v>222</v>
      </c>
      <c r="DE518" s="22" t="s">
        <v>222</v>
      </c>
      <c r="DF518" s="22" t="s">
        <v>222</v>
      </c>
      <c r="DG518" s="22" t="s">
        <v>222</v>
      </c>
      <c r="DI518" s="22" t="s">
        <v>222</v>
      </c>
      <c r="DJ518" s="22" t="s">
        <v>222</v>
      </c>
      <c r="DK518" s="22" t="s">
        <v>222</v>
      </c>
      <c r="DL518" s="22" t="s">
        <v>222</v>
      </c>
      <c r="DN518" s="22" t="s">
        <v>222</v>
      </c>
      <c r="DO518" s="22" t="s">
        <v>222</v>
      </c>
      <c r="DP518" s="22" t="s">
        <v>222</v>
      </c>
      <c r="DQ518" s="22" t="s">
        <v>222</v>
      </c>
      <c r="EX518" s="30" t="s">
        <v>2264</v>
      </c>
      <c r="EY518" s="85" t="e">
        <f t="shared" ref="EY518:EY581" si="655">SUMIF($W$5:$W$817,EX518,$H$5:$H$817)</f>
        <v>#REF!</v>
      </c>
      <c r="EZ518" s="85"/>
    </row>
    <row r="519" spans="1:156" x14ac:dyDescent="0.25">
      <c r="A519" s="22">
        <f t="shared" si="648"/>
        <v>0</v>
      </c>
      <c r="E519" s="22" t="str">
        <f>IF(T519="","",VLOOKUP(T519,#REF!,4,0))</f>
        <v/>
      </c>
      <c r="F519" s="22" t="str">
        <f>IF(U519="","",VLOOKUP(U519,#REF!,4,0))</f>
        <v/>
      </c>
      <c r="G519" s="22" t="str">
        <f>IF(V519="","",VLOOKUP(V519,#REF!,3,0))</f>
        <v/>
      </c>
      <c r="H519" s="22" t="str">
        <f t="shared" si="647"/>
        <v/>
      </c>
      <c r="I519" s="22" t="str">
        <f t="shared" si="649"/>
        <v/>
      </c>
      <c r="J519" s="22" t="str">
        <f t="shared" si="650"/>
        <v/>
      </c>
      <c r="K519" s="22" t="str">
        <f t="shared" si="651"/>
        <v/>
      </c>
      <c r="M519" s="22" t="str">
        <f t="shared" si="652"/>
        <v/>
      </c>
      <c r="R519" s="22" t="str">
        <f t="shared" si="653"/>
        <v/>
      </c>
      <c r="S519" s="22" t="s">
        <v>222</v>
      </c>
      <c r="T519" s="30" t="s">
        <v>222</v>
      </c>
      <c r="U519" s="30" t="s">
        <v>222</v>
      </c>
      <c r="V519" s="30"/>
      <c r="W519" s="30"/>
      <c r="X519" s="30"/>
      <c r="Y519" s="31"/>
      <c r="Z519" s="30"/>
      <c r="AA519" s="30"/>
      <c r="AB519" s="30"/>
      <c r="AC519" s="30"/>
      <c r="AD519" s="30"/>
      <c r="AE519" s="30"/>
      <c r="AF519" s="30"/>
      <c r="AG519" s="30"/>
      <c r="AH519" s="30"/>
      <c r="AI519" s="30"/>
      <c r="AJ519" s="30"/>
      <c r="AK519" s="30"/>
      <c r="AL519" s="30"/>
      <c r="AM519" s="30"/>
      <c r="AN519" s="30"/>
      <c r="AO519" s="32"/>
      <c r="AP519" s="32"/>
      <c r="AQ519" s="32"/>
      <c r="AR519" s="32"/>
      <c r="AS519" s="33"/>
      <c r="AT519" s="34"/>
      <c r="AU519" s="34"/>
      <c r="AV519" s="34"/>
      <c r="AW519" s="34"/>
      <c r="AX519" s="34"/>
      <c r="AY519" s="34"/>
      <c r="AZ519" s="34"/>
      <c r="BA519" s="35"/>
      <c r="BB519" s="35"/>
      <c r="BC519" s="35"/>
      <c r="BD519" s="35"/>
      <c r="BE519" s="36" t="s">
        <v>222</v>
      </c>
      <c r="BF519" s="36"/>
      <c r="BG519" s="36"/>
      <c r="BH519" s="36"/>
      <c r="BI519" s="37"/>
      <c r="BJ519" s="37"/>
      <c r="BK519" s="37"/>
      <c r="BL519" s="37"/>
      <c r="BM519" s="38" t="s">
        <v>222</v>
      </c>
      <c r="BN519" s="38" t="s">
        <v>222</v>
      </c>
      <c r="BO519" s="38" t="s">
        <v>222</v>
      </c>
      <c r="BP519" s="38" t="s">
        <v>222</v>
      </c>
      <c r="BQ519" s="39" t="s">
        <v>222</v>
      </c>
      <c r="BR519" s="39" t="s">
        <v>222</v>
      </c>
      <c r="BS519" s="39" t="s">
        <v>222</v>
      </c>
      <c r="BT519" s="39" t="s">
        <v>222</v>
      </c>
      <c r="BU519" s="40" t="s">
        <v>222</v>
      </c>
      <c r="BV519" s="40" t="s">
        <v>222</v>
      </c>
      <c r="BW519" s="40" t="s">
        <v>222</v>
      </c>
      <c r="BX519" s="40" t="s">
        <v>222</v>
      </c>
      <c r="BY519" s="41" t="s">
        <v>222</v>
      </c>
      <c r="BZ519" s="41" t="s">
        <v>222</v>
      </c>
      <c r="CA519" s="41" t="s">
        <v>222</v>
      </c>
      <c r="CB519" s="41" t="s">
        <v>222</v>
      </c>
      <c r="CC519" s="42" t="s">
        <v>222</v>
      </c>
      <c r="CD519" s="42" t="s">
        <v>222</v>
      </c>
      <c r="CE519" s="42" t="s">
        <v>222</v>
      </c>
      <c r="CF519" s="42" t="s">
        <v>222</v>
      </c>
      <c r="CG519" s="43" t="s">
        <v>222</v>
      </c>
      <c r="CH519" s="43" t="s">
        <v>222</v>
      </c>
      <c r="CI519" s="43" t="s">
        <v>222</v>
      </c>
      <c r="CJ519" s="43" t="str">
        <f t="shared" si="654"/>
        <v/>
      </c>
      <c r="CS519" s="22" t="s">
        <v>16</v>
      </c>
      <c r="CT519" s="22" t="s">
        <v>222</v>
      </c>
      <c r="CU519" s="22" t="s">
        <v>222</v>
      </c>
      <c r="CV519" s="22" t="s">
        <v>222</v>
      </c>
      <c r="CW519" s="22" t="s">
        <v>222</v>
      </c>
      <c r="CY519" s="22" t="s">
        <v>222</v>
      </c>
      <c r="CZ519" s="22" t="s">
        <v>222</v>
      </c>
      <c r="DA519" s="22" t="s">
        <v>222</v>
      </c>
      <c r="DB519" s="22" t="s">
        <v>222</v>
      </c>
      <c r="DC519" s="22" t="s">
        <v>16</v>
      </c>
      <c r="DD519" s="22" t="s">
        <v>222</v>
      </c>
      <c r="DE519" s="22" t="s">
        <v>222</v>
      </c>
      <c r="DF519" s="22" t="s">
        <v>222</v>
      </c>
      <c r="DG519" s="22" t="s">
        <v>222</v>
      </c>
      <c r="DI519" s="22" t="s">
        <v>222</v>
      </c>
      <c r="DJ519" s="22" t="s">
        <v>222</v>
      </c>
      <c r="DK519" s="22" t="s">
        <v>222</v>
      </c>
      <c r="DL519" s="22" t="s">
        <v>222</v>
      </c>
      <c r="DN519" s="22" t="s">
        <v>222</v>
      </c>
      <c r="DO519" s="22" t="s">
        <v>222</v>
      </c>
      <c r="DP519" s="22" t="s">
        <v>222</v>
      </c>
      <c r="DQ519" s="22" t="s">
        <v>222</v>
      </c>
      <c r="EX519" s="30" t="s">
        <v>2269</v>
      </c>
      <c r="EY519" s="85" t="e">
        <f t="shared" si="655"/>
        <v>#REF!</v>
      </c>
      <c r="EZ519" s="85"/>
    </row>
    <row r="520" spans="1:156" x14ac:dyDescent="0.25">
      <c r="A520" s="22">
        <f t="shared" si="648"/>
        <v>0</v>
      </c>
      <c r="E520" s="22" t="str">
        <f>IF(T520="","",VLOOKUP(T520,#REF!,4,0))</f>
        <v/>
      </c>
      <c r="F520" s="22" t="str">
        <f>IF(U520="","",VLOOKUP(U520,#REF!,4,0))</f>
        <v/>
      </c>
      <c r="G520" s="22" t="str">
        <f>IF(V520="","",VLOOKUP(V520,#REF!,3,0))</f>
        <v/>
      </c>
      <c r="H520" s="22" t="str">
        <f t="shared" si="647"/>
        <v/>
      </c>
      <c r="I520" s="22" t="str">
        <f t="shared" si="649"/>
        <v/>
      </c>
      <c r="J520" s="22" t="str">
        <f t="shared" si="650"/>
        <v/>
      </c>
      <c r="K520" s="22" t="str">
        <f t="shared" si="651"/>
        <v/>
      </c>
      <c r="M520" s="22" t="str">
        <f t="shared" si="652"/>
        <v/>
      </c>
      <c r="R520" s="22" t="str">
        <f t="shared" si="653"/>
        <v/>
      </c>
      <c r="S520" s="22" t="s">
        <v>222</v>
      </c>
      <c r="T520" s="30" t="s">
        <v>222</v>
      </c>
      <c r="U520" s="30" t="s">
        <v>222</v>
      </c>
      <c r="V520" s="30"/>
      <c r="W520" s="30"/>
      <c r="X520" s="30"/>
      <c r="Y520" s="31"/>
      <c r="Z520" s="30"/>
      <c r="AA520" s="30"/>
      <c r="AB520" s="30"/>
      <c r="AC520" s="30"/>
      <c r="AD520" s="30"/>
      <c r="AE520" s="30"/>
      <c r="AF520" s="30"/>
      <c r="AG520" s="30"/>
      <c r="AH520" s="30"/>
      <c r="AI520" s="30"/>
      <c r="AJ520" s="30"/>
      <c r="AK520" s="30"/>
      <c r="AL520" s="30"/>
      <c r="AM520" s="30"/>
      <c r="AN520" s="30"/>
      <c r="AO520" s="32"/>
      <c r="AP520" s="32"/>
      <c r="AQ520" s="32"/>
      <c r="AR520" s="32"/>
      <c r="AS520" s="33"/>
      <c r="AT520" s="34"/>
      <c r="AU520" s="34"/>
      <c r="AV520" s="34"/>
      <c r="AW520" s="34"/>
      <c r="AX520" s="34"/>
      <c r="AY520" s="34"/>
      <c r="AZ520" s="34"/>
      <c r="BA520" s="35"/>
      <c r="BB520" s="35"/>
      <c r="BC520" s="35"/>
      <c r="BD520" s="35"/>
      <c r="BE520" s="36" t="s">
        <v>222</v>
      </c>
      <c r="BF520" s="36"/>
      <c r="BG520" s="36"/>
      <c r="BH520" s="36"/>
      <c r="BI520" s="37"/>
      <c r="BJ520" s="37"/>
      <c r="BK520" s="37"/>
      <c r="BL520" s="37"/>
      <c r="BM520" s="38" t="s">
        <v>222</v>
      </c>
      <c r="BN520" s="38" t="s">
        <v>222</v>
      </c>
      <c r="BO520" s="38" t="s">
        <v>222</v>
      </c>
      <c r="BP520" s="38" t="s">
        <v>222</v>
      </c>
      <c r="BQ520" s="39" t="s">
        <v>222</v>
      </c>
      <c r="BR520" s="39" t="s">
        <v>222</v>
      </c>
      <c r="BS520" s="39" t="s">
        <v>222</v>
      </c>
      <c r="BT520" s="39" t="s">
        <v>222</v>
      </c>
      <c r="BU520" s="40" t="s">
        <v>222</v>
      </c>
      <c r="BV520" s="40" t="s">
        <v>222</v>
      </c>
      <c r="BW520" s="40" t="s">
        <v>222</v>
      </c>
      <c r="BX520" s="40" t="s">
        <v>222</v>
      </c>
      <c r="BY520" s="41" t="s">
        <v>222</v>
      </c>
      <c r="BZ520" s="41" t="s">
        <v>222</v>
      </c>
      <c r="CA520" s="41" t="s">
        <v>222</v>
      </c>
      <c r="CB520" s="41" t="s">
        <v>222</v>
      </c>
      <c r="CC520" s="42" t="s">
        <v>222</v>
      </c>
      <c r="CD520" s="42" t="s">
        <v>222</v>
      </c>
      <c r="CE520" s="42" t="s">
        <v>222</v>
      </c>
      <c r="CF520" s="42" t="s">
        <v>222</v>
      </c>
      <c r="CG520" s="43" t="s">
        <v>222</v>
      </c>
      <c r="CH520" s="43" t="s">
        <v>222</v>
      </c>
      <c r="CI520" s="43" t="s">
        <v>222</v>
      </c>
      <c r="CJ520" s="43" t="str">
        <f t="shared" si="654"/>
        <v/>
      </c>
      <c r="CS520" s="22" t="s">
        <v>16</v>
      </c>
      <c r="CT520" s="22" t="s">
        <v>222</v>
      </c>
      <c r="CU520" s="22" t="s">
        <v>222</v>
      </c>
      <c r="CV520" s="22" t="s">
        <v>222</v>
      </c>
      <c r="CW520" s="22" t="s">
        <v>222</v>
      </c>
      <c r="CY520" s="22" t="s">
        <v>222</v>
      </c>
      <c r="CZ520" s="22" t="s">
        <v>222</v>
      </c>
      <c r="DA520" s="22" t="s">
        <v>222</v>
      </c>
      <c r="DB520" s="22" t="s">
        <v>222</v>
      </c>
      <c r="DC520" s="22" t="s">
        <v>16</v>
      </c>
      <c r="DD520" s="22" t="s">
        <v>222</v>
      </c>
      <c r="DE520" s="22" t="s">
        <v>222</v>
      </c>
      <c r="DF520" s="22" t="s">
        <v>222</v>
      </c>
      <c r="DG520" s="22" t="s">
        <v>222</v>
      </c>
      <c r="DI520" s="22" t="s">
        <v>222</v>
      </c>
      <c r="DJ520" s="22" t="s">
        <v>222</v>
      </c>
      <c r="DK520" s="22" t="s">
        <v>222</v>
      </c>
      <c r="DL520" s="22" t="s">
        <v>222</v>
      </c>
      <c r="DN520" s="22" t="s">
        <v>222</v>
      </c>
      <c r="DO520" s="22" t="s">
        <v>222</v>
      </c>
      <c r="DP520" s="22" t="s">
        <v>222</v>
      </c>
      <c r="DQ520" s="22" t="s">
        <v>222</v>
      </c>
      <c r="EX520" s="30" t="s">
        <v>2276</v>
      </c>
      <c r="EY520" s="85" t="e">
        <f t="shared" si="655"/>
        <v>#REF!</v>
      </c>
      <c r="EZ520" s="85"/>
    </row>
    <row r="521" spans="1:156" x14ac:dyDescent="0.25">
      <c r="A521" s="22">
        <f t="shared" si="648"/>
        <v>0</v>
      </c>
      <c r="E521" s="22" t="str">
        <f>IF(T521="","",VLOOKUP(T521,#REF!,4,0))</f>
        <v/>
      </c>
      <c r="F521" s="22" t="str">
        <f>IF(U521="","",VLOOKUP(U521,#REF!,4,0))</f>
        <v/>
      </c>
      <c r="G521" s="22" t="str">
        <f>IF(V521="","",VLOOKUP(V521,#REF!,3,0))</f>
        <v/>
      </c>
      <c r="H521" s="22" t="str">
        <f t="shared" si="647"/>
        <v/>
      </c>
      <c r="I521" s="22" t="str">
        <f t="shared" si="649"/>
        <v/>
      </c>
      <c r="J521" s="22" t="str">
        <f t="shared" si="650"/>
        <v/>
      </c>
      <c r="K521" s="22" t="str">
        <f t="shared" si="651"/>
        <v/>
      </c>
      <c r="M521" s="22" t="str">
        <f t="shared" si="652"/>
        <v/>
      </c>
      <c r="R521" s="22" t="str">
        <f t="shared" si="653"/>
        <v/>
      </c>
      <c r="S521" s="22" t="s">
        <v>222</v>
      </c>
      <c r="T521" s="30" t="s">
        <v>222</v>
      </c>
      <c r="U521" s="30" t="s">
        <v>222</v>
      </c>
      <c r="V521" s="30"/>
      <c r="W521" s="30"/>
      <c r="X521" s="30"/>
      <c r="Y521" s="31"/>
      <c r="Z521" s="30"/>
      <c r="AA521" s="30"/>
      <c r="AB521" s="30"/>
      <c r="AC521" s="30"/>
      <c r="AD521" s="30"/>
      <c r="AE521" s="30"/>
      <c r="AF521" s="30"/>
      <c r="AG521" s="30"/>
      <c r="AH521" s="30"/>
      <c r="AI521" s="30"/>
      <c r="AJ521" s="30"/>
      <c r="AK521" s="30"/>
      <c r="AL521" s="30"/>
      <c r="AM521" s="30"/>
      <c r="AN521" s="30"/>
      <c r="AO521" s="32"/>
      <c r="AP521" s="32"/>
      <c r="AQ521" s="32"/>
      <c r="AR521" s="32"/>
      <c r="AS521" s="33"/>
      <c r="AT521" s="34"/>
      <c r="AU521" s="34"/>
      <c r="AV521" s="34"/>
      <c r="AW521" s="34"/>
      <c r="AX521" s="34"/>
      <c r="AY521" s="34"/>
      <c r="AZ521" s="34"/>
      <c r="BA521" s="35"/>
      <c r="BB521" s="35"/>
      <c r="BC521" s="35"/>
      <c r="BD521" s="35"/>
      <c r="BE521" s="36" t="s">
        <v>222</v>
      </c>
      <c r="BF521" s="36"/>
      <c r="BG521" s="36"/>
      <c r="BH521" s="36"/>
      <c r="BI521" s="37"/>
      <c r="BJ521" s="37"/>
      <c r="BK521" s="37"/>
      <c r="BL521" s="37"/>
      <c r="BM521" s="38" t="s">
        <v>222</v>
      </c>
      <c r="BN521" s="38" t="s">
        <v>222</v>
      </c>
      <c r="BO521" s="38" t="s">
        <v>222</v>
      </c>
      <c r="BP521" s="38" t="s">
        <v>222</v>
      </c>
      <c r="BQ521" s="39" t="s">
        <v>222</v>
      </c>
      <c r="BR521" s="39" t="s">
        <v>222</v>
      </c>
      <c r="BS521" s="39" t="s">
        <v>222</v>
      </c>
      <c r="BT521" s="39" t="s">
        <v>222</v>
      </c>
      <c r="BU521" s="40" t="s">
        <v>222</v>
      </c>
      <c r="BV521" s="40" t="s">
        <v>222</v>
      </c>
      <c r="BW521" s="40" t="s">
        <v>222</v>
      </c>
      <c r="BX521" s="40" t="s">
        <v>222</v>
      </c>
      <c r="BY521" s="41" t="s">
        <v>222</v>
      </c>
      <c r="BZ521" s="41" t="s">
        <v>222</v>
      </c>
      <c r="CA521" s="41" t="s">
        <v>222</v>
      </c>
      <c r="CB521" s="41" t="s">
        <v>222</v>
      </c>
      <c r="CC521" s="42" t="s">
        <v>222</v>
      </c>
      <c r="CD521" s="42" t="s">
        <v>222</v>
      </c>
      <c r="CE521" s="42" t="s">
        <v>222</v>
      </c>
      <c r="CF521" s="42" t="s">
        <v>222</v>
      </c>
      <c r="CG521" s="43" t="s">
        <v>222</v>
      </c>
      <c r="CH521" s="43" t="s">
        <v>222</v>
      </c>
      <c r="CI521" s="43" t="s">
        <v>222</v>
      </c>
      <c r="CJ521" s="43" t="str">
        <f t="shared" si="654"/>
        <v/>
      </c>
      <c r="CS521" s="22" t="s">
        <v>16</v>
      </c>
      <c r="CT521" s="22" t="s">
        <v>222</v>
      </c>
      <c r="CU521" s="22" t="s">
        <v>222</v>
      </c>
      <c r="CV521" s="22" t="s">
        <v>222</v>
      </c>
      <c r="CW521" s="22" t="s">
        <v>222</v>
      </c>
      <c r="CY521" s="22" t="s">
        <v>222</v>
      </c>
      <c r="CZ521" s="22" t="s">
        <v>222</v>
      </c>
      <c r="DA521" s="22" t="s">
        <v>222</v>
      </c>
      <c r="DB521" s="22" t="s">
        <v>222</v>
      </c>
      <c r="DC521" s="22" t="s">
        <v>16</v>
      </c>
      <c r="DD521" s="22" t="s">
        <v>222</v>
      </c>
      <c r="DE521" s="22" t="s">
        <v>222</v>
      </c>
      <c r="DF521" s="22" t="s">
        <v>222</v>
      </c>
      <c r="DG521" s="22" t="s">
        <v>222</v>
      </c>
      <c r="DI521" s="22" t="s">
        <v>222</v>
      </c>
      <c r="DJ521" s="22" t="s">
        <v>222</v>
      </c>
      <c r="DK521" s="22" t="s">
        <v>222</v>
      </c>
      <c r="DL521" s="22" t="s">
        <v>222</v>
      </c>
      <c r="DN521" s="22" t="s">
        <v>222</v>
      </c>
      <c r="DO521" s="22" t="s">
        <v>222</v>
      </c>
      <c r="DP521" s="22" t="s">
        <v>222</v>
      </c>
      <c r="DQ521" s="22" t="s">
        <v>222</v>
      </c>
      <c r="EX521" s="30" t="s">
        <v>2282</v>
      </c>
      <c r="EY521" s="85" t="e">
        <f t="shared" si="655"/>
        <v>#REF!</v>
      </c>
      <c r="EZ521" s="85"/>
    </row>
    <row r="522" spans="1:156" x14ac:dyDescent="0.25">
      <c r="A522" s="22">
        <f t="shared" si="648"/>
        <v>0</v>
      </c>
      <c r="E522" s="22" t="str">
        <f>IF(T522="","",VLOOKUP(T522,#REF!,4,0))</f>
        <v/>
      </c>
      <c r="F522" s="22" t="str">
        <f>IF(U522="","",VLOOKUP(U522,#REF!,4,0))</f>
        <v/>
      </c>
      <c r="G522" s="22" t="str">
        <f>IF(V522="","",VLOOKUP(V522,#REF!,3,0))</f>
        <v/>
      </c>
      <c r="H522" s="22" t="str">
        <f t="shared" si="647"/>
        <v/>
      </c>
      <c r="I522" s="22" t="str">
        <f t="shared" si="649"/>
        <v/>
      </c>
      <c r="J522" s="22" t="str">
        <f t="shared" si="650"/>
        <v/>
      </c>
      <c r="K522" s="22" t="str">
        <f t="shared" si="651"/>
        <v/>
      </c>
      <c r="M522" s="22" t="str">
        <f t="shared" si="652"/>
        <v/>
      </c>
      <c r="R522" s="22" t="str">
        <f t="shared" si="653"/>
        <v/>
      </c>
      <c r="S522" s="22" t="s">
        <v>222</v>
      </c>
      <c r="T522" s="30" t="s">
        <v>222</v>
      </c>
      <c r="U522" s="30" t="s">
        <v>222</v>
      </c>
      <c r="V522" s="30"/>
      <c r="W522" s="30"/>
      <c r="X522" s="30"/>
      <c r="Y522" s="31"/>
      <c r="Z522" s="30"/>
      <c r="AA522" s="30"/>
      <c r="AB522" s="30"/>
      <c r="AC522" s="30"/>
      <c r="AD522" s="30"/>
      <c r="AE522" s="30"/>
      <c r="AF522" s="30"/>
      <c r="AG522" s="30"/>
      <c r="AH522" s="30"/>
      <c r="AI522" s="30"/>
      <c r="AJ522" s="30"/>
      <c r="AK522" s="30"/>
      <c r="AL522" s="30"/>
      <c r="AM522" s="30"/>
      <c r="AN522" s="30"/>
      <c r="AO522" s="32"/>
      <c r="AP522" s="32"/>
      <c r="AQ522" s="32"/>
      <c r="AR522" s="32"/>
      <c r="AS522" s="33"/>
      <c r="AT522" s="34"/>
      <c r="AU522" s="34"/>
      <c r="AV522" s="34"/>
      <c r="AW522" s="34"/>
      <c r="AX522" s="34"/>
      <c r="AY522" s="34"/>
      <c r="AZ522" s="34"/>
      <c r="BA522" s="35"/>
      <c r="BB522" s="35"/>
      <c r="BC522" s="35"/>
      <c r="BD522" s="35"/>
      <c r="BE522" s="36" t="s">
        <v>222</v>
      </c>
      <c r="BF522" s="36"/>
      <c r="BG522" s="36"/>
      <c r="BH522" s="36"/>
      <c r="BI522" s="37"/>
      <c r="BJ522" s="37"/>
      <c r="BK522" s="37"/>
      <c r="BL522" s="37"/>
      <c r="BM522" s="38" t="s">
        <v>222</v>
      </c>
      <c r="BN522" s="38" t="s">
        <v>222</v>
      </c>
      <c r="BO522" s="38" t="s">
        <v>222</v>
      </c>
      <c r="BP522" s="38" t="s">
        <v>222</v>
      </c>
      <c r="BQ522" s="39" t="s">
        <v>222</v>
      </c>
      <c r="BR522" s="39" t="s">
        <v>222</v>
      </c>
      <c r="BS522" s="39" t="s">
        <v>222</v>
      </c>
      <c r="BT522" s="39" t="s">
        <v>222</v>
      </c>
      <c r="BU522" s="40" t="s">
        <v>222</v>
      </c>
      <c r="BV522" s="40" t="s">
        <v>222</v>
      </c>
      <c r="BW522" s="40" t="s">
        <v>222</v>
      </c>
      <c r="BX522" s="40" t="s">
        <v>222</v>
      </c>
      <c r="BY522" s="41" t="s">
        <v>222</v>
      </c>
      <c r="BZ522" s="41" t="s">
        <v>222</v>
      </c>
      <c r="CA522" s="41" t="s">
        <v>222</v>
      </c>
      <c r="CB522" s="41" t="s">
        <v>222</v>
      </c>
      <c r="CC522" s="42" t="s">
        <v>222</v>
      </c>
      <c r="CD522" s="42" t="s">
        <v>222</v>
      </c>
      <c r="CE522" s="42" t="s">
        <v>222</v>
      </c>
      <c r="CF522" s="42" t="s">
        <v>222</v>
      </c>
      <c r="CG522" s="43" t="s">
        <v>222</v>
      </c>
      <c r="CH522" s="43" t="s">
        <v>222</v>
      </c>
      <c r="CI522" s="43" t="s">
        <v>222</v>
      </c>
      <c r="CJ522" s="43" t="str">
        <f t="shared" si="654"/>
        <v/>
      </c>
      <c r="CS522" s="22" t="s">
        <v>16</v>
      </c>
      <c r="CT522" s="22" t="s">
        <v>222</v>
      </c>
      <c r="CU522" s="22" t="s">
        <v>222</v>
      </c>
      <c r="CV522" s="22" t="s">
        <v>222</v>
      </c>
      <c r="CW522" s="22" t="s">
        <v>222</v>
      </c>
      <c r="CY522" s="22" t="s">
        <v>222</v>
      </c>
      <c r="CZ522" s="22" t="s">
        <v>222</v>
      </c>
      <c r="DA522" s="22" t="s">
        <v>222</v>
      </c>
      <c r="DB522" s="22" t="s">
        <v>222</v>
      </c>
      <c r="DC522" s="22" t="s">
        <v>16</v>
      </c>
      <c r="DD522" s="22" t="s">
        <v>222</v>
      </c>
      <c r="DE522" s="22" t="s">
        <v>222</v>
      </c>
      <c r="DF522" s="22" t="s">
        <v>222</v>
      </c>
      <c r="DG522" s="22" t="s">
        <v>222</v>
      </c>
      <c r="DI522" s="22" t="s">
        <v>222</v>
      </c>
      <c r="DJ522" s="22" t="s">
        <v>222</v>
      </c>
      <c r="DK522" s="22" t="s">
        <v>222</v>
      </c>
      <c r="DL522" s="22" t="s">
        <v>222</v>
      </c>
      <c r="DN522" s="22" t="s">
        <v>222</v>
      </c>
      <c r="DO522" s="22" t="s">
        <v>222</v>
      </c>
      <c r="DP522" s="22" t="s">
        <v>222</v>
      </c>
      <c r="DQ522" s="22" t="s">
        <v>222</v>
      </c>
      <c r="EX522" s="30" t="s">
        <v>2286</v>
      </c>
      <c r="EY522" s="85" t="e">
        <f t="shared" si="655"/>
        <v>#REF!</v>
      </c>
      <c r="EZ522" s="85"/>
    </row>
    <row r="523" spans="1:156" x14ac:dyDescent="0.25">
      <c r="A523" s="22">
        <f t="shared" si="648"/>
        <v>0</v>
      </c>
      <c r="E523" s="22" t="str">
        <f>IF(T523="","",VLOOKUP(T523,#REF!,4,0))</f>
        <v/>
      </c>
      <c r="F523" s="22" t="str">
        <f>IF(U523="","",VLOOKUP(U523,#REF!,4,0))</f>
        <v/>
      </c>
      <c r="G523" s="22" t="str">
        <f>IF(V523="","",VLOOKUP(V523,#REF!,3,0))</f>
        <v/>
      </c>
      <c r="H523" s="22" t="str">
        <f t="shared" si="647"/>
        <v/>
      </c>
      <c r="I523" s="22" t="str">
        <f t="shared" si="649"/>
        <v/>
      </c>
      <c r="J523" s="22" t="str">
        <f t="shared" si="650"/>
        <v/>
      </c>
      <c r="K523" s="22" t="str">
        <f t="shared" si="651"/>
        <v/>
      </c>
      <c r="M523" s="22" t="str">
        <f t="shared" si="652"/>
        <v/>
      </c>
      <c r="R523" s="22" t="str">
        <f t="shared" si="653"/>
        <v/>
      </c>
      <c r="S523" s="22" t="s">
        <v>222</v>
      </c>
      <c r="T523" s="30" t="s">
        <v>222</v>
      </c>
      <c r="U523" s="30" t="s">
        <v>222</v>
      </c>
      <c r="V523" s="30"/>
      <c r="W523" s="30"/>
      <c r="X523" s="30"/>
      <c r="Y523" s="31"/>
      <c r="Z523" s="30"/>
      <c r="AA523" s="30"/>
      <c r="AB523" s="30"/>
      <c r="AC523" s="30"/>
      <c r="AD523" s="30"/>
      <c r="AE523" s="30"/>
      <c r="AF523" s="30"/>
      <c r="AG523" s="30"/>
      <c r="AH523" s="30"/>
      <c r="AI523" s="30"/>
      <c r="AJ523" s="30"/>
      <c r="AK523" s="30"/>
      <c r="AL523" s="30"/>
      <c r="AM523" s="30"/>
      <c r="AN523" s="30"/>
      <c r="AO523" s="32"/>
      <c r="AP523" s="32"/>
      <c r="AQ523" s="32"/>
      <c r="AR523" s="32"/>
      <c r="AS523" s="33"/>
      <c r="AT523" s="34"/>
      <c r="AU523" s="34"/>
      <c r="AV523" s="34"/>
      <c r="AW523" s="34"/>
      <c r="AX523" s="34"/>
      <c r="AY523" s="34"/>
      <c r="AZ523" s="34"/>
      <c r="BA523" s="35"/>
      <c r="BB523" s="35"/>
      <c r="BC523" s="35"/>
      <c r="BD523" s="35"/>
      <c r="BE523" s="36" t="s">
        <v>222</v>
      </c>
      <c r="BF523" s="36"/>
      <c r="BG523" s="36"/>
      <c r="BH523" s="36"/>
      <c r="BI523" s="37"/>
      <c r="BJ523" s="37"/>
      <c r="BK523" s="37"/>
      <c r="BL523" s="37"/>
      <c r="BM523" s="38" t="s">
        <v>222</v>
      </c>
      <c r="BN523" s="38" t="s">
        <v>222</v>
      </c>
      <c r="BO523" s="38" t="s">
        <v>222</v>
      </c>
      <c r="BP523" s="38" t="s">
        <v>222</v>
      </c>
      <c r="BQ523" s="39" t="s">
        <v>222</v>
      </c>
      <c r="BR523" s="39" t="s">
        <v>222</v>
      </c>
      <c r="BS523" s="39" t="s">
        <v>222</v>
      </c>
      <c r="BT523" s="39" t="s">
        <v>222</v>
      </c>
      <c r="BU523" s="40" t="s">
        <v>222</v>
      </c>
      <c r="BV523" s="40" t="s">
        <v>222</v>
      </c>
      <c r="BW523" s="40" t="s">
        <v>222</v>
      </c>
      <c r="BX523" s="40" t="s">
        <v>222</v>
      </c>
      <c r="BY523" s="41" t="s">
        <v>222</v>
      </c>
      <c r="BZ523" s="41" t="s">
        <v>222</v>
      </c>
      <c r="CA523" s="41" t="s">
        <v>222</v>
      </c>
      <c r="CB523" s="41" t="s">
        <v>222</v>
      </c>
      <c r="CC523" s="42" t="s">
        <v>222</v>
      </c>
      <c r="CD523" s="42" t="s">
        <v>222</v>
      </c>
      <c r="CE523" s="42" t="s">
        <v>222</v>
      </c>
      <c r="CF523" s="42" t="s">
        <v>222</v>
      </c>
      <c r="CG523" s="43" t="s">
        <v>222</v>
      </c>
      <c r="CH523" s="43" t="s">
        <v>222</v>
      </c>
      <c r="CI523" s="43" t="s">
        <v>222</v>
      </c>
      <c r="CJ523" s="43" t="str">
        <f t="shared" si="654"/>
        <v/>
      </c>
      <c r="CS523" s="22" t="s">
        <v>16</v>
      </c>
      <c r="CT523" s="22" t="s">
        <v>222</v>
      </c>
      <c r="CU523" s="22" t="s">
        <v>222</v>
      </c>
      <c r="CV523" s="22" t="s">
        <v>222</v>
      </c>
      <c r="CW523" s="22" t="s">
        <v>222</v>
      </c>
      <c r="CY523" s="22" t="s">
        <v>222</v>
      </c>
      <c r="CZ523" s="22" t="s">
        <v>222</v>
      </c>
      <c r="DA523" s="22" t="s">
        <v>222</v>
      </c>
      <c r="DB523" s="22" t="s">
        <v>222</v>
      </c>
      <c r="DC523" s="22" t="s">
        <v>16</v>
      </c>
      <c r="DD523" s="22" t="s">
        <v>222</v>
      </c>
      <c r="DE523" s="22" t="s">
        <v>222</v>
      </c>
      <c r="DF523" s="22" t="s">
        <v>222</v>
      </c>
      <c r="DG523" s="22" t="s">
        <v>222</v>
      </c>
      <c r="DI523" s="22" t="s">
        <v>222</v>
      </c>
      <c r="DJ523" s="22" t="s">
        <v>222</v>
      </c>
      <c r="DK523" s="22" t="s">
        <v>222</v>
      </c>
      <c r="DL523" s="22" t="s">
        <v>222</v>
      </c>
      <c r="DN523" s="22" t="s">
        <v>222</v>
      </c>
      <c r="DO523" s="22" t="s">
        <v>222</v>
      </c>
      <c r="DP523" s="22" t="s">
        <v>222</v>
      </c>
      <c r="DQ523" s="22" t="s">
        <v>222</v>
      </c>
      <c r="EX523" s="30" t="s">
        <v>2292</v>
      </c>
      <c r="EY523" s="85" t="e">
        <f t="shared" si="655"/>
        <v>#REF!</v>
      </c>
      <c r="EZ523" s="85"/>
    </row>
    <row r="524" spans="1:156" x14ac:dyDescent="0.25">
      <c r="A524" s="22">
        <f t="shared" si="648"/>
        <v>0</v>
      </c>
      <c r="E524" s="22" t="str">
        <f>IF(T524="","",VLOOKUP(T524,#REF!,4,0))</f>
        <v/>
      </c>
      <c r="F524" s="22" t="str">
        <f>IF(U524="","",VLOOKUP(U524,#REF!,4,0))</f>
        <v/>
      </c>
      <c r="G524" s="22" t="str">
        <f>IF(V524="","",VLOOKUP(V524,#REF!,3,0))</f>
        <v/>
      </c>
      <c r="H524" s="22" t="str">
        <f t="shared" si="647"/>
        <v/>
      </c>
      <c r="I524" s="22" t="str">
        <f t="shared" si="649"/>
        <v/>
      </c>
      <c r="J524" s="22" t="str">
        <f t="shared" si="650"/>
        <v/>
      </c>
      <c r="K524" s="22" t="str">
        <f t="shared" si="651"/>
        <v/>
      </c>
      <c r="M524" s="22" t="str">
        <f t="shared" si="652"/>
        <v/>
      </c>
      <c r="R524" s="22" t="str">
        <f t="shared" si="653"/>
        <v/>
      </c>
      <c r="S524" s="22" t="s">
        <v>222</v>
      </c>
      <c r="T524" s="30" t="s">
        <v>222</v>
      </c>
      <c r="U524" s="30" t="s">
        <v>222</v>
      </c>
      <c r="V524" s="30"/>
      <c r="W524" s="30"/>
      <c r="X524" s="30"/>
      <c r="Y524" s="31"/>
      <c r="Z524" s="30"/>
      <c r="AA524" s="30"/>
      <c r="AB524" s="30"/>
      <c r="AC524" s="30"/>
      <c r="AD524" s="30"/>
      <c r="AE524" s="30"/>
      <c r="AF524" s="30"/>
      <c r="AG524" s="30"/>
      <c r="AH524" s="30"/>
      <c r="AI524" s="30"/>
      <c r="AJ524" s="30"/>
      <c r="AK524" s="30"/>
      <c r="AL524" s="30"/>
      <c r="AM524" s="30"/>
      <c r="AN524" s="30"/>
      <c r="AO524" s="32"/>
      <c r="AP524" s="32"/>
      <c r="AQ524" s="32"/>
      <c r="AR524" s="32"/>
      <c r="AS524" s="33"/>
      <c r="AT524" s="34"/>
      <c r="AU524" s="34"/>
      <c r="AV524" s="34"/>
      <c r="AW524" s="34"/>
      <c r="AX524" s="34"/>
      <c r="AY524" s="34"/>
      <c r="AZ524" s="34"/>
      <c r="BA524" s="35"/>
      <c r="BB524" s="35"/>
      <c r="BC524" s="35"/>
      <c r="BD524" s="35"/>
      <c r="BE524" s="36" t="s">
        <v>222</v>
      </c>
      <c r="BF524" s="36"/>
      <c r="BG524" s="36"/>
      <c r="BH524" s="36"/>
      <c r="BI524" s="37"/>
      <c r="BJ524" s="37"/>
      <c r="BK524" s="37"/>
      <c r="BL524" s="37"/>
      <c r="BM524" s="38" t="s">
        <v>222</v>
      </c>
      <c r="BN524" s="38" t="s">
        <v>222</v>
      </c>
      <c r="BO524" s="38" t="s">
        <v>222</v>
      </c>
      <c r="BP524" s="38" t="s">
        <v>222</v>
      </c>
      <c r="BQ524" s="39" t="s">
        <v>222</v>
      </c>
      <c r="BR524" s="39" t="s">
        <v>222</v>
      </c>
      <c r="BS524" s="39" t="s">
        <v>222</v>
      </c>
      <c r="BT524" s="39" t="s">
        <v>222</v>
      </c>
      <c r="BU524" s="40" t="s">
        <v>222</v>
      </c>
      <c r="BV524" s="40" t="s">
        <v>222</v>
      </c>
      <c r="BW524" s="40" t="s">
        <v>222</v>
      </c>
      <c r="BX524" s="40" t="s">
        <v>222</v>
      </c>
      <c r="BY524" s="41" t="s">
        <v>222</v>
      </c>
      <c r="BZ524" s="41" t="s">
        <v>222</v>
      </c>
      <c r="CA524" s="41" t="s">
        <v>222</v>
      </c>
      <c r="CB524" s="41" t="s">
        <v>222</v>
      </c>
      <c r="CC524" s="42" t="s">
        <v>222</v>
      </c>
      <c r="CD524" s="42" t="s">
        <v>222</v>
      </c>
      <c r="CE524" s="42" t="s">
        <v>222</v>
      </c>
      <c r="CF524" s="42" t="s">
        <v>222</v>
      </c>
      <c r="CG524" s="43" t="s">
        <v>222</v>
      </c>
      <c r="CH524" s="43" t="s">
        <v>222</v>
      </c>
      <c r="CI524" s="43" t="s">
        <v>222</v>
      </c>
      <c r="CJ524" s="43" t="str">
        <f t="shared" si="654"/>
        <v/>
      </c>
      <c r="CS524" s="22" t="s">
        <v>16</v>
      </c>
      <c r="CT524" s="22" t="s">
        <v>222</v>
      </c>
      <c r="CU524" s="22" t="s">
        <v>222</v>
      </c>
      <c r="CV524" s="22" t="s">
        <v>222</v>
      </c>
      <c r="CW524" s="22" t="s">
        <v>222</v>
      </c>
      <c r="CY524" s="22" t="s">
        <v>222</v>
      </c>
      <c r="CZ524" s="22" t="s">
        <v>222</v>
      </c>
      <c r="DA524" s="22" t="s">
        <v>222</v>
      </c>
      <c r="DB524" s="22" t="s">
        <v>222</v>
      </c>
      <c r="DC524" s="22" t="s">
        <v>16</v>
      </c>
      <c r="DD524" s="22" t="s">
        <v>222</v>
      </c>
      <c r="DE524" s="22" t="s">
        <v>222</v>
      </c>
      <c r="DF524" s="22" t="s">
        <v>222</v>
      </c>
      <c r="DG524" s="22" t="s">
        <v>222</v>
      </c>
      <c r="DI524" s="22" t="s">
        <v>222</v>
      </c>
      <c r="DJ524" s="22" t="s">
        <v>222</v>
      </c>
      <c r="DK524" s="22" t="s">
        <v>222</v>
      </c>
      <c r="DL524" s="22" t="s">
        <v>222</v>
      </c>
      <c r="DN524" s="22" t="s">
        <v>222</v>
      </c>
      <c r="DO524" s="22" t="s">
        <v>222</v>
      </c>
      <c r="DP524" s="22" t="s">
        <v>222</v>
      </c>
      <c r="DQ524" s="22" t="s">
        <v>222</v>
      </c>
      <c r="EX524" s="30" t="s">
        <v>2298</v>
      </c>
      <c r="EY524" s="85" t="e">
        <f t="shared" si="655"/>
        <v>#REF!</v>
      </c>
      <c r="EZ524" s="85"/>
    </row>
    <row r="525" spans="1:156" x14ac:dyDescent="0.25">
      <c r="A525" s="22">
        <f t="shared" si="648"/>
        <v>0</v>
      </c>
      <c r="E525" s="22" t="str">
        <f>IF(T525="","",VLOOKUP(T525,#REF!,4,0))</f>
        <v/>
      </c>
      <c r="F525" s="22" t="str">
        <f>IF(U525="","",VLOOKUP(U525,#REF!,4,0))</f>
        <v/>
      </c>
      <c r="G525" s="22" t="str">
        <f>IF(V525="","",VLOOKUP(V525,#REF!,3,0))</f>
        <v/>
      </c>
      <c r="H525" s="22" t="str">
        <f t="shared" si="647"/>
        <v/>
      </c>
      <c r="I525" s="22" t="str">
        <f t="shared" si="649"/>
        <v/>
      </c>
      <c r="J525" s="22" t="str">
        <f t="shared" si="650"/>
        <v/>
      </c>
      <c r="K525" s="22" t="str">
        <f t="shared" si="651"/>
        <v/>
      </c>
      <c r="M525" s="22" t="str">
        <f t="shared" si="652"/>
        <v/>
      </c>
      <c r="R525" s="22" t="str">
        <f t="shared" si="653"/>
        <v/>
      </c>
      <c r="S525" s="22" t="s">
        <v>222</v>
      </c>
      <c r="T525" s="30" t="s">
        <v>222</v>
      </c>
      <c r="U525" s="30" t="s">
        <v>222</v>
      </c>
      <c r="V525" s="30"/>
      <c r="W525" s="30"/>
      <c r="X525" s="30"/>
      <c r="Y525" s="31"/>
      <c r="Z525" s="30"/>
      <c r="AA525" s="30"/>
      <c r="AB525" s="30"/>
      <c r="AC525" s="30"/>
      <c r="AD525" s="30"/>
      <c r="AE525" s="30"/>
      <c r="AF525" s="30"/>
      <c r="AG525" s="30"/>
      <c r="AH525" s="30"/>
      <c r="AI525" s="30"/>
      <c r="AJ525" s="30"/>
      <c r="AK525" s="30"/>
      <c r="AL525" s="30"/>
      <c r="AM525" s="30"/>
      <c r="AN525" s="30"/>
      <c r="AO525" s="32"/>
      <c r="AP525" s="32"/>
      <c r="AQ525" s="32"/>
      <c r="AR525" s="32"/>
      <c r="AS525" s="33"/>
      <c r="AT525" s="34"/>
      <c r="AU525" s="34"/>
      <c r="AV525" s="34"/>
      <c r="AW525" s="34"/>
      <c r="AX525" s="34"/>
      <c r="AY525" s="34"/>
      <c r="AZ525" s="34"/>
      <c r="BA525" s="35"/>
      <c r="BB525" s="35"/>
      <c r="BC525" s="35"/>
      <c r="BD525" s="35"/>
      <c r="BE525" s="36" t="s">
        <v>222</v>
      </c>
      <c r="BF525" s="36"/>
      <c r="BG525" s="36"/>
      <c r="BH525" s="36"/>
      <c r="BI525" s="37"/>
      <c r="BJ525" s="37"/>
      <c r="BK525" s="37"/>
      <c r="BL525" s="37"/>
      <c r="BM525" s="38" t="s">
        <v>222</v>
      </c>
      <c r="BN525" s="38" t="s">
        <v>222</v>
      </c>
      <c r="BO525" s="38" t="s">
        <v>222</v>
      </c>
      <c r="BP525" s="38" t="s">
        <v>222</v>
      </c>
      <c r="BQ525" s="39" t="s">
        <v>222</v>
      </c>
      <c r="BR525" s="39" t="s">
        <v>222</v>
      </c>
      <c r="BS525" s="39" t="s">
        <v>222</v>
      </c>
      <c r="BT525" s="39" t="s">
        <v>222</v>
      </c>
      <c r="BU525" s="40" t="s">
        <v>222</v>
      </c>
      <c r="BV525" s="40" t="s">
        <v>222</v>
      </c>
      <c r="BW525" s="40" t="s">
        <v>222</v>
      </c>
      <c r="BX525" s="40" t="s">
        <v>222</v>
      </c>
      <c r="BY525" s="41" t="s">
        <v>222</v>
      </c>
      <c r="BZ525" s="41" t="s">
        <v>222</v>
      </c>
      <c r="CA525" s="41" t="s">
        <v>222</v>
      </c>
      <c r="CB525" s="41" t="s">
        <v>222</v>
      </c>
      <c r="CC525" s="42" t="s">
        <v>222</v>
      </c>
      <c r="CD525" s="42" t="s">
        <v>222</v>
      </c>
      <c r="CE525" s="42" t="s">
        <v>222</v>
      </c>
      <c r="CF525" s="42" t="s">
        <v>222</v>
      </c>
      <c r="CG525" s="43" t="s">
        <v>222</v>
      </c>
      <c r="CH525" s="43" t="s">
        <v>222</v>
      </c>
      <c r="CI525" s="43" t="s">
        <v>222</v>
      </c>
      <c r="CJ525" s="43" t="str">
        <f t="shared" si="654"/>
        <v/>
      </c>
      <c r="CS525" s="22" t="s">
        <v>16</v>
      </c>
      <c r="CT525" s="22" t="s">
        <v>222</v>
      </c>
      <c r="CU525" s="22" t="s">
        <v>222</v>
      </c>
      <c r="CV525" s="22" t="s">
        <v>222</v>
      </c>
      <c r="CW525" s="22" t="s">
        <v>222</v>
      </c>
      <c r="CY525" s="22" t="s">
        <v>222</v>
      </c>
      <c r="CZ525" s="22" t="s">
        <v>222</v>
      </c>
      <c r="DA525" s="22" t="s">
        <v>222</v>
      </c>
      <c r="DB525" s="22" t="s">
        <v>222</v>
      </c>
      <c r="DC525" s="22" t="s">
        <v>16</v>
      </c>
      <c r="DD525" s="22" t="s">
        <v>222</v>
      </c>
      <c r="DE525" s="22" t="s">
        <v>222</v>
      </c>
      <c r="DF525" s="22" t="s">
        <v>222</v>
      </c>
      <c r="DG525" s="22" t="s">
        <v>222</v>
      </c>
      <c r="DI525" s="22" t="s">
        <v>222</v>
      </c>
      <c r="DJ525" s="22" t="s">
        <v>222</v>
      </c>
      <c r="DK525" s="22" t="s">
        <v>222</v>
      </c>
      <c r="DL525" s="22" t="s">
        <v>222</v>
      </c>
      <c r="DN525" s="22" t="s">
        <v>222</v>
      </c>
      <c r="DO525" s="22" t="s">
        <v>222</v>
      </c>
      <c r="DP525" s="22" t="s">
        <v>222</v>
      </c>
      <c r="DQ525" s="22" t="s">
        <v>222</v>
      </c>
      <c r="EX525" s="30" t="s">
        <v>2303</v>
      </c>
      <c r="EY525" s="85" t="e">
        <f t="shared" si="655"/>
        <v>#REF!</v>
      </c>
      <c r="EZ525" s="85"/>
    </row>
    <row r="526" spans="1:156" x14ac:dyDescent="0.25">
      <c r="A526" s="22">
        <f t="shared" si="648"/>
        <v>0</v>
      </c>
      <c r="E526" s="22" t="str">
        <f>IF(T526="","",VLOOKUP(T526,#REF!,4,0))</f>
        <v/>
      </c>
      <c r="F526" s="22" t="str">
        <f>IF(U526="","",VLOOKUP(U526,#REF!,4,0))</f>
        <v/>
      </c>
      <c r="G526" s="22" t="str">
        <f>IF(V526="","",VLOOKUP(V526,#REF!,3,0))</f>
        <v/>
      </c>
      <c r="H526" s="22" t="str">
        <f t="shared" si="647"/>
        <v/>
      </c>
      <c r="I526" s="22" t="str">
        <f t="shared" si="649"/>
        <v/>
      </c>
      <c r="J526" s="22" t="str">
        <f t="shared" si="650"/>
        <v/>
      </c>
      <c r="K526" s="22" t="str">
        <f t="shared" si="651"/>
        <v/>
      </c>
      <c r="M526" s="22" t="str">
        <f t="shared" si="652"/>
        <v/>
      </c>
      <c r="R526" s="22" t="str">
        <f t="shared" si="653"/>
        <v/>
      </c>
      <c r="S526" s="22" t="s">
        <v>222</v>
      </c>
      <c r="T526" s="30" t="s">
        <v>222</v>
      </c>
      <c r="U526" s="30" t="s">
        <v>222</v>
      </c>
      <c r="V526" s="30"/>
      <c r="W526" s="30"/>
      <c r="X526" s="30"/>
      <c r="Y526" s="31"/>
      <c r="Z526" s="30"/>
      <c r="AA526" s="30"/>
      <c r="AB526" s="30"/>
      <c r="AC526" s="30"/>
      <c r="AD526" s="30"/>
      <c r="AE526" s="30"/>
      <c r="AF526" s="30"/>
      <c r="AG526" s="30"/>
      <c r="AH526" s="30"/>
      <c r="AI526" s="30"/>
      <c r="AJ526" s="30"/>
      <c r="AK526" s="30"/>
      <c r="AL526" s="30"/>
      <c r="AM526" s="30"/>
      <c r="AN526" s="30"/>
      <c r="AO526" s="32"/>
      <c r="AP526" s="32"/>
      <c r="AQ526" s="32"/>
      <c r="AR526" s="32"/>
      <c r="AS526" s="33"/>
      <c r="AT526" s="34"/>
      <c r="AU526" s="34"/>
      <c r="AV526" s="34"/>
      <c r="AW526" s="34"/>
      <c r="AX526" s="34"/>
      <c r="AY526" s="34"/>
      <c r="AZ526" s="34"/>
      <c r="BA526" s="35"/>
      <c r="BB526" s="35"/>
      <c r="BC526" s="35"/>
      <c r="BD526" s="35"/>
      <c r="BE526" s="36" t="s">
        <v>222</v>
      </c>
      <c r="BF526" s="36"/>
      <c r="BG526" s="36"/>
      <c r="BH526" s="36"/>
      <c r="BI526" s="37"/>
      <c r="BJ526" s="37"/>
      <c r="BK526" s="37"/>
      <c r="BL526" s="37"/>
      <c r="BM526" s="38" t="s">
        <v>222</v>
      </c>
      <c r="BN526" s="38" t="s">
        <v>222</v>
      </c>
      <c r="BO526" s="38" t="s">
        <v>222</v>
      </c>
      <c r="BP526" s="38" t="s">
        <v>222</v>
      </c>
      <c r="BQ526" s="39" t="s">
        <v>222</v>
      </c>
      <c r="BR526" s="39" t="s">
        <v>222</v>
      </c>
      <c r="BS526" s="39" t="s">
        <v>222</v>
      </c>
      <c r="BT526" s="39" t="s">
        <v>222</v>
      </c>
      <c r="BU526" s="40" t="s">
        <v>222</v>
      </c>
      <c r="BV526" s="40" t="s">
        <v>222</v>
      </c>
      <c r="BW526" s="40" t="s">
        <v>222</v>
      </c>
      <c r="BX526" s="40" t="s">
        <v>222</v>
      </c>
      <c r="BY526" s="41" t="s">
        <v>222</v>
      </c>
      <c r="BZ526" s="41" t="s">
        <v>222</v>
      </c>
      <c r="CA526" s="41" t="s">
        <v>222</v>
      </c>
      <c r="CB526" s="41" t="s">
        <v>222</v>
      </c>
      <c r="CC526" s="42" t="s">
        <v>222</v>
      </c>
      <c r="CD526" s="42" t="s">
        <v>222</v>
      </c>
      <c r="CE526" s="42" t="s">
        <v>222</v>
      </c>
      <c r="CF526" s="42" t="s">
        <v>222</v>
      </c>
      <c r="CG526" s="43" t="s">
        <v>222</v>
      </c>
      <c r="CH526" s="43" t="s">
        <v>222</v>
      </c>
      <c r="CI526" s="43" t="s">
        <v>222</v>
      </c>
      <c r="CJ526" s="43" t="str">
        <f t="shared" si="654"/>
        <v/>
      </c>
      <c r="CS526" s="22" t="s">
        <v>16</v>
      </c>
      <c r="CT526" s="22" t="s">
        <v>222</v>
      </c>
      <c r="CU526" s="22" t="s">
        <v>222</v>
      </c>
      <c r="CV526" s="22" t="s">
        <v>222</v>
      </c>
      <c r="CW526" s="22" t="s">
        <v>222</v>
      </c>
      <c r="CY526" s="22" t="s">
        <v>222</v>
      </c>
      <c r="CZ526" s="22" t="s">
        <v>222</v>
      </c>
      <c r="DA526" s="22" t="s">
        <v>222</v>
      </c>
      <c r="DB526" s="22" t="s">
        <v>222</v>
      </c>
      <c r="DC526" s="22" t="s">
        <v>16</v>
      </c>
      <c r="DD526" s="22" t="s">
        <v>222</v>
      </c>
      <c r="DE526" s="22" t="s">
        <v>222</v>
      </c>
      <c r="DF526" s="22" t="s">
        <v>222</v>
      </c>
      <c r="DG526" s="22" t="s">
        <v>222</v>
      </c>
      <c r="DI526" s="22" t="s">
        <v>222</v>
      </c>
      <c r="DJ526" s="22" t="s">
        <v>222</v>
      </c>
      <c r="DK526" s="22" t="s">
        <v>222</v>
      </c>
      <c r="DL526" s="22" t="s">
        <v>222</v>
      </c>
      <c r="DN526" s="22" t="s">
        <v>222</v>
      </c>
      <c r="DO526" s="22" t="s">
        <v>222</v>
      </c>
      <c r="DP526" s="22" t="s">
        <v>222</v>
      </c>
      <c r="DQ526" s="22" t="s">
        <v>222</v>
      </c>
      <c r="EX526" s="30" t="s">
        <v>2309</v>
      </c>
      <c r="EY526" s="85" t="e">
        <f t="shared" si="655"/>
        <v>#REF!</v>
      </c>
      <c r="EZ526" s="85"/>
    </row>
    <row r="527" spans="1:156" x14ac:dyDescent="0.25">
      <c r="A527" s="22">
        <f t="shared" si="648"/>
        <v>0</v>
      </c>
      <c r="E527" s="22" t="str">
        <f>IF(T527="","",VLOOKUP(T527,#REF!,4,0))</f>
        <v/>
      </c>
      <c r="F527" s="22" t="str">
        <f>IF(U527="","",VLOOKUP(U527,#REF!,4,0))</f>
        <v/>
      </c>
      <c r="G527" s="22" t="str">
        <f>IF(V527="","",VLOOKUP(V527,#REF!,3,0))</f>
        <v/>
      </c>
      <c r="H527" s="22" t="str">
        <f t="shared" si="647"/>
        <v/>
      </c>
      <c r="I527" s="22" t="str">
        <f t="shared" si="649"/>
        <v/>
      </c>
      <c r="J527" s="22" t="str">
        <f t="shared" si="650"/>
        <v/>
      </c>
      <c r="K527" s="22" t="str">
        <f t="shared" si="651"/>
        <v/>
      </c>
      <c r="M527" s="22" t="str">
        <f t="shared" si="652"/>
        <v/>
      </c>
      <c r="R527" s="22" t="str">
        <f t="shared" si="653"/>
        <v/>
      </c>
      <c r="S527" s="22" t="s">
        <v>222</v>
      </c>
      <c r="T527" s="30" t="s">
        <v>222</v>
      </c>
      <c r="U527" s="30" t="s">
        <v>222</v>
      </c>
      <c r="V527" s="30"/>
      <c r="W527" s="30"/>
      <c r="X527" s="30"/>
      <c r="Y527" s="31"/>
      <c r="Z527" s="30"/>
      <c r="AA527" s="30"/>
      <c r="AB527" s="30"/>
      <c r="AC527" s="30"/>
      <c r="AD527" s="30"/>
      <c r="AE527" s="30"/>
      <c r="AF527" s="30"/>
      <c r="AG527" s="30"/>
      <c r="AH527" s="30"/>
      <c r="AI527" s="30"/>
      <c r="AJ527" s="30"/>
      <c r="AK527" s="30"/>
      <c r="AL527" s="30"/>
      <c r="AM527" s="30"/>
      <c r="AN527" s="30"/>
      <c r="AO527" s="32"/>
      <c r="AP527" s="32"/>
      <c r="AQ527" s="32"/>
      <c r="AR527" s="32"/>
      <c r="AS527" s="33"/>
      <c r="AT527" s="34"/>
      <c r="AU527" s="34"/>
      <c r="AV527" s="34"/>
      <c r="AW527" s="34"/>
      <c r="AX527" s="34"/>
      <c r="AY527" s="34"/>
      <c r="AZ527" s="34"/>
      <c r="BA527" s="35"/>
      <c r="BB527" s="35"/>
      <c r="BC527" s="35"/>
      <c r="BD527" s="35"/>
      <c r="BE527" s="36" t="s">
        <v>222</v>
      </c>
      <c r="BF527" s="36"/>
      <c r="BG527" s="36"/>
      <c r="BH527" s="36"/>
      <c r="BI527" s="37"/>
      <c r="BJ527" s="37"/>
      <c r="BK527" s="37"/>
      <c r="BL527" s="37"/>
      <c r="BM527" s="38" t="s">
        <v>222</v>
      </c>
      <c r="BN527" s="38" t="s">
        <v>222</v>
      </c>
      <c r="BO527" s="38" t="s">
        <v>222</v>
      </c>
      <c r="BP527" s="38" t="s">
        <v>222</v>
      </c>
      <c r="BQ527" s="39" t="s">
        <v>222</v>
      </c>
      <c r="BR527" s="39" t="s">
        <v>222</v>
      </c>
      <c r="BS527" s="39" t="s">
        <v>222</v>
      </c>
      <c r="BT527" s="39" t="s">
        <v>222</v>
      </c>
      <c r="BU527" s="40" t="s">
        <v>222</v>
      </c>
      <c r="BV527" s="40" t="s">
        <v>222</v>
      </c>
      <c r="BW527" s="40" t="s">
        <v>222</v>
      </c>
      <c r="BX527" s="40" t="s">
        <v>222</v>
      </c>
      <c r="BY527" s="41" t="s">
        <v>222</v>
      </c>
      <c r="BZ527" s="41" t="s">
        <v>222</v>
      </c>
      <c r="CA527" s="41" t="s">
        <v>222</v>
      </c>
      <c r="CB527" s="41" t="s">
        <v>222</v>
      </c>
      <c r="CC527" s="42" t="s">
        <v>222</v>
      </c>
      <c r="CD527" s="42" t="s">
        <v>222</v>
      </c>
      <c r="CE527" s="42" t="s">
        <v>222</v>
      </c>
      <c r="CF527" s="42" t="s">
        <v>222</v>
      </c>
      <c r="CG527" s="43" t="s">
        <v>222</v>
      </c>
      <c r="CH527" s="43" t="s">
        <v>222</v>
      </c>
      <c r="CI527" s="43" t="s">
        <v>222</v>
      </c>
      <c r="CJ527" s="43" t="str">
        <f t="shared" si="654"/>
        <v/>
      </c>
      <c r="CS527" s="22" t="s">
        <v>16</v>
      </c>
      <c r="CT527" s="22" t="s">
        <v>222</v>
      </c>
      <c r="CU527" s="22" t="s">
        <v>222</v>
      </c>
      <c r="CV527" s="22" t="s">
        <v>222</v>
      </c>
      <c r="CW527" s="22" t="s">
        <v>222</v>
      </c>
      <c r="CY527" s="22" t="s">
        <v>222</v>
      </c>
      <c r="CZ527" s="22" t="s">
        <v>222</v>
      </c>
      <c r="DA527" s="22" t="s">
        <v>222</v>
      </c>
      <c r="DB527" s="22" t="s">
        <v>222</v>
      </c>
      <c r="DC527" s="22" t="s">
        <v>16</v>
      </c>
      <c r="DD527" s="22" t="s">
        <v>222</v>
      </c>
      <c r="DE527" s="22" t="s">
        <v>222</v>
      </c>
      <c r="DF527" s="22" t="s">
        <v>222</v>
      </c>
      <c r="DG527" s="22" t="s">
        <v>222</v>
      </c>
      <c r="DI527" s="22" t="s">
        <v>222</v>
      </c>
      <c r="DJ527" s="22" t="s">
        <v>222</v>
      </c>
      <c r="DK527" s="22" t="s">
        <v>222</v>
      </c>
      <c r="DL527" s="22" t="s">
        <v>222</v>
      </c>
      <c r="DN527" s="22" t="s">
        <v>222</v>
      </c>
      <c r="DO527" s="22" t="s">
        <v>222</v>
      </c>
      <c r="DP527" s="22" t="s">
        <v>222</v>
      </c>
      <c r="DQ527" s="22" t="s">
        <v>222</v>
      </c>
      <c r="EX527" s="30" t="s">
        <v>2314</v>
      </c>
      <c r="EY527" s="85" t="e">
        <f t="shared" si="655"/>
        <v>#REF!</v>
      </c>
      <c r="EZ527" s="85"/>
    </row>
    <row r="528" spans="1:156" x14ac:dyDescent="0.25">
      <c r="A528" s="22">
        <f t="shared" si="648"/>
        <v>0</v>
      </c>
      <c r="E528" s="22" t="str">
        <f>IF(T528="","",VLOOKUP(T528,#REF!,4,0))</f>
        <v/>
      </c>
      <c r="F528" s="22" t="str">
        <f>IF(U528="","",VLOOKUP(U528,#REF!,4,0))</f>
        <v/>
      </c>
      <c r="G528" s="22" t="str">
        <f>IF(V528="","",VLOOKUP(V528,#REF!,3,0))</f>
        <v/>
      </c>
      <c r="H528" s="22" t="str">
        <f t="shared" si="647"/>
        <v/>
      </c>
      <c r="I528" s="22" t="str">
        <f t="shared" si="649"/>
        <v/>
      </c>
      <c r="J528" s="22" t="str">
        <f t="shared" si="650"/>
        <v/>
      </c>
      <c r="K528" s="22" t="str">
        <f t="shared" si="651"/>
        <v/>
      </c>
      <c r="M528" s="22" t="str">
        <f t="shared" si="652"/>
        <v/>
      </c>
      <c r="R528" s="22" t="str">
        <f t="shared" si="653"/>
        <v/>
      </c>
      <c r="S528" s="22" t="s">
        <v>222</v>
      </c>
      <c r="T528" s="30" t="s">
        <v>222</v>
      </c>
      <c r="U528" s="30" t="s">
        <v>222</v>
      </c>
      <c r="V528" s="30"/>
      <c r="W528" s="30"/>
      <c r="X528" s="30"/>
      <c r="Y528" s="31"/>
      <c r="Z528" s="30"/>
      <c r="AA528" s="30"/>
      <c r="AB528" s="30"/>
      <c r="AC528" s="30"/>
      <c r="AD528" s="30"/>
      <c r="AE528" s="30"/>
      <c r="AF528" s="30"/>
      <c r="AG528" s="30"/>
      <c r="AH528" s="30"/>
      <c r="AI528" s="30"/>
      <c r="AJ528" s="30"/>
      <c r="AK528" s="30"/>
      <c r="AL528" s="30"/>
      <c r="AM528" s="30"/>
      <c r="AN528" s="30"/>
      <c r="AO528" s="32"/>
      <c r="AP528" s="32"/>
      <c r="AQ528" s="32"/>
      <c r="AR528" s="32"/>
      <c r="AS528" s="33"/>
      <c r="AT528" s="34"/>
      <c r="AU528" s="34"/>
      <c r="AV528" s="34"/>
      <c r="AW528" s="34"/>
      <c r="AX528" s="34"/>
      <c r="AY528" s="34"/>
      <c r="AZ528" s="34"/>
      <c r="BA528" s="35"/>
      <c r="BB528" s="35"/>
      <c r="BC528" s="35"/>
      <c r="BD528" s="35"/>
      <c r="BE528" s="36" t="s">
        <v>222</v>
      </c>
      <c r="BF528" s="36"/>
      <c r="BG528" s="36"/>
      <c r="BH528" s="36"/>
      <c r="BI528" s="37"/>
      <c r="BJ528" s="37"/>
      <c r="BK528" s="37"/>
      <c r="BL528" s="37"/>
      <c r="BM528" s="38" t="s">
        <v>222</v>
      </c>
      <c r="BN528" s="38" t="s">
        <v>222</v>
      </c>
      <c r="BO528" s="38" t="s">
        <v>222</v>
      </c>
      <c r="BP528" s="38" t="s">
        <v>222</v>
      </c>
      <c r="BQ528" s="39" t="s">
        <v>222</v>
      </c>
      <c r="BR528" s="39" t="s">
        <v>222</v>
      </c>
      <c r="BS528" s="39" t="s">
        <v>222</v>
      </c>
      <c r="BT528" s="39" t="s">
        <v>222</v>
      </c>
      <c r="BU528" s="40" t="s">
        <v>222</v>
      </c>
      <c r="BV528" s="40" t="s">
        <v>222</v>
      </c>
      <c r="BW528" s="40" t="s">
        <v>222</v>
      </c>
      <c r="BX528" s="40" t="s">
        <v>222</v>
      </c>
      <c r="BY528" s="41" t="s">
        <v>222</v>
      </c>
      <c r="BZ528" s="41" t="s">
        <v>222</v>
      </c>
      <c r="CA528" s="41" t="s">
        <v>222</v>
      </c>
      <c r="CB528" s="41" t="s">
        <v>222</v>
      </c>
      <c r="CC528" s="42" t="s">
        <v>222</v>
      </c>
      <c r="CD528" s="42" t="s">
        <v>222</v>
      </c>
      <c r="CE528" s="42" t="s">
        <v>222</v>
      </c>
      <c r="CF528" s="42" t="s">
        <v>222</v>
      </c>
      <c r="CG528" s="43" t="s">
        <v>222</v>
      </c>
      <c r="CH528" s="43" t="s">
        <v>222</v>
      </c>
      <c r="CI528" s="43" t="s">
        <v>222</v>
      </c>
      <c r="CJ528" s="43" t="str">
        <f t="shared" si="654"/>
        <v/>
      </c>
      <c r="CS528" s="22" t="s">
        <v>16</v>
      </c>
      <c r="CT528" s="22" t="s">
        <v>222</v>
      </c>
      <c r="CU528" s="22" t="s">
        <v>222</v>
      </c>
      <c r="CV528" s="22" t="s">
        <v>222</v>
      </c>
      <c r="CW528" s="22" t="s">
        <v>222</v>
      </c>
      <c r="CY528" s="22" t="s">
        <v>222</v>
      </c>
      <c r="CZ528" s="22" t="s">
        <v>222</v>
      </c>
      <c r="DA528" s="22" t="s">
        <v>222</v>
      </c>
      <c r="DB528" s="22" t="s">
        <v>222</v>
      </c>
      <c r="DC528" s="22" t="s">
        <v>16</v>
      </c>
      <c r="DD528" s="22" t="s">
        <v>222</v>
      </c>
      <c r="DE528" s="22" t="s">
        <v>222</v>
      </c>
      <c r="DF528" s="22" t="s">
        <v>222</v>
      </c>
      <c r="DG528" s="22" t="s">
        <v>222</v>
      </c>
      <c r="DI528" s="22" t="s">
        <v>222</v>
      </c>
      <c r="DJ528" s="22" t="s">
        <v>222</v>
      </c>
      <c r="DK528" s="22" t="s">
        <v>222</v>
      </c>
      <c r="DL528" s="22" t="s">
        <v>222</v>
      </c>
      <c r="DN528" s="22" t="s">
        <v>222</v>
      </c>
      <c r="DO528" s="22" t="s">
        <v>222</v>
      </c>
      <c r="DP528" s="22" t="s">
        <v>222</v>
      </c>
      <c r="DQ528" s="22" t="s">
        <v>222</v>
      </c>
      <c r="EX528" s="30" t="s">
        <v>2320</v>
      </c>
      <c r="EY528" s="85" t="e">
        <f t="shared" si="655"/>
        <v>#REF!</v>
      </c>
      <c r="EZ528" s="85"/>
    </row>
    <row r="529" spans="1:156" x14ac:dyDescent="0.25">
      <c r="A529" s="22">
        <f t="shared" si="648"/>
        <v>0</v>
      </c>
      <c r="E529" s="22" t="str">
        <f>IF(T529="","",VLOOKUP(T529,#REF!,4,0))</f>
        <v/>
      </c>
      <c r="F529" s="22" t="str">
        <f>IF(U529="","",VLOOKUP(U529,#REF!,4,0))</f>
        <v/>
      </c>
      <c r="G529" s="22" t="str">
        <f>IF(V529="","",VLOOKUP(V529,#REF!,3,0))</f>
        <v/>
      </c>
      <c r="H529" s="22" t="str">
        <f t="shared" si="647"/>
        <v/>
      </c>
      <c r="I529" s="22" t="str">
        <f t="shared" si="649"/>
        <v/>
      </c>
      <c r="J529" s="22" t="str">
        <f t="shared" si="650"/>
        <v/>
      </c>
      <c r="K529" s="22" t="str">
        <f t="shared" si="651"/>
        <v/>
      </c>
      <c r="M529" s="22" t="str">
        <f t="shared" si="652"/>
        <v/>
      </c>
      <c r="R529" s="22" t="str">
        <f t="shared" si="653"/>
        <v/>
      </c>
      <c r="S529" s="22" t="s">
        <v>222</v>
      </c>
      <c r="T529" s="30" t="s">
        <v>222</v>
      </c>
      <c r="U529" s="30" t="s">
        <v>222</v>
      </c>
      <c r="V529" s="30"/>
      <c r="W529" s="30"/>
      <c r="X529" s="30"/>
      <c r="Y529" s="31"/>
      <c r="Z529" s="30"/>
      <c r="AA529" s="30"/>
      <c r="AB529" s="30"/>
      <c r="AC529" s="30"/>
      <c r="AD529" s="30"/>
      <c r="AE529" s="30"/>
      <c r="AF529" s="30"/>
      <c r="AG529" s="30"/>
      <c r="AH529" s="30"/>
      <c r="AI529" s="30"/>
      <c r="AJ529" s="30"/>
      <c r="AK529" s="30"/>
      <c r="AL529" s="30"/>
      <c r="AM529" s="30"/>
      <c r="AN529" s="30"/>
      <c r="AO529" s="32"/>
      <c r="AP529" s="32"/>
      <c r="AQ529" s="32"/>
      <c r="AR529" s="32"/>
      <c r="AS529" s="33"/>
      <c r="AT529" s="34"/>
      <c r="AU529" s="34"/>
      <c r="AV529" s="34"/>
      <c r="AW529" s="34"/>
      <c r="AX529" s="34"/>
      <c r="AY529" s="34"/>
      <c r="AZ529" s="34"/>
      <c r="BA529" s="35"/>
      <c r="BB529" s="35"/>
      <c r="BC529" s="35"/>
      <c r="BD529" s="35"/>
      <c r="BE529" s="36" t="s">
        <v>222</v>
      </c>
      <c r="BF529" s="36"/>
      <c r="BG529" s="36"/>
      <c r="BH529" s="36"/>
      <c r="BI529" s="37"/>
      <c r="BJ529" s="37"/>
      <c r="BK529" s="37"/>
      <c r="BL529" s="37"/>
      <c r="BM529" s="38" t="s">
        <v>222</v>
      </c>
      <c r="BN529" s="38" t="s">
        <v>222</v>
      </c>
      <c r="BO529" s="38" t="s">
        <v>222</v>
      </c>
      <c r="BP529" s="38" t="s">
        <v>222</v>
      </c>
      <c r="BQ529" s="39" t="s">
        <v>222</v>
      </c>
      <c r="BR529" s="39" t="s">
        <v>222</v>
      </c>
      <c r="BS529" s="39" t="s">
        <v>222</v>
      </c>
      <c r="BT529" s="39" t="s">
        <v>222</v>
      </c>
      <c r="BU529" s="40" t="s">
        <v>222</v>
      </c>
      <c r="BV529" s="40" t="s">
        <v>222</v>
      </c>
      <c r="BW529" s="40" t="s">
        <v>222</v>
      </c>
      <c r="BX529" s="40" t="s">
        <v>222</v>
      </c>
      <c r="BY529" s="41" t="s">
        <v>222</v>
      </c>
      <c r="BZ529" s="41" t="s">
        <v>222</v>
      </c>
      <c r="CA529" s="41" t="s">
        <v>222</v>
      </c>
      <c r="CB529" s="41" t="s">
        <v>222</v>
      </c>
      <c r="CC529" s="42" t="s">
        <v>222</v>
      </c>
      <c r="CD529" s="42" t="s">
        <v>222</v>
      </c>
      <c r="CE529" s="42" t="s">
        <v>222</v>
      </c>
      <c r="CF529" s="42" t="s">
        <v>222</v>
      </c>
      <c r="CG529" s="43" t="s">
        <v>222</v>
      </c>
      <c r="CH529" s="43" t="s">
        <v>222</v>
      </c>
      <c r="CI529" s="43" t="s">
        <v>222</v>
      </c>
      <c r="CJ529" s="43" t="str">
        <f t="shared" si="654"/>
        <v/>
      </c>
      <c r="CS529" s="22" t="s">
        <v>16</v>
      </c>
      <c r="CT529" s="22" t="s">
        <v>222</v>
      </c>
      <c r="CU529" s="22" t="s">
        <v>222</v>
      </c>
      <c r="CV529" s="22" t="s">
        <v>222</v>
      </c>
      <c r="CW529" s="22" t="s">
        <v>222</v>
      </c>
      <c r="CY529" s="22" t="s">
        <v>222</v>
      </c>
      <c r="CZ529" s="22" t="s">
        <v>222</v>
      </c>
      <c r="DA529" s="22" t="s">
        <v>222</v>
      </c>
      <c r="DB529" s="22" t="s">
        <v>222</v>
      </c>
      <c r="DC529" s="22" t="s">
        <v>16</v>
      </c>
      <c r="DD529" s="22" t="s">
        <v>222</v>
      </c>
      <c r="DE529" s="22" t="s">
        <v>222</v>
      </c>
      <c r="DF529" s="22" t="s">
        <v>222</v>
      </c>
      <c r="DG529" s="22" t="s">
        <v>222</v>
      </c>
      <c r="DI529" s="22" t="s">
        <v>222</v>
      </c>
      <c r="DJ529" s="22" t="s">
        <v>222</v>
      </c>
      <c r="DK529" s="22" t="s">
        <v>222</v>
      </c>
      <c r="DL529" s="22" t="s">
        <v>222</v>
      </c>
      <c r="DN529" s="22" t="s">
        <v>222</v>
      </c>
      <c r="DO529" s="22" t="s">
        <v>222</v>
      </c>
      <c r="DP529" s="22" t="s">
        <v>222</v>
      </c>
      <c r="DQ529" s="22" t="s">
        <v>222</v>
      </c>
      <c r="EX529" s="30" t="s">
        <v>2325</v>
      </c>
      <c r="EY529" s="85" t="e">
        <f t="shared" si="655"/>
        <v>#REF!</v>
      </c>
      <c r="EZ529" s="85"/>
    </row>
    <row r="530" spans="1:156" x14ac:dyDescent="0.25">
      <c r="A530" s="22">
        <f t="shared" si="648"/>
        <v>0</v>
      </c>
      <c r="E530" s="22" t="str">
        <f>IF(T530="","",VLOOKUP(T530,#REF!,4,0))</f>
        <v/>
      </c>
      <c r="F530" s="22" t="str">
        <f>IF(U530="","",VLOOKUP(U530,#REF!,4,0))</f>
        <v/>
      </c>
      <c r="G530" s="22" t="str">
        <f>IF(V530="","",VLOOKUP(V530,#REF!,3,0))</f>
        <v/>
      </c>
      <c r="H530" s="22" t="str">
        <f t="shared" si="647"/>
        <v/>
      </c>
      <c r="I530" s="22" t="str">
        <f t="shared" si="649"/>
        <v/>
      </c>
      <c r="J530" s="22" t="str">
        <f t="shared" si="650"/>
        <v/>
      </c>
      <c r="K530" s="22" t="str">
        <f t="shared" si="651"/>
        <v/>
      </c>
      <c r="M530" s="22" t="str">
        <f t="shared" si="652"/>
        <v/>
      </c>
      <c r="R530" s="22" t="str">
        <f t="shared" si="653"/>
        <v/>
      </c>
      <c r="S530" s="22" t="s">
        <v>222</v>
      </c>
      <c r="T530" s="30" t="s">
        <v>222</v>
      </c>
      <c r="U530" s="30" t="s">
        <v>222</v>
      </c>
      <c r="V530" s="30"/>
      <c r="W530" s="30"/>
      <c r="X530" s="30"/>
      <c r="Y530" s="31"/>
      <c r="Z530" s="30"/>
      <c r="AA530" s="30"/>
      <c r="AB530" s="30"/>
      <c r="AC530" s="30"/>
      <c r="AD530" s="30"/>
      <c r="AE530" s="30"/>
      <c r="AF530" s="30"/>
      <c r="AG530" s="30"/>
      <c r="AH530" s="30"/>
      <c r="AI530" s="30"/>
      <c r="AJ530" s="30"/>
      <c r="AK530" s="30"/>
      <c r="AL530" s="30"/>
      <c r="AM530" s="30"/>
      <c r="AN530" s="30"/>
      <c r="AO530" s="32"/>
      <c r="AP530" s="32"/>
      <c r="AQ530" s="32"/>
      <c r="AR530" s="32"/>
      <c r="AS530" s="33"/>
      <c r="AT530" s="34"/>
      <c r="AU530" s="34"/>
      <c r="AV530" s="34"/>
      <c r="AW530" s="34"/>
      <c r="AX530" s="34"/>
      <c r="AY530" s="34"/>
      <c r="AZ530" s="34"/>
      <c r="BA530" s="35"/>
      <c r="BB530" s="35"/>
      <c r="BC530" s="35"/>
      <c r="BD530" s="35"/>
      <c r="BE530" s="36" t="s">
        <v>222</v>
      </c>
      <c r="BF530" s="36"/>
      <c r="BG530" s="36"/>
      <c r="BH530" s="36"/>
      <c r="BI530" s="37"/>
      <c r="BJ530" s="37"/>
      <c r="BK530" s="37"/>
      <c r="BL530" s="37"/>
      <c r="BM530" s="38" t="s">
        <v>222</v>
      </c>
      <c r="BN530" s="38" t="s">
        <v>222</v>
      </c>
      <c r="BO530" s="38" t="s">
        <v>222</v>
      </c>
      <c r="BP530" s="38" t="s">
        <v>222</v>
      </c>
      <c r="BQ530" s="39" t="s">
        <v>222</v>
      </c>
      <c r="BR530" s="39" t="s">
        <v>222</v>
      </c>
      <c r="BS530" s="39" t="s">
        <v>222</v>
      </c>
      <c r="BT530" s="39" t="s">
        <v>222</v>
      </c>
      <c r="BU530" s="40" t="s">
        <v>222</v>
      </c>
      <c r="BV530" s="40" t="s">
        <v>222</v>
      </c>
      <c r="BW530" s="40" t="s">
        <v>222</v>
      </c>
      <c r="BX530" s="40" t="s">
        <v>222</v>
      </c>
      <c r="BY530" s="41" t="s">
        <v>222</v>
      </c>
      <c r="BZ530" s="41" t="s">
        <v>222</v>
      </c>
      <c r="CA530" s="41" t="s">
        <v>222</v>
      </c>
      <c r="CB530" s="41" t="s">
        <v>222</v>
      </c>
      <c r="CC530" s="42" t="s">
        <v>222</v>
      </c>
      <c r="CD530" s="42" t="s">
        <v>222</v>
      </c>
      <c r="CE530" s="42" t="s">
        <v>222</v>
      </c>
      <c r="CF530" s="42" t="s">
        <v>222</v>
      </c>
      <c r="CG530" s="43" t="s">
        <v>222</v>
      </c>
      <c r="CH530" s="43" t="s">
        <v>222</v>
      </c>
      <c r="CI530" s="43" t="s">
        <v>222</v>
      </c>
      <c r="CJ530" s="43" t="str">
        <f t="shared" si="654"/>
        <v/>
      </c>
      <c r="CS530" s="22" t="s">
        <v>16</v>
      </c>
      <c r="CT530" s="22" t="s">
        <v>222</v>
      </c>
      <c r="CU530" s="22" t="s">
        <v>222</v>
      </c>
      <c r="CV530" s="22" t="s">
        <v>222</v>
      </c>
      <c r="CW530" s="22" t="s">
        <v>222</v>
      </c>
      <c r="CY530" s="22" t="s">
        <v>222</v>
      </c>
      <c r="CZ530" s="22" t="s">
        <v>222</v>
      </c>
      <c r="DA530" s="22" t="s">
        <v>222</v>
      </c>
      <c r="DB530" s="22" t="s">
        <v>222</v>
      </c>
      <c r="DC530" s="22" t="s">
        <v>16</v>
      </c>
      <c r="DD530" s="22" t="s">
        <v>222</v>
      </c>
      <c r="DE530" s="22" t="s">
        <v>222</v>
      </c>
      <c r="DF530" s="22" t="s">
        <v>222</v>
      </c>
      <c r="DG530" s="22" t="s">
        <v>222</v>
      </c>
      <c r="DI530" s="22" t="s">
        <v>222</v>
      </c>
      <c r="DJ530" s="22" t="s">
        <v>222</v>
      </c>
      <c r="DK530" s="22" t="s">
        <v>222</v>
      </c>
      <c r="DL530" s="22" t="s">
        <v>222</v>
      </c>
      <c r="DN530" s="22" t="s">
        <v>222</v>
      </c>
      <c r="DO530" s="22" t="s">
        <v>222</v>
      </c>
      <c r="DP530" s="22" t="s">
        <v>222</v>
      </c>
      <c r="DQ530" s="22" t="s">
        <v>222</v>
      </c>
      <c r="EX530" s="30" t="s">
        <v>2331</v>
      </c>
      <c r="EY530" s="85" t="e">
        <f t="shared" si="655"/>
        <v>#REF!</v>
      </c>
      <c r="EZ530" s="85"/>
    </row>
    <row r="531" spans="1:156" x14ac:dyDescent="0.25">
      <c r="A531" s="22" t="str">
        <f t="shared" si="648"/>
        <v>5000111</v>
      </c>
      <c r="E531" s="22" t="e">
        <f>IF(T531="","",VLOOKUP(T531,#REF!,4,0))</f>
        <v>#REF!</v>
      </c>
      <c r="F531" s="22" t="e">
        <f>IF(U531="","",VLOOKUP(U531,#REF!,4,0))</f>
        <v>#REF!</v>
      </c>
      <c r="G531" s="22" t="e">
        <f>IF(V531="","",VLOOKUP(V531,#REF!,3,0))</f>
        <v>#REF!</v>
      </c>
      <c r="H531" s="22" t="e">
        <f t="shared" si="647"/>
        <v>#REF!</v>
      </c>
      <c r="I531" s="22" t="e">
        <f t="shared" si="649"/>
        <v>#REF!</v>
      </c>
      <c r="J531" s="22" t="e">
        <f t="shared" si="650"/>
        <v>#REF!</v>
      </c>
      <c r="K531" s="22" t="e">
        <f t="shared" si="651"/>
        <v>#REF!</v>
      </c>
      <c r="M531" s="22">
        <f t="shared" si="652"/>
        <v>1</v>
      </c>
      <c r="R531" s="22" t="str">
        <f t="shared" si="653"/>
        <v>501</v>
      </c>
      <c r="S531" s="22" t="s">
        <v>49</v>
      </c>
      <c r="T531" s="30" t="s">
        <v>3550</v>
      </c>
      <c r="U531" s="30" t="s">
        <v>3325</v>
      </c>
      <c r="V531" s="30" t="s">
        <v>1886</v>
      </c>
      <c r="W531" s="30" t="s">
        <v>1887</v>
      </c>
      <c r="X531" s="30" t="s">
        <v>112</v>
      </c>
      <c r="Y531" s="31">
        <v>1</v>
      </c>
      <c r="Z531" s="30">
        <v>4</v>
      </c>
      <c r="AA531" s="30"/>
      <c r="AB531" s="30"/>
      <c r="AC531" s="30">
        <v>1</v>
      </c>
      <c r="AD531" s="30"/>
      <c r="AE531" s="30"/>
      <c r="AF531" s="30">
        <v>1</v>
      </c>
      <c r="AG531" s="30"/>
      <c r="AH531" s="30"/>
      <c r="AI531" s="30">
        <v>1</v>
      </c>
      <c r="AJ531" s="30"/>
      <c r="AK531" s="30"/>
      <c r="AL531" s="30">
        <v>1</v>
      </c>
      <c r="AM531" s="30" t="s">
        <v>113</v>
      </c>
      <c r="AN531" s="30" t="s">
        <v>114</v>
      </c>
      <c r="AO531" s="32">
        <f t="shared" ref="AO531" si="656">SUM(AA531:AC531)</f>
        <v>1</v>
      </c>
      <c r="AP531" s="32">
        <f t="shared" ref="AP531" si="657">SUM(AD531:AF531)</f>
        <v>1</v>
      </c>
      <c r="AQ531" s="32">
        <f t="shared" ref="AQ531" si="658">SUM(AG531:AI531)</f>
        <v>1</v>
      </c>
      <c r="AR531" s="32">
        <f t="shared" ref="AR531" si="659">SUM(AJ531:AL531)</f>
        <v>1</v>
      </c>
      <c r="AS531" s="33">
        <v>428.02499999999998</v>
      </c>
      <c r="AT531" s="34" t="s">
        <v>222</v>
      </c>
      <c r="AU531" s="34"/>
      <c r="AV531" s="34"/>
      <c r="AW531" s="34"/>
      <c r="AX531" s="34"/>
      <c r="AY531" s="34"/>
      <c r="AZ531" s="34"/>
      <c r="BA531" s="35">
        <f t="shared" ref="BA531" si="660">AO531</f>
        <v>1</v>
      </c>
      <c r="BB531" s="35">
        <f t="shared" ref="BB531" si="661">BA531+AP531</f>
        <v>2</v>
      </c>
      <c r="BC531" s="35">
        <f t="shared" ref="BC531" si="662">BB531+AQ531</f>
        <v>3</v>
      </c>
      <c r="BD531" s="35">
        <f t="shared" ref="BD531" si="663">BC531+AR531</f>
        <v>4</v>
      </c>
      <c r="BE531" s="36">
        <v>1</v>
      </c>
      <c r="BF531" s="36">
        <v>1</v>
      </c>
      <c r="BG531" s="36">
        <v>1</v>
      </c>
      <c r="BH531" s="36" t="e">
        <f>VLOOKUP(W531,#REF!,8,0)</f>
        <v>#REF!</v>
      </c>
      <c r="BI531" s="37">
        <f t="shared" ref="BI531:BI580" si="664">BE531</f>
        <v>1</v>
      </c>
      <c r="BJ531" s="37">
        <f t="shared" ref="BJ531:BK531" si="665">BF531+BI531</f>
        <v>2</v>
      </c>
      <c r="BK531" s="37">
        <f t="shared" si="665"/>
        <v>3</v>
      </c>
      <c r="BL531" s="37" t="e">
        <f>IF(BH531+BK531&gt;=Z531,Z531,BH531+BK531)</f>
        <v>#REF!</v>
      </c>
      <c r="BM531" s="38">
        <v>2.5000000000000001E-2</v>
      </c>
      <c r="BN531" s="38">
        <v>2.5000000000000001E-2</v>
      </c>
      <c r="BO531" s="38">
        <v>2.5000000000000001E-2</v>
      </c>
      <c r="BP531" s="38">
        <v>2.5000000000000001E-2</v>
      </c>
      <c r="BQ531" s="39">
        <v>2.5000000000000001E-2</v>
      </c>
      <c r="BR531" s="39">
        <v>2.5000000000000001E-2</v>
      </c>
      <c r="BS531" s="39">
        <v>2.5000000000000001E-2</v>
      </c>
      <c r="BT531" s="39" t="s">
        <v>222</v>
      </c>
      <c r="BU531" s="40">
        <v>1</v>
      </c>
      <c r="BV531" s="40">
        <v>1</v>
      </c>
      <c r="BW531" s="40">
        <v>1</v>
      </c>
      <c r="BX531" s="40" t="s">
        <v>222</v>
      </c>
      <c r="BY531" s="41">
        <v>2.5000000000000001E-2</v>
      </c>
      <c r="BZ531" s="41">
        <v>2.5000000000000001E-2</v>
      </c>
      <c r="CA531" s="41">
        <v>2.5000000000000001E-2</v>
      </c>
      <c r="CB531" s="41" t="s">
        <v>222</v>
      </c>
      <c r="CC531" s="42">
        <v>6.2500000000000003E-3</v>
      </c>
      <c r="CD531" s="42">
        <v>1.2500000000000001E-2</v>
      </c>
      <c r="CE531" s="42">
        <v>1.8750000000000003E-2</v>
      </c>
      <c r="CF531" s="42">
        <v>2.5000000000000001E-2</v>
      </c>
      <c r="CG531" s="43">
        <v>6.2500000000000003E-3</v>
      </c>
      <c r="CH531" s="43">
        <v>1.2500000000000001E-2</v>
      </c>
      <c r="CI531" s="43">
        <v>1.8750000000000003E-2</v>
      </c>
      <c r="CJ531" s="43" t="e">
        <f t="shared" si="654"/>
        <v>#REF!</v>
      </c>
      <c r="CP531" s="22" t="s">
        <v>1888</v>
      </c>
      <c r="CQ531" s="22" t="s">
        <v>1889</v>
      </c>
      <c r="CS531" s="22" t="s">
        <v>16</v>
      </c>
      <c r="CT531" s="22">
        <v>1</v>
      </c>
      <c r="CU531" s="22">
        <v>1</v>
      </c>
      <c r="CV531" s="22">
        <v>1</v>
      </c>
      <c r="CW531" s="22" t="s">
        <v>222</v>
      </c>
      <c r="CY531" s="22">
        <v>2.5000000000000001E-2</v>
      </c>
      <c r="CZ531" s="22">
        <v>2.5000000000000001E-2</v>
      </c>
      <c r="DA531" s="22">
        <v>2.5000000000000001E-2</v>
      </c>
      <c r="DB531" s="22" t="s">
        <v>222</v>
      </c>
      <c r="DC531" s="22" t="s">
        <v>16</v>
      </c>
      <c r="DD531" s="22">
        <v>2.5000000000000001E-2</v>
      </c>
      <c r="DE531" s="22">
        <v>2.5000000000000001E-2</v>
      </c>
      <c r="DF531" s="22">
        <v>2.5000000000000001E-2</v>
      </c>
      <c r="DG531" s="22">
        <v>2.5000000000000001E-2</v>
      </c>
      <c r="DI531" s="22">
        <v>6.2500000000000012E-4</v>
      </c>
      <c r="DJ531" s="22">
        <v>6.2500000000000012E-4</v>
      </c>
      <c r="DK531" s="22">
        <v>6.2500000000000012E-4</v>
      </c>
      <c r="DL531" s="22" t="e">
        <v>#VALUE!</v>
      </c>
      <c r="DN531" s="22">
        <v>1</v>
      </c>
      <c r="DO531" s="22">
        <v>1</v>
      </c>
      <c r="DP531" s="22">
        <v>1</v>
      </c>
      <c r="DQ531" s="22" t="s">
        <v>222</v>
      </c>
      <c r="EX531" s="30" t="s">
        <v>2337</v>
      </c>
      <c r="EY531" s="85" t="e">
        <f t="shared" si="655"/>
        <v>#REF!</v>
      </c>
      <c r="EZ531" s="85"/>
    </row>
    <row r="532" spans="1:156" x14ac:dyDescent="0.25">
      <c r="A532" s="22" t="str">
        <f t="shared" si="648"/>
        <v>5000211</v>
      </c>
      <c r="E532" s="22" t="e">
        <f>IF(T532="","",VLOOKUP(T532,#REF!,4,0))</f>
        <v>#REF!</v>
      </c>
      <c r="F532" s="22" t="e">
        <f>IF(U532="","",VLOOKUP(U532,#REF!,4,0))</f>
        <v>#REF!</v>
      </c>
      <c r="G532" s="22" t="e">
        <f>IF(V532="","",VLOOKUP(V532,#REF!,3,0))</f>
        <v>#REF!</v>
      </c>
      <c r="H532" s="22" t="e">
        <f t="shared" si="647"/>
        <v>#REF!</v>
      </c>
      <c r="I532" s="22" t="e">
        <f t="shared" si="649"/>
        <v>#REF!</v>
      </c>
      <c r="J532" s="22" t="e">
        <f t="shared" si="650"/>
        <v>#REF!</v>
      </c>
      <c r="K532" s="22" t="e">
        <f t="shared" si="651"/>
        <v>#REF!</v>
      </c>
      <c r="M532" s="22">
        <f t="shared" si="652"/>
        <v>2</v>
      </c>
      <c r="R532" s="22" t="str">
        <f t="shared" si="653"/>
        <v>502</v>
      </c>
      <c r="S532" s="22" t="s">
        <v>49</v>
      </c>
      <c r="T532" s="30" t="s">
        <v>3550</v>
      </c>
      <c r="U532" s="30" t="s">
        <v>3326</v>
      </c>
      <c r="V532" s="30" t="s">
        <v>1890</v>
      </c>
      <c r="W532" s="30" t="s">
        <v>1891</v>
      </c>
      <c r="X532" s="30" t="s">
        <v>119</v>
      </c>
      <c r="Y532" s="31">
        <v>0.25</v>
      </c>
      <c r="Z532" s="30">
        <v>12</v>
      </c>
      <c r="AA532" s="30">
        <v>1</v>
      </c>
      <c r="AB532" s="30">
        <v>1</v>
      </c>
      <c r="AC532" s="30">
        <v>1</v>
      </c>
      <c r="AD532" s="30">
        <v>1</v>
      </c>
      <c r="AE532" s="30">
        <v>1</v>
      </c>
      <c r="AF532" s="30">
        <v>1</v>
      </c>
      <c r="AG532" s="30">
        <v>1</v>
      </c>
      <c r="AH532" s="30">
        <v>1</v>
      </c>
      <c r="AI532" s="30">
        <v>1</v>
      </c>
      <c r="AJ532" s="30">
        <v>1</v>
      </c>
      <c r="AK532" s="30">
        <v>1</v>
      </c>
      <c r="AL532" s="30">
        <v>1</v>
      </c>
      <c r="AM532" s="30" t="s">
        <v>120</v>
      </c>
      <c r="AN532" s="30" t="s">
        <v>121</v>
      </c>
      <c r="AO532" s="32">
        <f t="shared" ref="AO532:AO595" si="666">SUM(AA532:AC532)</f>
        <v>3</v>
      </c>
      <c r="AP532" s="32">
        <f t="shared" ref="AP532:AP595" si="667">SUM(AD532:AF532)</f>
        <v>3</v>
      </c>
      <c r="AQ532" s="32">
        <f t="shared" ref="AQ532:AQ595" si="668">SUM(AG532:AI532)</f>
        <v>3</v>
      </c>
      <c r="AR532" s="32">
        <f t="shared" ref="AR532:AR595" si="669">SUM(AJ532:AL532)</f>
        <v>3</v>
      </c>
      <c r="AS532" s="33">
        <v>429.02499999999998</v>
      </c>
      <c r="AT532" s="34" t="s">
        <v>222</v>
      </c>
      <c r="AU532" s="34"/>
      <c r="AV532" s="34"/>
      <c r="AW532" s="34"/>
      <c r="AX532" s="34"/>
      <c r="AY532" s="34"/>
      <c r="AZ532" s="34"/>
      <c r="BA532" s="35">
        <f t="shared" ref="BA532:BA595" si="670">AO532</f>
        <v>3</v>
      </c>
      <c r="BB532" s="35">
        <f t="shared" ref="BB532:BB595" si="671">BA532+AP532</f>
        <v>6</v>
      </c>
      <c r="BC532" s="35">
        <f t="shared" ref="BC532:BC595" si="672">BB532+AQ532</f>
        <v>9</v>
      </c>
      <c r="BD532" s="35">
        <f t="shared" ref="BD532:BD595" si="673">BC532+AR532</f>
        <v>12</v>
      </c>
      <c r="BE532" s="36">
        <v>3</v>
      </c>
      <c r="BF532" s="36">
        <v>3</v>
      </c>
      <c r="BG532" s="36">
        <v>3</v>
      </c>
      <c r="BH532" s="36" t="e">
        <f>VLOOKUP(W532,#REF!,8,0)</f>
        <v>#REF!</v>
      </c>
      <c r="BI532" s="37">
        <f t="shared" si="664"/>
        <v>3</v>
      </c>
      <c r="BJ532" s="37">
        <f t="shared" ref="BJ532:BK532" si="674">BF532+BI532</f>
        <v>6</v>
      </c>
      <c r="BK532" s="37">
        <f t="shared" si="674"/>
        <v>9</v>
      </c>
      <c r="BL532" s="37" t="e">
        <f t="shared" ref="BL532:BL546" si="675">IF(BH532+BK532&gt;=Z532,Z532,BH532+BK532)</f>
        <v>#REF!</v>
      </c>
      <c r="BM532" s="38">
        <v>6.2500000000000003E-3</v>
      </c>
      <c r="BN532" s="38">
        <v>6.2500000000000003E-3</v>
      </c>
      <c r="BO532" s="38">
        <v>6.2500000000000003E-3</v>
      </c>
      <c r="BP532" s="38">
        <v>6.2500000000000003E-3</v>
      </c>
      <c r="BQ532" s="39">
        <v>6.2500000000000003E-3</v>
      </c>
      <c r="BR532" s="39">
        <v>6.2500000000000003E-3</v>
      </c>
      <c r="BS532" s="39">
        <v>6.2500000000000003E-3</v>
      </c>
      <c r="BT532" s="39" t="s">
        <v>222</v>
      </c>
      <c r="BU532" s="40">
        <v>1</v>
      </c>
      <c r="BV532" s="40">
        <v>1</v>
      </c>
      <c r="BW532" s="40">
        <v>1</v>
      </c>
      <c r="BX532" s="40" t="s">
        <v>222</v>
      </c>
      <c r="BY532" s="41">
        <v>6.2500000000000003E-3</v>
      </c>
      <c r="BZ532" s="41">
        <v>6.2500000000000003E-3</v>
      </c>
      <c r="CA532" s="41">
        <v>6.2500000000000003E-3</v>
      </c>
      <c r="CB532" s="41" t="s">
        <v>222</v>
      </c>
      <c r="CC532" s="42">
        <v>1.5625000000000001E-3</v>
      </c>
      <c r="CD532" s="42">
        <v>3.1250000000000002E-3</v>
      </c>
      <c r="CE532" s="42">
        <v>4.6875000000000007E-3</v>
      </c>
      <c r="CF532" s="42">
        <v>6.2500000000000003E-3</v>
      </c>
      <c r="CG532" s="43">
        <v>1.5625000000000001E-3</v>
      </c>
      <c r="CH532" s="43">
        <v>3.1250000000000002E-3</v>
      </c>
      <c r="CI532" s="43">
        <v>4.6875000000000007E-3</v>
      </c>
      <c r="CJ532" s="43" t="e">
        <f t="shared" si="654"/>
        <v>#REF!</v>
      </c>
      <c r="CP532" s="22" t="s">
        <v>1892</v>
      </c>
      <c r="CQ532" s="22" t="s">
        <v>1893</v>
      </c>
      <c r="CS532" s="22" t="s">
        <v>16</v>
      </c>
      <c r="CT532" s="22">
        <v>1</v>
      </c>
      <c r="CU532" s="22">
        <v>1</v>
      </c>
      <c r="CV532" s="22">
        <v>1</v>
      </c>
      <c r="CW532" s="22" t="s">
        <v>222</v>
      </c>
      <c r="CY532" s="22">
        <v>6.2500000000000003E-3</v>
      </c>
      <c r="CZ532" s="22">
        <v>6.2500000000000003E-3</v>
      </c>
      <c r="DA532" s="22">
        <v>6.2500000000000003E-3</v>
      </c>
      <c r="DB532" s="22" t="s">
        <v>222</v>
      </c>
      <c r="DC532" s="22" t="s">
        <v>16</v>
      </c>
      <c r="DD532" s="22">
        <v>6.2500000000000003E-3</v>
      </c>
      <c r="DE532" s="22">
        <v>6.2500000000000003E-3</v>
      </c>
      <c r="DF532" s="22">
        <v>6.2500000000000003E-3</v>
      </c>
      <c r="DG532" s="22">
        <v>6.2500000000000003E-3</v>
      </c>
      <c r="DI532" s="22">
        <v>3.9062500000000008E-5</v>
      </c>
      <c r="DJ532" s="22">
        <v>3.9062500000000008E-5</v>
      </c>
      <c r="DK532" s="22">
        <v>3.9062500000000008E-5</v>
      </c>
      <c r="DL532" s="22" t="e">
        <v>#VALUE!</v>
      </c>
      <c r="DN532" s="22">
        <v>1</v>
      </c>
      <c r="DO532" s="22">
        <v>1</v>
      </c>
      <c r="DP532" s="22">
        <v>1</v>
      </c>
      <c r="DQ532" s="22" t="s">
        <v>222</v>
      </c>
      <c r="EX532" s="30" t="s">
        <v>2342</v>
      </c>
      <c r="EY532" s="85" t="e">
        <f t="shared" si="655"/>
        <v>#REF!</v>
      </c>
      <c r="EZ532" s="85"/>
    </row>
    <row r="533" spans="1:156" x14ac:dyDescent="0.25">
      <c r="A533" s="22" t="str">
        <f t="shared" si="648"/>
        <v>5000212</v>
      </c>
      <c r="E533" s="22" t="e">
        <f>IF(T533="","",VLOOKUP(T533,#REF!,4,0))</f>
        <v>#REF!</v>
      </c>
      <c r="F533" s="22" t="e">
        <f>IF(U533="","",VLOOKUP(U533,#REF!,4,0))</f>
        <v>#REF!</v>
      </c>
      <c r="G533" s="22" t="e">
        <f>IF(V533="","",VLOOKUP(V533,#REF!,3,0))</f>
        <v>#REF!</v>
      </c>
      <c r="H533" s="22" t="e">
        <f t="shared" si="647"/>
        <v>#REF!</v>
      </c>
      <c r="I533" s="22" t="e">
        <f t="shared" si="649"/>
        <v>#REF!</v>
      </c>
      <c r="J533" s="22" t="e">
        <f t="shared" si="650"/>
        <v>#REF!</v>
      </c>
      <c r="K533" s="22" t="e">
        <f t="shared" si="651"/>
        <v>#REF!</v>
      </c>
      <c r="M533" s="22">
        <f t="shared" si="652"/>
        <v>3</v>
      </c>
      <c r="R533" s="22" t="str">
        <f t="shared" si="653"/>
        <v>503</v>
      </c>
      <c r="S533" s="22" t="s">
        <v>49</v>
      </c>
      <c r="T533" s="30" t="s">
        <v>3550</v>
      </c>
      <c r="U533" s="30" t="s">
        <v>3326</v>
      </c>
      <c r="V533" s="30" t="s">
        <v>1890</v>
      </c>
      <c r="W533" s="30" t="s">
        <v>1894</v>
      </c>
      <c r="X533" s="30" t="s">
        <v>125</v>
      </c>
      <c r="Y533" s="31">
        <v>0.25</v>
      </c>
      <c r="Z533" s="30">
        <v>1</v>
      </c>
      <c r="AA533" s="30"/>
      <c r="AB533" s="30"/>
      <c r="AC533" s="30">
        <v>1</v>
      </c>
      <c r="AD533" s="30"/>
      <c r="AE533" s="30"/>
      <c r="AF533" s="30"/>
      <c r="AG533" s="30"/>
      <c r="AH533" s="30"/>
      <c r="AI533" s="30"/>
      <c r="AJ533" s="30"/>
      <c r="AK533" s="30"/>
      <c r="AL533" s="30"/>
      <c r="AM533" s="30" t="s">
        <v>126</v>
      </c>
      <c r="AN533" s="30" t="s">
        <v>121</v>
      </c>
      <c r="AO533" s="32">
        <f t="shared" si="666"/>
        <v>1</v>
      </c>
      <c r="AP533" s="32">
        <f t="shared" si="667"/>
        <v>0</v>
      </c>
      <c r="AQ533" s="32">
        <f t="shared" si="668"/>
        <v>0</v>
      </c>
      <c r="AR533" s="32">
        <f t="shared" si="669"/>
        <v>0</v>
      </c>
      <c r="AS533" s="33">
        <v>430.02499999999998</v>
      </c>
      <c r="AT533" s="34" t="s">
        <v>222</v>
      </c>
      <c r="AU533" s="34"/>
      <c r="AV533" s="34"/>
      <c r="AW533" s="34"/>
      <c r="AX533" s="34"/>
      <c r="AY533" s="34"/>
      <c r="AZ533" s="34"/>
      <c r="BA533" s="35">
        <f t="shared" si="670"/>
        <v>1</v>
      </c>
      <c r="BB533" s="35">
        <f t="shared" si="671"/>
        <v>1</v>
      </c>
      <c r="BC533" s="35">
        <f t="shared" si="672"/>
        <v>1</v>
      </c>
      <c r="BD533" s="35">
        <f t="shared" si="673"/>
        <v>1</v>
      </c>
      <c r="BE533" s="36">
        <v>1</v>
      </c>
      <c r="BF533" s="36">
        <v>0</v>
      </c>
      <c r="BG533" s="36">
        <v>0</v>
      </c>
      <c r="BH533" s="36" t="e">
        <f>VLOOKUP(W533,#REF!,8,0)</f>
        <v>#REF!</v>
      </c>
      <c r="BI533" s="37">
        <f t="shared" si="664"/>
        <v>1</v>
      </c>
      <c r="BJ533" s="37">
        <f t="shared" ref="BJ533:BK533" si="676">BF533+BI533</f>
        <v>1</v>
      </c>
      <c r="BK533" s="37">
        <f t="shared" si="676"/>
        <v>1</v>
      </c>
      <c r="BL533" s="37" t="e">
        <f t="shared" si="675"/>
        <v>#REF!</v>
      </c>
      <c r="BM533" s="38">
        <v>6.2500000000000003E-3</v>
      </c>
      <c r="BN533" s="38" t="s">
        <v>222</v>
      </c>
      <c r="BO533" s="38" t="s">
        <v>222</v>
      </c>
      <c r="BP533" s="38" t="s">
        <v>222</v>
      </c>
      <c r="BQ533" s="39">
        <v>6.2500000000000003E-3</v>
      </c>
      <c r="BR533" s="39" t="s">
        <v>222</v>
      </c>
      <c r="BS533" s="39" t="s">
        <v>222</v>
      </c>
      <c r="BT533" s="39" t="s">
        <v>222</v>
      </c>
      <c r="BU533" s="40">
        <v>1</v>
      </c>
      <c r="BV533" s="40" t="s">
        <v>222</v>
      </c>
      <c r="BW533" s="40" t="s">
        <v>222</v>
      </c>
      <c r="BX533" s="40" t="s">
        <v>222</v>
      </c>
      <c r="BY533" s="41">
        <v>6.2500000000000003E-3</v>
      </c>
      <c r="BZ533" s="41">
        <v>6.2500000000000003E-3</v>
      </c>
      <c r="CA533" s="41">
        <v>6.2500000000000003E-3</v>
      </c>
      <c r="CB533" s="41" t="s">
        <v>222</v>
      </c>
      <c r="CC533" s="42">
        <v>6.2500000000000003E-3</v>
      </c>
      <c r="CD533" s="42">
        <v>6.2500000000000003E-3</v>
      </c>
      <c r="CE533" s="42">
        <v>6.2500000000000003E-3</v>
      </c>
      <c r="CF533" s="42">
        <v>6.2500000000000003E-3</v>
      </c>
      <c r="CG533" s="43">
        <v>6.2500000000000003E-3</v>
      </c>
      <c r="CH533" s="43">
        <v>6.2500000000000003E-3</v>
      </c>
      <c r="CI533" s="43">
        <v>6.2500000000000003E-3</v>
      </c>
      <c r="CJ533" s="43" t="e">
        <f t="shared" si="654"/>
        <v>#REF!</v>
      </c>
      <c r="CS533" s="22" t="s">
        <v>16</v>
      </c>
      <c r="CT533" s="22">
        <v>1</v>
      </c>
      <c r="CU533" s="22">
        <v>1</v>
      </c>
      <c r="CV533" s="22">
        <v>1</v>
      </c>
      <c r="CW533" s="22" t="s">
        <v>222</v>
      </c>
      <c r="CY533" s="22">
        <v>6.2500000000000003E-3</v>
      </c>
      <c r="CZ533" s="22">
        <v>6.2500000000000003E-3</v>
      </c>
      <c r="DA533" s="22">
        <v>6.2500000000000003E-3</v>
      </c>
      <c r="DB533" s="22" t="s">
        <v>222</v>
      </c>
      <c r="DC533" s="22" t="s">
        <v>16</v>
      </c>
      <c r="DD533" s="22">
        <v>6.2500000000000003E-3</v>
      </c>
      <c r="DE533" s="22">
        <v>6.2500000000000003E-3</v>
      </c>
      <c r="DF533" s="22">
        <v>6.2500000000000003E-3</v>
      </c>
      <c r="DG533" s="22">
        <v>6.2500000000000003E-3</v>
      </c>
      <c r="DI533" s="22">
        <v>3.9062500000000008E-5</v>
      </c>
      <c r="DJ533" s="22">
        <v>3.9062500000000008E-5</v>
      </c>
      <c r="DK533" s="22">
        <v>3.9062500000000008E-5</v>
      </c>
      <c r="DL533" s="22" t="e">
        <v>#VALUE!</v>
      </c>
      <c r="DN533" s="22">
        <v>1</v>
      </c>
      <c r="DO533" s="22">
        <v>1</v>
      </c>
      <c r="DP533" s="22">
        <v>1</v>
      </c>
      <c r="DQ533" s="22" t="s">
        <v>222</v>
      </c>
      <c r="EX533" s="30" t="s">
        <v>2348</v>
      </c>
      <c r="EY533" s="85" t="e">
        <f t="shared" si="655"/>
        <v>#REF!</v>
      </c>
      <c r="EZ533" s="85"/>
    </row>
    <row r="534" spans="1:156" x14ac:dyDescent="0.25">
      <c r="A534" s="22" t="str">
        <f t="shared" si="648"/>
        <v>5000213</v>
      </c>
      <c r="E534" s="22" t="e">
        <f>IF(T534="","",VLOOKUP(T534,#REF!,4,0))</f>
        <v>#REF!</v>
      </c>
      <c r="F534" s="22" t="e">
        <f>IF(U534="","",VLOOKUP(U534,#REF!,4,0))</f>
        <v>#REF!</v>
      </c>
      <c r="G534" s="22" t="e">
        <f>IF(V534="","",VLOOKUP(V534,#REF!,3,0))</f>
        <v>#REF!</v>
      </c>
      <c r="H534" s="22" t="e">
        <f t="shared" si="647"/>
        <v>#REF!</v>
      </c>
      <c r="I534" s="22" t="e">
        <f t="shared" si="649"/>
        <v>#REF!</v>
      </c>
      <c r="J534" s="22" t="e">
        <f t="shared" si="650"/>
        <v>#REF!</v>
      </c>
      <c r="K534" s="22" t="e">
        <f t="shared" si="651"/>
        <v>#REF!</v>
      </c>
      <c r="M534" s="22">
        <f t="shared" si="652"/>
        <v>4</v>
      </c>
      <c r="R534" s="22" t="str">
        <f t="shared" si="653"/>
        <v>504</v>
      </c>
      <c r="S534" s="22" t="s">
        <v>49</v>
      </c>
      <c r="T534" s="30" t="s">
        <v>3550</v>
      </c>
      <c r="U534" s="30" t="s">
        <v>3326</v>
      </c>
      <c r="V534" s="30" t="s">
        <v>1890</v>
      </c>
      <c r="W534" s="30" t="s">
        <v>1895</v>
      </c>
      <c r="X534" s="30" t="s">
        <v>130</v>
      </c>
      <c r="Y534" s="31">
        <v>0.25</v>
      </c>
      <c r="Z534" s="30">
        <v>4</v>
      </c>
      <c r="AA534" s="30"/>
      <c r="AB534" s="30"/>
      <c r="AC534" s="30">
        <v>1</v>
      </c>
      <c r="AD534" s="30"/>
      <c r="AE534" s="30"/>
      <c r="AF534" s="30">
        <v>1</v>
      </c>
      <c r="AG534" s="30"/>
      <c r="AH534" s="30"/>
      <c r="AI534" s="30">
        <v>1</v>
      </c>
      <c r="AJ534" s="30"/>
      <c r="AK534" s="30"/>
      <c r="AL534" s="30">
        <v>1</v>
      </c>
      <c r="AM534" s="30" t="s">
        <v>131</v>
      </c>
      <c r="AN534" s="30" t="s">
        <v>121</v>
      </c>
      <c r="AO534" s="32">
        <f t="shared" si="666"/>
        <v>1</v>
      </c>
      <c r="AP534" s="32">
        <f t="shared" si="667"/>
        <v>1</v>
      </c>
      <c r="AQ534" s="32">
        <f t="shared" si="668"/>
        <v>1</v>
      </c>
      <c r="AR534" s="32">
        <f t="shared" si="669"/>
        <v>1</v>
      </c>
      <c r="AS534" s="33">
        <v>431.02499999999998</v>
      </c>
      <c r="AT534" s="34" t="s">
        <v>222</v>
      </c>
      <c r="AU534" s="34"/>
      <c r="AV534" s="34"/>
      <c r="AW534" s="34"/>
      <c r="AX534" s="34"/>
      <c r="AY534" s="34"/>
      <c r="AZ534" s="34"/>
      <c r="BA534" s="35">
        <f t="shared" si="670"/>
        <v>1</v>
      </c>
      <c r="BB534" s="35">
        <f t="shared" si="671"/>
        <v>2</v>
      </c>
      <c r="BC534" s="35">
        <f t="shared" si="672"/>
        <v>3</v>
      </c>
      <c r="BD534" s="35">
        <f t="shared" si="673"/>
        <v>4</v>
      </c>
      <c r="BE534" s="36">
        <v>1</v>
      </c>
      <c r="BF534" s="36">
        <v>1</v>
      </c>
      <c r="BG534" s="36">
        <v>1</v>
      </c>
      <c r="BH534" s="36" t="e">
        <f>VLOOKUP(W534,#REF!,8,0)</f>
        <v>#REF!</v>
      </c>
      <c r="BI534" s="37">
        <f t="shared" si="664"/>
        <v>1</v>
      </c>
      <c r="BJ534" s="37">
        <f t="shared" ref="BJ534:BK534" si="677">BF534+BI534</f>
        <v>2</v>
      </c>
      <c r="BK534" s="37">
        <f t="shared" si="677"/>
        <v>3</v>
      </c>
      <c r="BL534" s="37" t="e">
        <f t="shared" si="675"/>
        <v>#REF!</v>
      </c>
      <c r="BM534" s="38">
        <v>6.2500000000000003E-3</v>
      </c>
      <c r="BN534" s="38">
        <v>6.2500000000000003E-3</v>
      </c>
      <c r="BO534" s="38">
        <v>6.2500000000000003E-3</v>
      </c>
      <c r="BP534" s="38">
        <v>6.2500000000000003E-3</v>
      </c>
      <c r="BQ534" s="39">
        <v>6.2500000000000003E-3</v>
      </c>
      <c r="BR534" s="39">
        <v>6.2500000000000003E-3</v>
      </c>
      <c r="BS534" s="39">
        <v>6.2500000000000003E-3</v>
      </c>
      <c r="BT534" s="39" t="s">
        <v>222</v>
      </c>
      <c r="BU534" s="40">
        <v>1</v>
      </c>
      <c r="BV534" s="40">
        <v>1</v>
      </c>
      <c r="BW534" s="40">
        <v>1</v>
      </c>
      <c r="BX534" s="40" t="s">
        <v>222</v>
      </c>
      <c r="BY534" s="41">
        <v>6.2500000000000003E-3</v>
      </c>
      <c r="BZ534" s="41">
        <v>6.2500000000000003E-3</v>
      </c>
      <c r="CA534" s="41">
        <v>6.2500000000000003E-3</v>
      </c>
      <c r="CB534" s="41" t="s">
        <v>222</v>
      </c>
      <c r="CC534" s="42">
        <v>1.5625000000000001E-3</v>
      </c>
      <c r="CD534" s="42">
        <v>3.1250000000000002E-3</v>
      </c>
      <c r="CE534" s="42">
        <v>4.6875000000000007E-3</v>
      </c>
      <c r="CF534" s="42">
        <v>6.2500000000000003E-3</v>
      </c>
      <c r="CG534" s="43">
        <v>1.5625000000000001E-3</v>
      </c>
      <c r="CH534" s="43">
        <v>3.1250000000000002E-3</v>
      </c>
      <c r="CI534" s="43">
        <v>4.6875000000000007E-3</v>
      </c>
      <c r="CJ534" s="43" t="e">
        <f t="shared" si="654"/>
        <v>#REF!</v>
      </c>
      <c r="CP534" s="22" t="s">
        <v>1896</v>
      </c>
      <c r="CQ534" s="22" t="s">
        <v>1897</v>
      </c>
      <c r="CS534" s="22" t="s">
        <v>16</v>
      </c>
      <c r="CT534" s="22">
        <v>1</v>
      </c>
      <c r="CU534" s="22">
        <v>1</v>
      </c>
      <c r="CV534" s="22">
        <v>1</v>
      </c>
      <c r="CW534" s="22" t="s">
        <v>222</v>
      </c>
      <c r="CY534" s="22">
        <v>6.2500000000000003E-3</v>
      </c>
      <c r="CZ534" s="22">
        <v>6.2500000000000003E-3</v>
      </c>
      <c r="DA534" s="22">
        <v>6.2500000000000003E-3</v>
      </c>
      <c r="DB534" s="22" t="s">
        <v>222</v>
      </c>
      <c r="DC534" s="22" t="s">
        <v>16</v>
      </c>
      <c r="DD534" s="22">
        <v>6.2500000000000003E-3</v>
      </c>
      <c r="DE534" s="22">
        <v>6.2500000000000003E-3</v>
      </c>
      <c r="DF534" s="22">
        <v>6.2500000000000003E-3</v>
      </c>
      <c r="DG534" s="22">
        <v>6.2500000000000003E-3</v>
      </c>
      <c r="DI534" s="22">
        <v>3.9062500000000008E-5</v>
      </c>
      <c r="DJ534" s="22">
        <v>3.9062500000000008E-5</v>
      </c>
      <c r="DK534" s="22">
        <v>3.9062500000000008E-5</v>
      </c>
      <c r="DL534" s="22" t="e">
        <v>#VALUE!</v>
      </c>
      <c r="DN534" s="22">
        <v>1</v>
      </c>
      <c r="DO534" s="22">
        <v>1</v>
      </c>
      <c r="DP534" s="22">
        <v>1</v>
      </c>
      <c r="DQ534" s="22" t="s">
        <v>222</v>
      </c>
      <c r="EX534" s="30" t="s">
        <v>2353</v>
      </c>
      <c r="EY534" s="85" t="e">
        <f t="shared" si="655"/>
        <v>#REF!</v>
      </c>
      <c r="EZ534" s="85"/>
    </row>
    <row r="535" spans="1:156" x14ac:dyDescent="0.25">
      <c r="A535" s="22" t="str">
        <f t="shared" si="648"/>
        <v>5000214</v>
      </c>
      <c r="E535" s="22" t="e">
        <f>IF(T535="","",VLOOKUP(T535,#REF!,4,0))</f>
        <v>#REF!</v>
      </c>
      <c r="F535" s="22" t="e">
        <f>IF(U535="","",VLOOKUP(U535,#REF!,4,0))</f>
        <v>#REF!</v>
      </c>
      <c r="G535" s="22" t="e">
        <f>IF(V535="","",VLOOKUP(V535,#REF!,3,0))</f>
        <v>#REF!</v>
      </c>
      <c r="H535" s="22" t="e">
        <f t="shared" si="647"/>
        <v>#REF!</v>
      </c>
      <c r="I535" s="22" t="e">
        <f t="shared" si="649"/>
        <v>#REF!</v>
      </c>
      <c r="J535" s="22" t="e">
        <f t="shared" si="650"/>
        <v>#REF!</v>
      </c>
      <c r="K535" s="22" t="e">
        <f t="shared" si="651"/>
        <v>#REF!</v>
      </c>
      <c r="M535" s="22">
        <f t="shared" si="652"/>
        <v>5</v>
      </c>
      <c r="R535" s="22" t="str">
        <f t="shared" si="653"/>
        <v>505</v>
      </c>
      <c r="S535" s="22" t="s">
        <v>49</v>
      </c>
      <c r="T535" s="30" t="s">
        <v>3550</v>
      </c>
      <c r="U535" s="30" t="s">
        <v>3326</v>
      </c>
      <c r="V535" s="30" t="s">
        <v>1890</v>
      </c>
      <c r="W535" s="30" t="s">
        <v>1898</v>
      </c>
      <c r="X535" s="30" t="s">
        <v>135</v>
      </c>
      <c r="Y535" s="31">
        <v>0.25</v>
      </c>
      <c r="Z535" s="30">
        <v>4</v>
      </c>
      <c r="AA535" s="30"/>
      <c r="AB535" s="30"/>
      <c r="AC535" s="30">
        <v>1</v>
      </c>
      <c r="AD535" s="30"/>
      <c r="AE535" s="30"/>
      <c r="AF535" s="30">
        <v>1</v>
      </c>
      <c r="AG535" s="30"/>
      <c r="AH535" s="30"/>
      <c r="AI535" s="30">
        <v>1</v>
      </c>
      <c r="AJ535" s="30"/>
      <c r="AK535" s="30"/>
      <c r="AL535" s="30">
        <v>1</v>
      </c>
      <c r="AM535" s="30" t="s">
        <v>136</v>
      </c>
      <c r="AN535" s="30" t="s">
        <v>121</v>
      </c>
      <c r="AO535" s="32">
        <f t="shared" si="666"/>
        <v>1</v>
      </c>
      <c r="AP535" s="32">
        <f t="shared" si="667"/>
        <v>1</v>
      </c>
      <c r="AQ535" s="32">
        <f t="shared" si="668"/>
        <v>1</v>
      </c>
      <c r="AR535" s="32">
        <f t="shared" si="669"/>
        <v>1</v>
      </c>
      <c r="AS535" s="33">
        <v>432.02499999999998</v>
      </c>
      <c r="AT535" s="34" t="s">
        <v>222</v>
      </c>
      <c r="AU535" s="34"/>
      <c r="AV535" s="34"/>
      <c r="AW535" s="34"/>
      <c r="AX535" s="34"/>
      <c r="AY535" s="34"/>
      <c r="AZ535" s="34"/>
      <c r="BA535" s="35">
        <f t="shared" si="670"/>
        <v>1</v>
      </c>
      <c r="BB535" s="35">
        <f t="shared" si="671"/>
        <v>2</v>
      </c>
      <c r="BC535" s="35">
        <f t="shared" si="672"/>
        <v>3</v>
      </c>
      <c r="BD535" s="35">
        <f t="shared" si="673"/>
        <v>4</v>
      </c>
      <c r="BE535" s="36">
        <v>1</v>
      </c>
      <c r="BF535" s="36">
        <v>1</v>
      </c>
      <c r="BG535" s="36">
        <v>1</v>
      </c>
      <c r="BH535" s="36" t="e">
        <f>VLOOKUP(W535,#REF!,8,0)</f>
        <v>#REF!</v>
      </c>
      <c r="BI535" s="37">
        <f t="shared" si="664"/>
        <v>1</v>
      </c>
      <c r="BJ535" s="37">
        <f t="shared" ref="BJ535:BK535" si="678">BF535+BI535</f>
        <v>2</v>
      </c>
      <c r="BK535" s="37">
        <f t="shared" si="678"/>
        <v>3</v>
      </c>
      <c r="BL535" s="37" t="e">
        <f t="shared" si="675"/>
        <v>#REF!</v>
      </c>
      <c r="BM535" s="38">
        <v>6.2500000000000003E-3</v>
      </c>
      <c r="BN535" s="38">
        <v>6.2500000000000003E-3</v>
      </c>
      <c r="BO535" s="38">
        <v>6.2500000000000003E-3</v>
      </c>
      <c r="BP535" s="38">
        <v>6.2500000000000003E-3</v>
      </c>
      <c r="BQ535" s="39">
        <v>6.2500000000000003E-3</v>
      </c>
      <c r="BR535" s="39">
        <v>6.2500000000000003E-3</v>
      </c>
      <c r="BS535" s="39">
        <v>6.2500000000000003E-3</v>
      </c>
      <c r="BT535" s="39" t="s">
        <v>222</v>
      </c>
      <c r="BU535" s="40">
        <v>1</v>
      </c>
      <c r="BV535" s="40">
        <v>1</v>
      </c>
      <c r="BW535" s="40">
        <v>1</v>
      </c>
      <c r="BX535" s="40" t="s">
        <v>222</v>
      </c>
      <c r="BY535" s="41">
        <v>6.2500000000000003E-3</v>
      </c>
      <c r="BZ535" s="41">
        <v>6.2500000000000003E-3</v>
      </c>
      <c r="CA535" s="41">
        <v>6.2500000000000003E-3</v>
      </c>
      <c r="CB535" s="41" t="s">
        <v>222</v>
      </c>
      <c r="CC535" s="42">
        <v>1.5625000000000001E-3</v>
      </c>
      <c r="CD535" s="42">
        <v>3.1250000000000002E-3</v>
      </c>
      <c r="CE535" s="42">
        <v>4.6875000000000007E-3</v>
      </c>
      <c r="CF535" s="42">
        <v>6.2500000000000003E-3</v>
      </c>
      <c r="CG535" s="43">
        <v>1.5625000000000001E-3</v>
      </c>
      <c r="CH535" s="43">
        <v>3.1250000000000002E-3</v>
      </c>
      <c r="CI535" s="43">
        <v>4.6875000000000007E-3</v>
      </c>
      <c r="CJ535" s="43" t="e">
        <f t="shared" si="654"/>
        <v>#REF!</v>
      </c>
      <c r="CP535" s="22" t="s">
        <v>1899</v>
      </c>
      <c r="CQ535" s="22" t="s">
        <v>1900</v>
      </c>
      <c r="CS535" s="22" t="s">
        <v>16</v>
      </c>
      <c r="CT535" s="22">
        <v>1</v>
      </c>
      <c r="CU535" s="22">
        <v>1</v>
      </c>
      <c r="CV535" s="22">
        <v>1</v>
      </c>
      <c r="CW535" s="22" t="s">
        <v>222</v>
      </c>
      <c r="CY535" s="22">
        <v>6.2500000000000003E-3</v>
      </c>
      <c r="CZ535" s="22">
        <v>6.2500000000000003E-3</v>
      </c>
      <c r="DA535" s="22">
        <v>6.2500000000000003E-3</v>
      </c>
      <c r="DB535" s="22" t="s">
        <v>222</v>
      </c>
      <c r="DC535" s="22" t="s">
        <v>16</v>
      </c>
      <c r="DD535" s="22">
        <v>6.2500000000000003E-3</v>
      </c>
      <c r="DE535" s="22">
        <v>6.2500000000000003E-3</v>
      </c>
      <c r="DF535" s="22">
        <v>6.2500000000000003E-3</v>
      </c>
      <c r="DG535" s="22">
        <v>6.2500000000000003E-3</v>
      </c>
      <c r="DI535" s="22">
        <v>3.9062500000000008E-5</v>
      </c>
      <c r="DJ535" s="22">
        <v>3.9062500000000008E-5</v>
      </c>
      <c r="DK535" s="22">
        <v>3.9062500000000008E-5</v>
      </c>
      <c r="DL535" s="22" t="e">
        <v>#VALUE!</v>
      </c>
      <c r="DN535" s="22">
        <v>1</v>
      </c>
      <c r="DO535" s="22">
        <v>1</v>
      </c>
      <c r="DP535" s="22">
        <v>1</v>
      </c>
      <c r="DQ535" s="22" t="s">
        <v>222</v>
      </c>
      <c r="EX535" s="30" t="s">
        <v>2360</v>
      </c>
      <c r="EY535" s="85" t="e">
        <f t="shared" si="655"/>
        <v>#REF!</v>
      </c>
      <c r="EZ535" s="85"/>
    </row>
    <row r="536" spans="1:156" x14ac:dyDescent="0.25">
      <c r="A536" s="22" t="str">
        <f t="shared" si="648"/>
        <v>5000311</v>
      </c>
      <c r="E536" s="22" t="e">
        <f>IF(T536="","",VLOOKUP(T536,#REF!,4,0))</f>
        <v>#REF!</v>
      </c>
      <c r="F536" s="22" t="e">
        <f>IF(U536="","",VLOOKUP(U536,#REF!,4,0))</f>
        <v>#REF!</v>
      </c>
      <c r="G536" s="22" t="e">
        <f>IF(V536="","",VLOOKUP(V536,#REF!,3,0))</f>
        <v>#REF!</v>
      </c>
      <c r="H536" s="22" t="e">
        <f t="shared" si="647"/>
        <v>#REF!</v>
      </c>
      <c r="I536" s="22" t="e">
        <f t="shared" si="649"/>
        <v>#REF!</v>
      </c>
      <c r="J536" s="22" t="e">
        <f t="shared" si="650"/>
        <v>#REF!</v>
      </c>
      <c r="K536" s="22" t="e">
        <f t="shared" si="651"/>
        <v>#REF!</v>
      </c>
      <c r="M536" s="22">
        <f t="shared" si="652"/>
        <v>6</v>
      </c>
      <c r="R536" s="22" t="str">
        <f t="shared" si="653"/>
        <v>506</v>
      </c>
      <c r="S536" s="22" t="s">
        <v>49</v>
      </c>
      <c r="T536" s="30" t="s">
        <v>3550</v>
      </c>
      <c r="U536" s="30" t="s">
        <v>3327</v>
      </c>
      <c r="V536" s="30" t="s">
        <v>1901</v>
      </c>
      <c r="W536" s="30" t="s">
        <v>1902</v>
      </c>
      <c r="X536" s="30" t="s">
        <v>141</v>
      </c>
      <c r="Y536" s="31">
        <v>0.15</v>
      </c>
      <c r="Z536" s="30">
        <v>1</v>
      </c>
      <c r="AA536" s="30">
        <v>1</v>
      </c>
      <c r="AB536" s="30"/>
      <c r="AC536" s="30"/>
      <c r="AD536" s="30"/>
      <c r="AE536" s="30"/>
      <c r="AF536" s="30"/>
      <c r="AG536" s="30"/>
      <c r="AH536" s="30"/>
      <c r="AI536" s="30"/>
      <c r="AJ536" s="30"/>
      <c r="AK536" s="30"/>
      <c r="AL536" s="30"/>
      <c r="AM536" s="30" t="s">
        <v>142</v>
      </c>
      <c r="AN536" s="30" t="s">
        <v>143</v>
      </c>
      <c r="AO536" s="32">
        <f t="shared" si="666"/>
        <v>1</v>
      </c>
      <c r="AP536" s="32">
        <f t="shared" si="667"/>
        <v>0</v>
      </c>
      <c r="AQ536" s="32">
        <f t="shared" si="668"/>
        <v>0</v>
      </c>
      <c r="AR536" s="32">
        <f t="shared" si="669"/>
        <v>0</v>
      </c>
      <c r="AS536" s="33">
        <v>433.02499999999998</v>
      </c>
      <c r="AT536" s="34" t="s">
        <v>222</v>
      </c>
      <c r="AU536" s="34"/>
      <c r="AV536" s="34"/>
      <c r="AW536" s="34"/>
      <c r="AX536" s="34"/>
      <c r="AY536" s="34"/>
      <c r="AZ536" s="34"/>
      <c r="BA536" s="35">
        <f t="shared" si="670"/>
        <v>1</v>
      </c>
      <c r="BB536" s="35">
        <f t="shared" si="671"/>
        <v>1</v>
      </c>
      <c r="BC536" s="35">
        <f t="shared" si="672"/>
        <v>1</v>
      </c>
      <c r="BD536" s="35">
        <f t="shared" si="673"/>
        <v>1</v>
      </c>
      <c r="BE536" s="36">
        <v>1</v>
      </c>
      <c r="BF536" s="36">
        <v>0</v>
      </c>
      <c r="BG536" s="36">
        <v>0</v>
      </c>
      <c r="BH536" s="36" t="e">
        <f>VLOOKUP(W536,#REF!,8,0)</f>
        <v>#REF!</v>
      </c>
      <c r="BI536" s="37">
        <f t="shared" si="664"/>
        <v>1</v>
      </c>
      <c r="BJ536" s="37">
        <f t="shared" ref="BJ536:BK536" si="679">BF536+BI536</f>
        <v>1</v>
      </c>
      <c r="BK536" s="37">
        <f t="shared" si="679"/>
        <v>1</v>
      </c>
      <c r="BL536" s="37" t="e">
        <f t="shared" si="675"/>
        <v>#REF!</v>
      </c>
      <c r="BM536" s="38">
        <v>3.7499999999999999E-3</v>
      </c>
      <c r="BN536" s="38" t="s">
        <v>222</v>
      </c>
      <c r="BO536" s="38" t="s">
        <v>222</v>
      </c>
      <c r="BP536" s="38" t="s">
        <v>222</v>
      </c>
      <c r="BQ536" s="39">
        <v>3.7499999999999999E-3</v>
      </c>
      <c r="BR536" s="39" t="s">
        <v>222</v>
      </c>
      <c r="BS536" s="39" t="s">
        <v>222</v>
      </c>
      <c r="BT536" s="39" t="s">
        <v>222</v>
      </c>
      <c r="BU536" s="40">
        <v>1</v>
      </c>
      <c r="BV536" s="40" t="s">
        <v>222</v>
      </c>
      <c r="BW536" s="40" t="s">
        <v>222</v>
      </c>
      <c r="BX536" s="40" t="s">
        <v>222</v>
      </c>
      <c r="BY536" s="41">
        <v>3.7499999999999999E-3</v>
      </c>
      <c r="BZ536" s="41">
        <v>3.7499999999999999E-3</v>
      </c>
      <c r="CA536" s="41">
        <v>3.7499999999999999E-3</v>
      </c>
      <c r="CB536" s="41" t="s">
        <v>222</v>
      </c>
      <c r="CC536" s="42">
        <v>3.7499999999999999E-3</v>
      </c>
      <c r="CD536" s="42">
        <v>3.7499999999999999E-3</v>
      </c>
      <c r="CE536" s="42">
        <v>3.7499999999999999E-3</v>
      </c>
      <c r="CF536" s="42">
        <v>3.7499999999999999E-3</v>
      </c>
      <c r="CG536" s="43">
        <v>3.7499999999999999E-3</v>
      </c>
      <c r="CH536" s="43">
        <v>3.7499999999999999E-3</v>
      </c>
      <c r="CI536" s="43">
        <v>3.7499999999999999E-3</v>
      </c>
      <c r="CJ536" s="43" t="e">
        <f t="shared" si="654"/>
        <v>#REF!</v>
      </c>
      <c r="CS536" s="22" t="s">
        <v>16</v>
      </c>
      <c r="CT536" s="22">
        <v>1</v>
      </c>
      <c r="CU536" s="22">
        <v>1</v>
      </c>
      <c r="CV536" s="22">
        <v>1</v>
      </c>
      <c r="CW536" s="22" t="s">
        <v>222</v>
      </c>
      <c r="CY536" s="22">
        <v>3.7499999999999999E-3</v>
      </c>
      <c r="CZ536" s="22">
        <v>3.7499999999999999E-3</v>
      </c>
      <c r="DA536" s="22">
        <v>3.7499999999999999E-3</v>
      </c>
      <c r="DB536" s="22" t="s">
        <v>222</v>
      </c>
      <c r="DC536" s="22" t="s">
        <v>16</v>
      </c>
      <c r="DD536" s="22">
        <v>3.7499999999999999E-3</v>
      </c>
      <c r="DE536" s="22">
        <v>3.7499999999999999E-3</v>
      </c>
      <c r="DF536" s="22">
        <v>3.7499999999999999E-3</v>
      </c>
      <c r="DG536" s="22">
        <v>3.7499999999999999E-3</v>
      </c>
      <c r="DI536" s="22">
        <v>1.40625E-5</v>
      </c>
      <c r="DJ536" s="22">
        <v>1.40625E-5</v>
      </c>
      <c r="DK536" s="22">
        <v>1.40625E-5</v>
      </c>
      <c r="DL536" s="22" t="e">
        <v>#VALUE!</v>
      </c>
      <c r="DN536" s="22">
        <v>1</v>
      </c>
      <c r="DO536" s="22">
        <v>1</v>
      </c>
      <c r="DP536" s="22">
        <v>1</v>
      </c>
      <c r="DQ536" s="22" t="s">
        <v>222</v>
      </c>
      <c r="EX536" s="30" t="s">
        <v>2365</v>
      </c>
      <c r="EY536" s="85" t="e">
        <f t="shared" si="655"/>
        <v>#REF!</v>
      </c>
      <c r="EZ536" s="85"/>
    </row>
    <row r="537" spans="1:156" x14ac:dyDescent="0.25">
      <c r="A537" s="22" t="str">
        <f t="shared" si="648"/>
        <v>5000312</v>
      </c>
      <c r="E537" s="22" t="e">
        <f>IF(T537="","",VLOOKUP(T537,#REF!,4,0))</f>
        <v>#REF!</v>
      </c>
      <c r="F537" s="22" t="e">
        <f>IF(U537="","",VLOOKUP(U537,#REF!,4,0))</f>
        <v>#REF!</v>
      </c>
      <c r="G537" s="22" t="e">
        <f>IF(V537="","",VLOOKUP(V537,#REF!,3,0))</f>
        <v>#REF!</v>
      </c>
      <c r="H537" s="22" t="e">
        <f t="shared" si="647"/>
        <v>#REF!</v>
      </c>
      <c r="I537" s="22" t="e">
        <f t="shared" si="649"/>
        <v>#REF!</v>
      </c>
      <c r="J537" s="22" t="e">
        <f t="shared" si="650"/>
        <v>#REF!</v>
      </c>
      <c r="K537" s="22" t="e">
        <f t="shared" si="651"/>
        <v>#REF!</v>
      </c>
      <c r="M537" s="22">
        <f t="shared" si="652"/>
        <v>7</v>
      </c>
      <c r="R537" s="22" t="str">
        <f t="shared" si="653"/>
        <v>507</v>
      </c>
      <c r="S537" s="22" t="s">
        <v>49</v>
      </c>
      <c r="T537" s="30" t="s">
        <v>3550</v>
      </c>
      <c r="U537" s="30" t="s">
        <v>3327</v>
      </c>
      <c r="V537" s="30" t="s">
        <v>1901</v>
      </c>
      <c r="W537" s="30" t="s">
        <v>1903</v>
      </c>
      <c r="X537" s="30" t="s">
        <v>145</v>
      </c>
      <c r="Y537" s="31">
        <v>0.7</v>
      </c>
      <c r="Z537" s="30">
        <v>4</v>
      </c>
      <c r="AA537" s="30"/>
      <c r="AB537" s="30"/>
      <c r="AC537" s="30">
        <v>1</v>
      </c>
      <c r="AD537" s="30"/>
      <c r="AE537" s="30"/>
      <c r="AF537" s="30">
        <v>1</v>
      </c>
      <c r="AG537" s="30"/>
      <c r="AH537" s="30"/>
      <c r="AI537" s="30">
        <v>1</v>
      </c>
      <c r="AJ537" s="30"/>
      <c r="AK537" s="30"/>
      <c r="AL537" s="30">
        <v>1</v>
      </c>
      <c r="AM537" s="30" t="s">
        <v>146</v>
      </c>
      <c r="AN537" s="30" t="s">
        <v>143</v>
      </c>
      <c r="AO537" s="32">
        <f t="shared" si="666"/>
        <v>1</v>
      </c>
      <c r="AP537" s="32">
        <f t="shared" si="667"/>
        <v>1</v>
      </c>
      <c r="AQ537" s="32">
        <f t="shared" si="668"/>
        <v>1</v>
      </c>
      <c r="AR537" s="32">
        <f t="shared" si="669"/>
        <v>1</v>
      </c>
      <c r="AS537" s="33">
        <v>434.02499999999998</v>
      </c>
      <c r="AT537" s="34" t="s">
        <v>222</v>
      </c>
      <c r="AU537" s="34"/>
      <c r="AV537" s="34"/>
      <c r="AW537" s="34"/>
      <c r="AX537" s="34"/>
      <c r="AY537" s="34"/>
      <c r="AZ537" s="34"/>
      <c r="BA537" s="35">
        <f t="shared" si="670"/>
        <v>1</v>
      </c>
      <c r="BB537" s="35">
        <f t="shared" si="671"/>
        <v>2</v>
      </c>
      <c r="BC537" s="35">
        <f t="shared" si="672"/>
        <v>3</v>
      </c>
      <c r="BD537" s="35">
        <f t="shared" si="673"/>
        <v>4</v>
      </c>
      <c r="BE537" s="36">
        <v>1</v>
      </c>
      <c r="BF537" s="36">
        <v>1</v>
      </c>
      <c r="BG537" s="36">
        <v>1</v>
      </c>
      <c r="BH537" s="36" t="e">
        <f>VLOOKUP(W537,#REF!,8,0)</f>
        <v>#REF!</v>
      </c>
      <c r="BI537" s="37">
        <f t="shared" si="664"/>
        <v>1</v>
      </c>
      <c r="BJ537" s="37">
        <f t="shared" ref="BJ537:BK537" si="680">BF537+BI537</f>
        <v>2</v>
      </c>
      <c r="BK537" s="37">
        <f t="shared" si="680"/>
        <v>3</v>
      </c>
      <c r="BL537" s="37" t="e">
        <f t="shared" si="675"/>
        <v>#REF!</v>
      </c>
      <c r="BM537" s="38">
        <v>1.7499999999999998E-2</v>
      </c>
      <c r="BN537" s="38">
        <v>1.7499999999999998E-2</v>
      </c>
      <c r="BO537" s="38">
        <v>1.7499999999999998E-2</v>
      </c>
      <c r="BP537" s="38">
        <v>1.7499999999999998E-2</v>
      </c>
      <c r="BQ537" s="39">
        <v>1.7499999999999998E-2</v>
      </c>
      <c r="BR537" s="39">
        <v>1.7499999999999998E-2</v>
      </c>
      <c r="BS537" s="39">
        <v>1.7499999999999998E-2</v>
      </c>
      <c r="BT537" s="39" t="s">
        <v>222</v>
      </c>
      <c r="BU537" s="40">
        <v>1</v>
      </c>
      <c r="BV537" s="40">
        <v>1</v>
      </c>
      <c r="BW537" s="40">
        <v>1</v>
      </c>
      <c r="BX537" s="40" t="s">
        <v>222</v>
      </c>
      <c r="BY537" s="41">
        <v>1.7499999999999998E-2</v>
      </c>
      <c r="BZ537" s="41">
        <v>1.7499999999999998E-2</v>
      </c>
      <c r="CA537" s="41">
        <v>1.7499999999999998E-2</v>
      </c>
      <c r="CB537" s="41" t="s">
        <v>222</v>
      </c>
      <c r="CC537" s="42">
        <v>4.3749999999999995E-3</v>
      </c>
      <c r="CD537" s="42">
        <v>8.7499999999999991E-3</v>
      </c>
      <c r="CE537" s="42">
        <v>1.3124999999999998E-2</v>
      </c>
      <c r="CF537" s="42">
        <v>1.7499999999999998E-2</v>
      </c>
      <c r="CG537" s="43">
        <v>4.3749999999999995E-3</v>
      </c>
      <c r="CH537" s="43">
        <v>8.7499999999999991E-3</v>
      </c>
      <c r="CI537" s="43">
        <v>1.3124999999999998E-2</v>
      </c>
      <c r="CJ537" s="43" t="e">
        <f t="shared" si="654"/>
        <v>#REF!</v>
      </c>
      <c r="CP537" s="22" t="s">
        <v>1904</v>
      </c>
      <c r="CQ537" s="22" t="s">
        <v>1905</v>
      </c>
      <c r="CS537" s="22" t="s">
        <v>16</v>
      </c>
      <c r="CT537" s="22">
        <v>1</v>
      </c>
      <c r="CU537" s="22">
        <v>1</v>
      </c>
      <c r="CV537" s="22">
        <v>1</v>
      </c>
      <c r="CW537" s="22" t="s">
        <v>222</v>
      </c>
      <c r="CY537" s="22">
        <v>1.7499999999999998E-2</v>
      </c>
      <c r="CZ537" s="22">
        <v>1.7499999999999998E-2</v>
      </c>
      <c r="DA537" s="22">
        <v>1.7499999999999998E-2</v>
      </c>
      <c r="DB537" s="22" t="s">
        <v>222</v>
      </c>
      <c r="DC537" s="22" t="s">
        <v>16</v>
      </c>
      <c r="DD537" s="22">
        <v>1.7499999999999998E-2</v>
      </c>
      <c r="DE537" s="22">
        <v>1.7499999999999998E-2</v>
      </c>
      <c r="DF537" s="22">
        <v>1.7499999999999998E-2</v>
      </c>
      <c r="DG537" s="22">
        <v>1.7499999999999998E-2</v>
      </c>
      <c r="DI537" s="22">
        <v>3.0624999999999994E-4</v>
      </c>
      <c r="DJ537" s="22">
        <v>3.0624999999999994E-4</v>
      </c>
      <c r="DK537" s="22">
        <v>3.0624999999999994E-4</v>
      </c>
      <c r="DL537" s="22" t="e">
        <v>#VALUE!</v>
      </c>
      <c r="DN537" s="22">
        <v>1</v>
      </c>
      <c r="DO537" s="22">
        <v>1</v>
      </c>
      <c r="DP537" s="22">
        <v>1</v>
      </c>
      <c r="DQ537" s="22" t="s">
        <v>222</v>
      </c>
      <c r="EX537" s="30" t="s">
        <v>2370</v>
      </c>
      <c r="EY537" s="85" t="e">
        <f t="shared" si="655"/>
        <v>#REF!</v>
      </c>
      <c r="EZ537" s="85"/>
    </row>
    <row r="538" spans="1:156" x14ac:dyDescent="0.25">
      <c r="A538" s="22" t="str">
        <f t="shared" si="648"/>
        <v>5000313</v>
      </c>
      <c r="E538" s="22" t="e">
        <f>IF(T538="","",VLOOKUP(T538,#REF!,4,0))</f>
        <v>#REF!</v>
      </c>
      <c r="F538" s="22" t="e">
        <f>IF(U538="","",VLOOKUP(U538,#REF!,4,0))</f>
        <v>#REF!</v>
      </c>
      <c r="G538" s="22" t="e">
        <f>IF(V538="","",VLOOKUP(V538,#REF!,3,0))</f>
        <v>#REF!</v>
      </c>
      <c r="H538" s="22" t="e">
        <f t="shared" si="647"/>
        <v>#REF!</v>
      </c>
      <c r="I538" s="22" t="e">
        <f t="shared" si="649"/>
        <v>#REF!</v>
      </c>
      <c r="J538" s="22" t="e">
        <f t="shared" si="650"/>
        <v>#REF!</v>
      </c>
      <c r="K538" s="22" t="e">
        <f t="shared" si="651"/>
        <v>#REF!</v>
      </c>
      <c r="M538" s="22">
        <f t="shared" si="652"/>
        <v>8</v>
      </c>
      <c r="R538" s="22" t="str">
        <f t="shared" si="653"/>
        <v>508</v>
      </c>
      <c r="S538" s="22" t="s">
        <v>49</v>
      </c>
      <c r="T538" s="30" t="s">
        <v>3550</v>
      </c>
      <c r="U538" s="30" t="s">
        <v>3327</v>
      </c>
      <c r="V538" s="30" t="s">
        <v>1901</v>
      </c>
      <c r="W538" s="30" t="s">
        <v>1906</v>
      </c>
      <c r="X538" s="30" t="s">
        <v>150</v>
      </c>
      <c r="Y538" s="31">
        <v>0.05</v>
      </c>
      <c r="Z538" s="30">
        <v>1</v>
      </c>
      <c r="AA538" s="30"/>
      <c r="AB538" s="30"/>
      <c r="AC538" s="30"/>
      <c r="AD538" s="30"/>
      <c r="AE538" s="30"/>
      <c r="AF538" s="30"/>
      <c r="AG538" s="30"/>
      <c r="AH538" s="30"/>
      <c r="AI538" s="30"/>
      <c r="AJ538" s="30"/>
      <c r="AK538" s="30">
        <v>1</v>
      </c>
      <c r="AL538" s="30"/>
      <c r="AM538" s="30" t="s">
        <v>151</v>
      </c>
      <c r="AN538" s="30" t="s">
        <v>143</v>
      </c>
      <c r="AO538" s="32">
        <f t="shared" si="666"/>
        <v>0</v>
      </c>
      <c r="AP538" s="32">
        <f t="shared" si="667"/>
        <v>0</v>
      </c>
      <c r="AQ538" s="32">
        <f t="shared" si="668"/>
        <v>0</v>
      </c>
      <c r="AR538" s="32">
        <f t="shared" si="669"/>
        <v>1</v>
      </c>
      <c r="AS538" s="33">
        <v>435.02499999999998</v>
      </c>
      <c r="AT538" s="34" t="s">
        <v>222</v>
      </c>
      <c r="AU538" s="34"/>
      <c r="AV538" s="34"/>
      <c r="AW538" s="34"/>
      <c r="AX538" s="34"/>
      <c r="AY538" s="34"/>
      <c r="AZ538" s="34"/>
      <c r="BA538" s="35">
        <f t="shared" si="670"/>
        <v>0</v>
      </c>
      <c r="BB538" s="35">
        <f t="shared" si="671"/>
        <v>0</v>
      </c>
      <c r="BC538" s="35">
        <f t="shared" si="672"/>
        <v>0</v>
      </c>
      <c r="BD538" s="35">
        <f t="shared" si="673"/>
        <v>1</v>
      </c>
      <c r="BE538" s="36">
        <v>0</v>
      </c>
      <c r="BF538" s="36">
        <v>0</v>
      </c>
      <c r="BG538" s="36">
        <v>0</v>
      </c>
      <c r="BH538" s="36" t="e">
        <f>VLOOKUP(W538,#REF!,8,0)</f>
        <v>#REF!</v>
      </c>
      <c r="BI538" s="37">
        <f t="shared" si="664"/>
        <v>0</v>
      </c>
      <c r="BJ538" s="37">
        <f t="shared" ref="BJ538:BK538" si="681">BF538+BI538</f>
        <v>0</v>
      </c>
      <c r="BK538" s="37">
        <f t="shared" si="681"/>
        <v>0</v>
      </c>
      <c r="BL538" s="37" t="e">
        <f t="shared" si="675"/>
        <v>#REF!</v>
      </c>
      <c r="BM538" s="38" t="s">
        <v>222</v>
      </c>
      <c r="BN538" s="38" t="s">
        <v>222</v>
      </c>
      <c r="BO538" s="38" t="s">
        <v>222</v>
      </c>
      <c r="BP538" s="38">
        <v>1.2500000000000002E-3</v>
      </c>
      <c r="BQ538" s="39" t="s">
        <v>222</v>
      </c>
      <c r="BR538" s="39" t="s">
        <v>222</v>
      </c>
      <c r="BS538" s="39" t="s">
        <v>222</v>
      </c>
      <c r="BT538" s="39" t="s">
        <v>222</v>
      </c>
      <c r="BU538" s="40" t="s">
        <v>222</v>
      </c>
      <c r="BV538" s="40" t="s">
        <v>222</v>
      </c>
      <c r="BW538" s="40" t="s">
        <v>222</v>
      </c>
      <c r="BX538" s="40" t="s">
        <v>222</v>
      </c>
      <c r="BY538" s="41" t="s">
        <v>222</v>
      </c>
      <c r="BZ538" s="41" t="s">
        <v>222</v>
      </c>
      <c r="CA538" s="41" t="s">
        <v>222</v>
      </c>
      <c r="CB538" s="41" t="s">
        <v>222</v>
      </c>
      <c r="CC538" s="42" t="s">
        <v>222</v>
      </c>
      <c r="CD538" s="42" t="s">
        <v>222</v>
      </c>
      <c r="CE538" s="42" t="s">
        <v>222</v>
      </c>
      <c r="CF538" s="42">
        <v>1.2500000000000002E-3</v>
      </c>
      <c r="CG538" s="43" t="s">
        <v>222</v>
      </c>
      <c r="CH538" s="43" t="s">
        <v>222</v>
      </c>
      <c r="CI538" s="43" t="s">
        <v>222</v>
      </c>
      <c r="CJ538" s="43" t="e">
        <f t="shared" si="654"/>
        <v>#REF!</v>
      </c>
      <c r="CS538" s="22" t="s">
        <v>16</v>
      </c>
      <c r="CT538" s="22" t="s">
        <v>222</v>
      </c>
      <c r="CU538" s="22" t="s">
        <v>222</v>
      </c>
      <c r="CV538" s="22" t="s">
        <v>222</v>
      </c>
      <c r="CW538" s="22" t="s">
        <v>222</v>
      </c>
      <c r="CY538" s="22" t="s">
        <v>222</v>
      </c>
      <c r="CZ538" s="22" t="s">
        <v>222</v>
      </c>
      <c r="DA538" s="22" t="s">
        <v>222</v>
      </c>
      <c r="DB538" s="22" t="s">
        <v>222</v>
      </c>
      <c r="DC538" s="22" t="s">
        <v>16</v>
      </c>
      <c r="DD538" s="22" t="s">
        <v>222</v>
      </c>
      <c r="DE538" s="22" t="s">
        <v>222</v>
      </c>
      <c r="DF538" s="22" t="s">
        <v>222</v>
      </c>
      <c r="DG538" s="22">
        <v>1.2500000000000002E-3</v>
      </c>
      <c r="DI538" s="22" t="e">
        <v>#VALUE!</v>
      </c>
      <c r="DJ538" s="22" t="e">
        <v>#VALUE!</v>
      </c>
      <c r="DK538" s="22" t="e">
        <v>#VALUE!</v>
      </c>
      <c r="DL538" s="22" t="e">
        <v>#VALUE!</v>
      </c>
      <c r="DN538" s="22">
        <v>0</v>
      </c>
      <c r="DO538" s="22">
        <v>0</v>
      </c>
      <c r="DP538" s="22">
        <v>0</v>
      </c>
      <c r="DQ538" s="22" t="s">
        <v>222</v>
      </c>
      <c r="EX538" s="30" t="s">
        <v>2374</v>
      </c>
      <c r="EY538" s="85" t="e">
        <f t="shared" si="655"/>
        <v>#REF!</v>
      </c>
      <c r="EZ538" s="85"/>
    </row>
    <row r="539" spans="1:156" x14ac:dyDescent="0.25">
      <c r="A539" s="22" t="str">
        <f t="shared" si="648"/>
        <v>5000314</v>
      </c>
      <c r="E539" s="22" t="e">
        <f>IF(T539="","",VLOOKUP(T539,#REF!,4,0))</f>
        <v>#REF!</v>
      </c>
      <c r="F539" s="22" t="e">
        <f>IF(U539="","",VLOOKUP(U539,#REF!,4,0))</f>
        <v>#REF!</v>
      </c>
      <c r="G539" s="22" t="e">
        <f>IF(V539="","",VLOOKUP(V539,#REF!,3,0))</f>
        <v>#REF!</v>
      </c>
      <c r="H539" s="22" t="e">
        <f t="shared" si="647"/>
        <v>#REF!</v>
      </c>
      <c r="I539" s="22" t="e">
        <f t="shared" si="649"/>
        <v>#REF!</v>
      </c>
      <c r="J539" s="22" t="e">
        <f t="shared" si="650"/>
        <v>#REF!</v>
      </c>
      <c r="K539" s="22" t="e">
        <f t="shared" si="651"/>
        <v>#REF!</v>
      </c>
      <c r="M539" s="22">
        <f t="shared" si="652"/>
        <v>9</v>
      </c>
      <c r="R539" s="22" t="str">
        <f t="shared" si="653"/>
        <v>509</v>
      </c>
      <c r="S539" s="22" t="s">
        <v>49</v>
      </c>
      <c r="T539" s="30" t="s">
        <v>3550</v>
      </c>
      <c r="U539" s="30" t="s">
        <v>3327</v>
      </c>
      <c r="V539" s="30" t="s">
        <v>1901</v>
      </c>
      <c r="W539" s="30" t="s">
        <v>1907</v>
      </c>
      <c r="X539" s="30" t="s">
        <v>154</v>
      </c>
      <c r="Y539" s="31">
        <v>0.1</v>
      </c>
      <c r="Z539" s="30">
        <v>1</v>
      </c>
      <c r="AA539" s="30"/>
      <c r="AB539" s="30"/>
      <c r="AC539" s="30"/>
      <c r="AD539" s="30"/>
      <c r="AE539" s="30"/>
      <c r="AF539" s="30"/>
      <c r="AG539" s="30"/>
      <c r="AH539" s="30"/>
      <c r="AI539" s="30"/>
      <c r="AJ539" s="30"/>
      <c r="AK539" s="30"/>
      <c r="AL539" s="30">
        <v>1</v>
      </c>
      <c r="AM539" s="30" t="s">
        <v>155</v>
      </c>
      <c r="AN539" s="30" t="s">
        <v>143</v>
      </c>
      <c r="AO539" s="32">
        <f t="shared" si="666"/>
        <v>0</v>
      </c>
      <c r="AP539" s="32">
        <f t="shared" si="667"/>
        <v>0</v>
      </c>
      <c r="AQ539" s="32">
        <f t="shared" si="668"/>
        <v>0</v>
      </c>
      <c r="AR539" s="32">
        <f t="shared" si="669"/>
        <v>1</v>
      </c>
      <c r="AS539" s="33">
        <v>436.02499999999998</v>
      </c>
      <c r="AT539" s="34" t="s">
        <v>222</v>
      </c>
      <c r="AU539" s="34"/>
      <c r="AV539" s="34"/>
      <c r="AW539" s="34"/>
      <c r="AX539" s="34"/>
      <c r="AY539" s="34"/>
      <c r="AZ539" s="34"/>
      <c r="BA539" s="35">
        <f t="shared" si="670"/>
        <v>0</v>
      </c>
      <c r="BB539" s="35">
        <f t="shared" si="671"/>
        <v>0</v>
      </c>
      <c r="BC539" s="35">
        <f t="shared" si="672"/>
        <v>0</v>
      </c>
      <c r="BD539" s="35">
        <f t="shared" si="673"/>
        <v>1</v>
      </c>
      <c r="BE539" s="36">
        <v>0</v>
      </c>
      <c r="BF539" s="36">
        <v>0</v>
      </c>
      <c r="BG539" s="36">
        <v>0</v>
      </c>
      <c r="BH539" s="36" t="e">
        <f>VLOOKUP(W539,#REF!,8,0)</f>
        <v>#REF!</v>
      </c>
      <c r="BI539" s="37">
        <f t="shared" si="664"/>
        <v>0</v>
      </c>
      <c r="BJ539" s="37">
        <f t="shared" ref="BJ539:BK539" si="682">BF539+BI539</f>
        <v>0</v>
      </c>
      <c r="BK539" s="37">
        <f t="shared" si="682"/>
        <v>0</v>
      </c>
      <c r="BL539" s="37" t="e">
        <f t="shared" si="675"/>
        <v>#REF!</v>
      </c>
      <c r="BM539" s="38" t="s">
        <v>222</v>
      </c>
      <c r="BN539" s="38" t="s">
        <v>222</v>
      </c>
      <c r="BO539" s="38" t="s">
        <v>222</v>
      </c>
      <c r="BP539" s="38">
        <v>2.5000000000000005E-3</v>
      </c>
      <c r="BQ539" s="39" t="s">
        <v>222</v>
      </c>
      <c r="BR539" s="39" t="s">
        <v>222</v>
      </c>
      <c r="BS539" s="39" t="s">
        <v>222</v>
      </c>
      <c r="BT539" s="39" t="s">
        <v>222</v>
      </c>
      <c r="BU539" s="40" t="s">
        <v>222</v>
      </c>
      <c r="BV539" s="40" t="s">
        <v>222</v>
      </c>
      <c r="BW539" s="40" t="s">
        <v>222</v>
      </c>
      <c r="BX539" s="40" t="s">
        <v>222</v>
      </c>
      <c r="BY539" s="41" t="s">
        <v>222</v>
      </c>
      <c r="BZ539" s="41" t="s">
        <v>222</v>
      </c>
      <c r="CA539" s="41" t="s">
        <v>222</v>
      </c>
      <c r="CB539" s="41" t="s">
        <v>222</v>
      </c>
      <c r="CC539" s="42" t="s">
        <v>222</v>
      </c>
      <c r="CD539" s="42" t="s">
        <v>222</v>
      </c>
      <c r="CE539" s="42" t="s">
        <v>222</v>
      </c>
      <c r="CF539" s="42">
        <v>2.5000000000000005E-3</v>
      </c>
      <c r="CG539" s="43" t="s">
        <v>222</v>
      </c>
      <c r="CH539" s="43" t="s">
        <v>222</v>
      </c>
      <c r="CI539" s="43" t="s">
        <v>222</v>
      </c>
      <c r="CJ539" s="43" t="e">
        <f t="shared" si="654"/>
        <v>#REF!</v>
      </c>
      <c r="CS539" s="22" t="s">
        <v>16</v>
      </c>
      <c r="CT539" s="22" t="s">
        <v>222</v>
      </c>
      <c r="CU539" s="22" t="s">
        <v>222</v>
      </c>
      <c r="CV539" s="22" t="s">
        <v>222</v>
      </c>
      <c r="CW539" s="22" t="s">
        <v>222</v>
      </c>
      <c r="CY539" s="22" t="s">
        <v>222</v>
      </c>
      <c r="CZ539" s="22" t="s">
        <v>222</v>
      </c>
      <c r="DA539" s="22" t="s">
        <v>222</v>
      </c>
      <c r="DB539" s="22" t="s">
        <v>222</v>
      </c>
      <c r="DC539" s="22" t="s">
        <v>16</v>
      </c>
      <c r="DD539" s="22" t="s">
        <v>222</v>
      </c>
      <c r="DE539" s="22" t="s">
        <v>222</v>
      </c>
      <c r="DF539" s="22" t="s">
        <v>222</v>
      </c>
      <c r="DG539" s="22">
        <v>2.5000000000000005E-3</v>
      </c>
      <c r="DI539" s="22" t="e">
        <v>#VALUE!</v>
      </c>
      <c r="DJ539" s="22" t="e">
        <v>#VALUE!</v>
      </c>
      <c r="DK539" s="22" t="e">
        <v>#VALUE!</v>
      </c>
      <c r="DL539" s="22" t="e">
        <v>#VALUE!</v>
      </c>
      <c r="DN539" s="22">
        <v>0</v>
      </c>
      <c r="DO539" s="22">
        <v>0</v>
      </c>
      <c r="DP539" s="22">
        <v>0</v>
      </c>
      <c r="DQ539" s="22" t="s">
        <v>222</v>
      </c>
      <c r="EX539" s="30" t="s">
        <v>2379</v>
      </c>
      <c r="EY539" s="85" t="e">
        <f t="shared" si="655"/>
        <v>#REF!</v>
      </c>
      <c r="EZ539" s="85"/>
    </row>
    <row r="540" spans="1:156" x14ac:dyDescent="0.25">
      <c r="A540" s="22" t="str">
        <f t="shared" si="648"/>
        <v>5000411</v>
      </c>
      <c r="E540" s="22" t="e">
        <f>IF(T540="","",VLOOKUP(T540,#REF!,4,0))</f>
        <v>#REF!</v>
      </c>
      <c r="F540" s="22" t="e">
        <f>IF(U540="","",VLOOKUP(U540,#REF!,4,0))</f>
        <v>#REF!</v>
      </c>
      <c r="G540" s="22" t="e">
        <f>IF(V540="","",VLOOKUP(V540,#REF!,3,0))</f>
        <v>#REF!</v>
      </c>
      <c r="H540" s="22" t="e">
        <f t="shared" si="647"/>
        <v>#REF!</v>
      </c>
      <c r="I540" s="22" t="e">
        <f t="shared" si="649"/>
        <v>#REF!</v>
      </c>
      <c r="J540" s="22" t="e">
        <f t="shared" si="650"/>
        <v>#REF!</v>
      </c>
      <c r="K540" s="22" t="e">
        <f t="shared" si="651"/>
        <v>#REF!</v>
      </c>
      <c r="M540" s="22">
        <f t="shared" si="652"/>
        <v>10</v>
      </c>
      <c r="R540" s="22" t="str">
        <f t="shared" si="653"/>
        <v>5010</v>
      </c>
      <c r="S540" s="22" t="s">
        <v>49</v>
      </c>
      <c r="T540" s="30" t="s">
        <v>3550</v>
      </c>
      <c r="U540" s="30" t="s">
        <v>3328</v>
      </c>
      <c r="V540" s="30" t="s">
        <v>1908</v>
      </c>
      <c r="W540" s="30" t="s">
        <v>1909</v>
      </c>
      <c r="X540" s="30" t="s">
        <v>158</v>
      </c>
      <c r="Y540" s="31">
        <v>0.25</v>
      </c>
      <c r="Z540" s="30">
        <v>12</v>
      </c>
      <c r="AA540" s="30">
        <v>1</v>
      </c>
      <c r="AB540" s="30">
        <v>1</v>
      </c>
      <c r="AC540" s="30">
        <v>1</v>
      </c>
      <c r="AD540" s="30">
        <v>1</v>
      </c>
      <c r="AE540" s="30">
        <v>1</v>
      </c>
      <c r="AF540" s="30">
        <v>1</v>
      </c>
      <c r="AG540" s="30">
        <v>1</v>
      </c>
      <c r="AH540" s="30">
        <v>1</v>
      </c>
      <c r="AI540" s="30">
        <v>1</v>
      </c>
      <c r="AJ540" s="30">
        <v>1</v>
      </c>
      <c r="AK540" s="30">
        <v>1</v>
      </c>
      <c r="AL540" s="30">
        <v>1</v>
      </c>
      <c r="AM540" s="30" t="s">
        <v>159</v>
      </c>
      <c r="AN540" s="30" t="s">
        <v>121</v>
      </c>
      <c r="AO540" s="32">
        <f t="shared" si="666"/>
        <v>3</v>
      </c>
      <c r="AP540" s="32">
        <f t="shared" si="667"/>
        <v>3</v>
      </c>
      <c r="AQ540" s="32">
        <f t="shared" si="668"/>
        <v>3</v>
      </c>
      <c r="AR540" s="32">
        <f t="shared" si="669"/>
        <v>3</v>
      </c>
      <c r="AS540" s="33">
        <v>437.02499999999998</v>
      </c>
      <c r="AT540" s="34" t="s">
        <v>222</v>
      </c>
      <c r="AU540" s="34"/>
      <c r="AV540" s="34"/>
      <c r="AW540" s="34"/>
      <c r="AX540" s="34"/>
      <c r="AY540" s="34"/>
      <c r="AZ540" s="34"/>
      <c r="BA540" s="35">
        <f t="shared" si="670"/>
        <v>3</v>
      </c>
      <c r="BB540" s="35">
        <f t="shared" si="671"/>
        <v>6</v>
      </c>
      <c r="BC540" s="35">
        <f t="shared" si="672"/>
        <v>9</v>
      </c>
      <c r="BD540" s="35">
        <f t="shared" si="673"/>
        <v>12</v>
      </c>
      <c r="BE540" s="36">
        <v>3</v>
      </c>
      <c r="BF540" s="36">
        <v>3</v>
      </c>
      <c r="BG540" s="36">
        <v>3</v>
      </c>
      <c r="BH540" s="36" t="e">
        <f>VLOOKUP(W540,#REF!,8,0)</f>
        <v>#REF!</v>
      </c>
      <c r="BI540" s="37">
        <f t="shared" si="664"/>
        <v>3</v>
      </c>
      <c r="BJ540" s="37">
        <f t="shared" ref="BJ540:BK540" si="683">BF540+BI540</f>
        <v>6</v>
      </c>
      <c r="BK540" s="37">
        <f t="shared" si="683"/>
        <v>9</v>
      </c>
      <c r="BL540" s="37" t="e">
        <f t="shared" si="675"/>
        <v>#REF!</v>
      </c>
      <c r="BM540" s="38">
        <v>6.2500000000000003E-3</v>
      </c>
      <c r="BN540" s="38">
        <v>6.2500000000000003E-3</v>
      </c>
      <c r="BO540" s="38">
        <v>6.2500000000000003E-3</v>
      </c>
      <c r="BP540" s="38">
        <v>6.2500000000000003E-3</v>
      </c>
      <c r="BQ540" s="39">
        <v>6.2500000000000003E-3</v>
      </c>
      <c r="BR540" s="39">
        <v>6.2500000000000003E-3</v>
      </c>
      <c r="BS540" s="39">
        <v>6.2500000000000003E-3</v>
      </c>
      <c r="BT540" s="39" t="s">
        <v>222</v>
      </c>
      <c r="BU540" s="40">
        <v>1</v>
      </c>
      <c r="BV540" s="40">
        <v>1</v>
      </c>
      <c r="BW540" s="40">
        <v>1</v>
      </c>
      <c r="BX540" s="40" t="s">
        <v>222</v>
      </c>
      <c r="BY540" s="41">
        <v>6.2500000000000003E-3</v>
      </c>
      <c r="BZ540" s="41">
        <v>6.2500000000000003E-3</v>
      </c>
      <c r="CA540" s="41">
        <v>6.2500000000000003E-3</v>
      </c>
      <c r="CB540" s="41" t="s">
        <v>222</v>
      </c>
      <c r="CC540" s="42">
        <v>1.5625000000000001E-3</v>
      </c>
      <c r="CD540" s="42">
        <v>3.1250000000000002E-3</v>
      </c>
      <c r="CE540" s="42">
        <v>4.6875000000000007E-3</v>
      </c>
      <c r="CF540" s="42">
        <v>6.2500000000000003E-3</v>
      </c>
      <c r="CG540" s="43">
        <v>1.5625000000000001E-3</v>
      </c>
      <c r="CH540" s="43">
        <v>3.1250000000000002E-3</v>
      </c>
      <c r="CI540" s="43">
        <v>4.6875000000000007E-3</v>
      </c>
      <c r="CJ540" s="43" t="e">
        <f t="shared" si="654"/>
        <v>#REF!</v>
      </c>
      <c r="CP540" s="22" t="s">
        <v>1910</v>
      </c>
      <c r="CQ540" s="22" t="s">
        <v>1911</v>
      </c>
      <c r="CS540" s="22" t="s">
        <v>16</v>
      </c>
      <c r="CT540" s="22">
        <v>1</v>
      </c>
      <c r="CU540" s="22">
        <v>1</v>
      </c>
      <c r="CV540" s="22">
        <v>1</v>
      </c>
      <c r="CW540" s="22" t="s">
        <v>222</v>
      </c>
      <c r="CY540" s="22">
        <v>6.2500000000000003E-3</v>
      </c>
      <c r="CZ540" s="22">
        <v>6.2500000000000003E-3</v>
      </c>
      <c r="DA540" s="22">
        <v>6.2500000000000003E-3</v>
      </c>
      <c r="DB540" s="22" t="s">
        <v>222</v>
      </c>
      <c r="DC540" s="22" t="s">
        <v>16</v>
      </c>
      <c r="DD540" s="22">
        <v>6.2500000000000003E-3</v>
      </c>
      <c r="DE540" s="22">
        <v>6.2500000000000003E-3</v>
      </c>
      <c r="DF540" s="22">
        <v>6.2500000000000003E-3</v>
      </c>
      <c r="DG540" s="22">
        <v>6.2500000000000003E-3</v>
      </c>
      <c r="DI540" s="22">
        <v>3.9062500000000008E-5</v>
      </c>
      <c r="DJ540" s="22">
        <v>3.9062500000000008E-5</v>
      </c>
      <c r="DK540" s="22">
        <v>3.9062500000000008E-5</v>
      </c>
      <c r="DL540" s="22" t="e">
        <v>#VALUE!</v>
      </c>
      <c r="DN540" s="22">
        <v>1</v>
      </c>
      <c r="DO540" s="22">
        <v>1</v>
      </c>
      <c r="DP540" s="22">
        <v>1</v>
      </c>
      <c r="DQ540" s="22" t="s">
        <v>222</v>
      </c>
      <c r="EX540" s="30" t="s">
        <v>2382</v>
      </c>
      <c r="EY540" s="85" t="e">
        <f t="shared" si="655"/>
        <v>#REF!</v>
      </c>
      <c r="EZ540" s="85"/>
    </row>
    <row r="541" spans="1:156" x14ac:dyDescent="0.25">
      <c r="A541" s="22" t="str">
        <f t="shared" si="648"/>
        <v>5000412</v>
      </c>
      <c r="E541" s="22" t="e">
        <f>IF(T541="","",VLOOKUP(T541,#REF!,4,0))</f>
        <v>#REF!</v>
      </c>
      <c r="F541" s="22" t="e">
        <f>IF(U541="","",VLOOKUP(U541,#REF!,4,0))</f>
        <v>#REF!</v>
      </c>
      <c r="G541" s="22" t="e">
        <f>IF(V541="","",VLOOKUP(V541,#REF!,3,0))</f>
        <v>#REF!</v>
      </c>
      <c r="H541" s="22" t="e">
        <f t="shared" si="647"/>
        <v>#REF!</v>
      </c>
      <c r="I541" s="22" t="e">
        <f t="shared" si="649"/>
        <v>#REF!</v>
      </c>
      <c r="J541" s="22" t="e">
        <f t="shared" si="650"/>
        <v>#REF!</v>
      </c>
      <c r="K541" s="22" t="e">
        <f t="shared" si="651"/>
        <v>#REF!</v>
      </c>
      <c r="M541" s="22">
        <f t="shared" si="652"/>
        <v>11</v>
      </c>
      <c r="R541" s="22" t="str">
        <f t="shared" si="653"/>
        <v>5011</v>
      </c>
      <c r="S541" s="22" t="s">
        <v>49</v>
      </c>
      <c r="T541" s="30" t="s">
        <v>3550</v>
      </c>
      <c r="U541" s="30" t="s">
        <v>3328</v>
      </c>
      <c r="V541" s="30" t="s">
        <v>1908</v>
      </c>
      <c r="W541" s="30" t="s">
        <v>1912</v>
      </c>
      <c r="X541" s="30" t="s">
        <v>163</v>
      </c>
      <c r="Y541" s="31">
        <v>0.25</v>
      </c>
      <c r="Z541" s="30">
        <v>12</v>
      </c>
      <c r="AA541" s="30">
        <v>1</v>
      </c>
      <c r="AB541" s="30">
        <v>1</v>
      </c>
      <c r="AC541" s="30">
        <v>1</v>
      </c>
      <c r="AD541" s="30">
        <v>1</v>
      </c>
      <c r="AE541" s="30">
        <v>1</v>
      </c>
      <c r="AF541" s="30">
        <v>1</v>
      </c>
      <c r="AG541" s="30">
        <v>1</v>
      </c>
      <c r="AH541" s="30">
        <v>1</v>
      </c>
      <c r="AI541" s="30">
        <v>1</v>
      </c>
      <c r="AJ541" s="30">
        <v>1</v>
      </c>
      <c r="AK541" s="30">
        <v>1</v>
      </c>
      <c r="AL541" s="30">
        <v>1</v>
      </c>
      <c r="AM541" s="30" t="s">
        <v>164</v>
      </c>
      <c r="AN541" s="30" t="s">
        <v>165</v>
      </c>
      <c r="AO541" s="32">
        <f t="shared" si="666"/>
        <v>3</v>
      </c>
      <c r="AP541" s="32">
        <f t="shared" si="667"/>
        <v>3</v>
      </c>
      <c r="AQ541" s="32">
        <f t="shared" si="668"/>
        <v>3</v>
      </c>
      <c r="AR541" s="32">
        <f t="shared" si="669"/>
        <v>3</v>
      </c>
      <c r="AS541" s="33">
        <v>438.02499999999998</v>
      </c>
      <c r="AT541" s="34" t="s">
        <v>222</v>
      </c>
      <c r="AU541" s="34"/>
      <c r="AV541" s="34"/>
      <c r="AW541" s="34"/>
      <c r="AX541" s="34"/>
      <c r="AY541" s="34"/>
      <c r="AZ541" s="34"/>
      <c r="BA541" s="35">
        <f t="shared" si="670"/>
        <v>3</v>
      </c>
      <c r="BB541" s="35">
        <f t="shared" si="671"/>
        <v>6</v>
      </c>
      <c r="BC541" s="35">
        <f t="shared" si="672"/>
        <v>9</v>
      </c>
      <c r="BD541" s="35">
        <f t="shared" si="673"/>
        <v>12</v>
      </c>
      <c r="BE541" s="36">
        <v>3</v>
      </c>
      <c r="BF541" s="36">
        <v>3</v>
      </c>
      <c r="BG541" s="36">
        <v>3</v>
      </c>
      <c r="BH541" s="36" t="e">
        <f>VLOOKUP(W541,#REF!,8,0)</f>
        <v>#REF!</v>
      </c>
      <c r="BI541" s="37">
        <f t="shared" si="664"/>
        <v>3</v>
      </c>
      <c r="BJ541" s="37">
        <f t="shared" ref="BJ541:BK541" si="684">BF541+BI541</f>
        <v>6</v>
      </c>
      <c r="BK541" s="37">
        <f t="shared" si="684"/>
        <v>9</v>
      </c>
      <c r="BL541" s="37" t="e">
        <f t="shared" si="675"/>
        <v>#REF!</v>
      </c>
      <c r="BM541" s="38">
        <v>6.2500000000000003E-3</v>
      </c>
      <c r="BN541" s="38">
        <v>6.2500000000000003E-3</v>
      </c>
      <c r="BO541" s="38">
        <v>6.2500000000000003E-3</v>
      </c>
      <c r="BP541" s="38">
        <v>6.2500000000000003E-3</v>
      </c>
      <c r="BQ541" s="39">
        <v>6.2500000000000003E-3</v>
      </c>
      <c r="BR541" s="39">
        <v>6.2500000000000003E-3</v>
      </c>
      <c r="BS541" s="39">
        <v>6.2500000000000003E-3</v>
      </c>
      <c r="BT541" s="39" t="s">
        <v>222</v>
      </c>
      <c r="BU541" s="40">
        <v>1</v>
      </c>
      <c r="BV541" s="40">
        <v>1</v>
      </c>
      <c r="BW541" s="40">
        <v>1</v>
      </c>
      <c r="BX541" s="40" t="s">
        <v>222</v>
      </c>
      <c r="BY541" s="41">
        <v>6.2500000000000003E-3</v>
      </c>
      <c r="BZ541" s="41">
        <v>6.2500000000000003E-3</v>
      </c>
      <c r="CA541" s="41">
        <v>6.2500000000000003E-3</v>
      </c>
      <c r="CB541" s="41" t="s">
        <v>222</v>
      </c>
      <c r="CC541" s="42">
        <v>1.5625000000000001E-3</v>
      </c>
      <c r="CD541" s="42">
        <v>3.1250000000000002E-3</v>
      </c>
      <c r="CE541" s="42">
        <v>4.6875000000000007E-3</v>
      </c>
      <c r="CF541" s="42">
        <v>6.2500000000000003E-3</v>
      </c>
      <c r="CG541" s="43">
        <v>1.5625000000000001E-3</v>
      </c>
      <c r="CH541" s="43">
        <v>3.1250000000000002E-3</v>
      </c>
      <c r="CI541" s="43">
        <v>4.6875000000000007E-3</v>
      </c>
      <c r="CJ541" s="43" t="e">
        <f t="shared" si="654"/>
        <v>#REF!</v>
      </c>
      <c r="CP541" s="22" t="s">
        <v>1913</v>
      </c>
      <c r="CQ541" s="22" t="s">
        <v>1914</v>
      </c>
      <c r="CS541" s="22" t="s">
        <v>16</v>
      </c>
      <c r="CT541" s="22">
        <v>1</v>
      </c>
      <c r="CU541" s="22">
        <v>1</v>
      </c>
      <c r="CV541" s="22">
        <v>1</v>
      </c>
      <c r="CW541" s="22" t="s">
        <v>222</v>
      </c>
      <c r="CY541" s="22">
        <v>6.2500000000000003E-3</v>
      </c>
      <c r="CZ541" s="22">
        <v>6.2500000000000003E-3</v>
      </c>
      <c r="DA541" s="22">
        <v>6.2500000000000003E-3</v>
      </c>
      <c r="DB541" s="22" t="s">
        <v>222</v>
      </c>
      <c r="DC541" s="22" t="s">
        <v>16</v>
      </c>
      <c r="DD541" s="22">
        <v>6.2500000000000003E-3</v>
      </c>
      <c r="DE541" s="22">
        <v>6.2500000000000003E-3</v>
      </c>
      <c r="DF541" s="22">
        <v>6.2500000000000003E-3</v>
      </c>
      <c r="DG541" s="22">
        <v>6.2500000000000003E-3</v>
      </c>
      <c r="DI541" s="22">
        <v>3.9062500000000008E-5</v>
      </c>
      <c r="DJ541" s="22">
        <v>3.9062500000000008E-5</v>
      </c>
      <c r="DK541" s="22">
        <v>3.9062500000000008E-5</v>
      </c>
      <c r="DL541" s="22" t="e">
        <v>#VALUE!</v>
      </c>
      <c r="DN541" s="22">
        <v>1</v>
      </c>
      <c r="DO541" s="22">
        <v>1</v>
      </c>
      <c r="DP541" s="22">
        <v>1</v>
      </c>
      <c r="DQ541" s="22" t="s">
        <v>222</v>
      </c>
      <c r="EX541" s="30" t="s">
        <v>2388</v>
      </c>
      <c r="EY541" s="85" t="e">
        <f t="shared" si="655"/>
        <v>#REF!</v>
      </c>
      <c r="EZ541" s="85"/>
    </row>
    <row r="542" spans="1:156" x14ac:dyDescent="0.25">
      <c r="A542" s="22" t="str">
        <f t="shared" si="648"/>
        <v>5000413</v>
      </c>
      <c r="E542" s="22" t="e">
        <f>IF(T542="","",VLOOKUP(T542,#REF!,4,0))</f>
        <v>#REF!</v>
      </c>
      <c r="F542" s="22" t="e">
        <f>IF(U542="","",VLOOKUP(U542,#REF!,4,0))</f>
        <v>#REF!</v>
      </c>
      <c r="G542" s="22" t="e">
        <f>IF(V542="","",VLOOKUP(V542,#REF!,3,0))</f>
        <v>#REF!</v>
      </c>
      <c r="H542" s="22" t="e">
        <f t="shared" si="647"/>
        <v>#REF!</v>
      </c>
      <c r="I542" s="22" t="e">
        <f t="shared" si="649"/>
        <v>#REF!</v>
      </c>
      <c r="J542" s="22" t="e">
        <f t="shared" si="650"/>
        <v>#REF!</v>
      </c>
      <c r="K542" s="22" t="e">
        <f t="shared" si="651"/>
        <v>#REF!</v>
      </c>
      <c r="M542" s="22">
        <f t="shared" si="652"/>
        <v>12</v>
      </c>
      <c r="R542" s="22" t="str">
        <f t="shared" si="653"/>
        <v>5012</v>
      </c>
      <c r="S542" s="22" t="s">
        <v>49</v>
      </c>
      <c r="T542" s="30" t="s">
        <v>3550</v>
      </c>
      <c r="U542" s="30" t="s">
        <v>3328</v>
      </c>
      <c r="V542" s="30" t="s">
        <v>1908</v>
      </c>
      <c r="W542" s="30" t="s">
        <v>1915</v>
      </c>
      <c r="X542" s="30" t="s">
        <v>169</v>
      </c>
      <c r="Y542" s="31">
        <v>0.25</v>
      </c>
      <c r="Z542" s="30">
        <v>2</v>
      </c>
      <c r="AA542" s="30"/>
      <c r="AB542" s="30"/>
      <c r="AC542" s="30">
        <v>1</v>
      </c>
      <c r="AD542" s="30">
        <v>1</v>
      </c>
      <c r="AE542" s="30"/>
      <c r="AF542" s="30"/>
      <c r="AG542" s="30"/>
      <c r="AH542" s="30"/>
      <c r="AI542" s="30"/>
      <c r="AJ542" s="30"/>
      <c r="AK542" s="30"/>
      <c r="AL542" s="30"/>
      <c r="AM542" s="30" t="s">
        <v>170</v>
      </c>
      <c r="AN542" s="30" t="s">
        <v>165</v>
      </c>
      <c r="AO542" s="32">
        <f t="shared" si="666"/>
        <v>1</v>
      </c>
      <c r="AP542" s="32">
        <f t="shared" si="667"/>
        <v>1</v>
      </c>
      <c r="AQ542" s="32">
        <f t="shared" si="668"/>
        <v>0</v>
      </c>
      <c r="AR542" s="32">
        <f t="shared" si="669"/>
        <v>0</v>
      </c>
      <c r="AS542" s="33">
        <v>439.02499999999998</v>
      </c>
      <c r="AT542" s="34" t="s">
        <v>222</v>
      </c>
      <c r="AU542" s="34"/>
      <c r="AV542" s="34"/>
      <c r="AW542" s="34"/>
      <c r="AX542" s="34"/>
      <c r="AY542" s="34"/>
      <c r="AZ542" s="34"/>
      <c r="BA542" s="35">
        <f t="shared" si="670"/>
        <v>1</v>
      </c>
      <c r="BB542" s="35">
        <f t="shared" si="671"/>
        <v>2</v>
      </c>
      <c r="BC542" s="35">
        <f t="shared" si="672"/>
        <v>2</v>
      </c>
      <c r="BD542" s="35">
        <f t="shared" si="673"/>
        <v>2</v>
      </c>
      <c r="BE542" s="36">
        <v>1</v>
      </c>
      <c r="BF542" s="36">
        <v>1</v>
      </c>
      <c r="BG542" s="36">
        <v>0</v>
      </c>
      <c r="BH542" s="36" t="e">
        <f>VLOOKUP(W542,#REF!,8,0)</f>
        <v>#REF!</v>
      </c>
      <c r="BI542" s="37">
        <f t="shared" si="664"/>
        <v>1</v>
      </c>
      <c r="BJ542" s="37">
        <f t="shared" ref="BJ542:BK542" si="685">BF542+BI542</f>
        <v>2</v>
      </c>
      <c r="BK542" s="37">
        <f t="shared" si="685"/>
        <v>2</v>
      </c>
      <c r="BL542" s="37" t="e">
        <f t="shared" si="675"/>
        <v>#REF!</v>
      </c>
      <c r="BM542" s="38">
        <v>6.2500000000000003E-3</v>
      </c>
      <c r="BN542" s="38">
        <v>6.2500000000000003E-3</v>
      </c>
      <c r="BO542" s="38" t="s">
        <v>222</v>
      </c>
      <c r="BP542" s="38" t="s">
        <v>222</v>
      </c>
      <c r="BQ542" s="39">
        <v>6.2500000000000003E-3</v>
      </c>
      <c r="BR542" s="39">
        <v>6.2500000000000003E-3</v>
      </c>
      <c r="BS542" s="39" t="s">
        <v>222</v>
      </c>
      <c r="BT542" s="39" t="s">
        <v>222</v>
      </c>
      <c r="BU542" s="40">
        <v>1</v>
      </c>
      <c r="BV542" s="40">
        <v>1</v>
      </c>
      <c r="BW542" s="40" t="s">
        <v>222</v>
      </c>
      <c r="BX542" s="40" t="s">
        <v>222</v>
      </c>
      <c r="BY542" s="41">
        <v>6.2500000000000003E-3</v>
      </c>
      <c r="BZ542" s="41">
        <v>6.2500000000000003E-3</v>
      </c>
      <c r="CA542" s="41">
        <v>6.2500000000000003E-3</v>
      </c>
      <c r="CB542" s="41" t="s">
        <v>222</v>
      </c>
      <c r="CC542" s="42">
        <v>3.1250000000000002E-3</v>
      </c>
      <c r="CD542" s="42">
        <v>6.2500000000000003E-3</v>
      </c>
      <c r="CE542" s="42">
        <v>6.2500000000000003E-3</v>
      </c>
      <c r="CF542" s="42">
        <v>6.2500000000000003E-3</v>
      </c>
      <c r="CG542" s="43">
        <v>3.1250000000000002E-3</v>
      </c>
      <c r="CH542" s="43">
        <v>6.2500000000000003E-3</v>
      </c>
      <c r="CI542" s="43">
        <v>6.2500000000000003E-3</v>
      </c>
      <c r="CJ542" s="43" t="e">
        <f t="shared" si="654"/>
        <v>#REF!</v>
      </c>
      <c r="CP542" s="22" t="s">
        <v>1916</v>
      </c>
      <c r="CS542" s="22" t="s">
        <v>16</v>
      </c>
      <c r="CT542" s="22">
        <v>1</v>
      </c>
      <c r="CU542" s="22">
        <v>1</v>
      </c>
      <c r="CV542" s="22">
        <v>1</v>
      </c>
      <c r="CW542" s="22" t="s">
        <v>222</v>
      </c>
      <c r="CY542" s="22">
        <v>6.2500000000000003E-3</v>
      </c>
      <c r="CZ542" s="22">
        <v>6.2500000000000003E-3</v>
      </c>
      <c r="DA542" s="22">
        <v>6.2500000000000003E-3</v>
      </c>
      <c r="DB542" s="22" t="s">
        <v>222</v>
      </c>
      <c r="DC542" s="22" t="s">
        <v>16</v>
      </c>
      <c r="DD542" s="22">
        <v>6.2500000000000003E-3</v>
      </c>
      <c r="DE542" s="22">
        <v>6.2500000000000003E-3</v>
      </c>
      <c r="DF542" s="22">
        <v>6.2500000000000003E-3</v>
      </c>
      <c r="DG542" s="22">
        <v>6.2500000000000003E-3</v>
      </c>
      <c r="DI542" s="22">
        <v>3.9062500000000008E-5</v>
      </c>
      <c r="DJ542" s="22">
        <v>3.9062500000000008E-5</v>
      </c>
      <c r="DK542" s="22">
        <v>3.9062500000000008E-5</v>
      </c>
      <c r="DL542" s="22" t="e">
        <v>#VALUE!</v>
      </c>
      <c r="DN542" s="22">
        <v>1</v>
      </c>
      <c r="DO542" s="22">
        <v>1</v>
      </c>
      <c r="DP542" s="22">
        <v>1</v>
      </c>
      <c r="DQ542" s="22" t="s">
        <v>222</v>
      </c>
      <c r="EX542" s="30" t="s">
        <v>2395</v>
      </c>
      <c r="EY542" s="85" t="e">
        <f t="shared" si="655"/>
        <v>#REF!</v>
      </c>
      <c r="EZ542" s="85"/>
    </row>
    <row r="543" spans="1:156" x14ac:dyDescent="0.25">
      <c r="A543" s="22" t="str">
        <f t="shared" si="648"/>
        <v>5000414</v>
      </c>
      <c r="E543" s="22" t="e">
        <f>IF(T543="","",VLOOKUP(T543,#REF!,4,0))</f>
        <v>#REF!</v>
      </c>
      <c r="F543" s="22" t="e">
        <f>IF(U543="","",VLOOKUP(U543,#REF!,4,0))</f>
        <v>#REF!</v>
      </c>
      <c r="G543" s="22" t="e">
        <f>IF(V543="","",VLOOKUP(V543,#REF!,3,0))</f>
        <v>#REF!</v>
      </c>
      <c r="H543" s="22" t="e">
        <f t="shared" si="647"/>
        <v>#REF!</v>
      </c>
      <c r="I543" s="22" t="e">
        <f t="shared" si="649"/>
        <v>#REF!</v>
      </c>
      <c r="J543" s="22" t="e">
        <f t="shared" si="650"/>
        <v>#REF!</v>
      </c>
      <c r="K543" s="22" t="e">
        <f t="shared" si="651"/>
        <v>#REF!</v>
      </c>
      <c r="M543" s="22">
        <f t="shared" si="652"/>
        <v>13</v>
      </c>
      <c r="R543" s="22" t="str">
        <f t="shared" si="653"/>
        <v>5013</v>
      </c>
      <c r="S543" s="22" t="s">
        <v>49</v>
      </c>
      <c r="T543" s="30" t="s">
        <v>3550</v>
      </c>
      <c r="U543" s="30" t="s">
        <v>3328</v>
      </c>
      <c r="V543" s="30" t="s">
        <v>1908</v>
      </c>
      <c r="W543" s="30" t="s">
        <v>1917</v>
      </c>
      <c r="X543" s="30" t="s">
        <v>173</v>
      </c>
      <c r="Y543" s="31">
        <v>0.25</v>
      </c>
      <c r="Z543" s="30">
        <v>2</v>
      </c>
      <c r="AA543" s="30"/>
      <c r="AB543" s="30"/>
      <c r="AC543" s="30">
        <v>1</v>
      </c>
      <c r="AD543" s="30"/>
      <c r="AE543" s="30">
        <v>1</v>
      </c>
      <c r="AF543" s="30"/>
      <c r="AG543" s="30"/>
      <c r="AH543" s="30"/>
      <c r="AI543" s="30"/>
      <c r="AJ543" s="30"/>
      <c r="AK543" s="30"/>
      <c r="AL543" s="30"/>
      <c r="AM543" s="30" t="s">
        <v>174</v>
      </c>
      <c r="AN543" s="30" t="s">
        <v>175</v>
      </c>
      <c r="AO543" s="32">
        <f t="shared" si="666"/>
        <v>1</v>
      </c>
      <c r="AP543" s="32">
        <f t="shared" si="667"/>
        <v>1</v>
      </c>
      <c r="AQ543" s="32">
        <f t="shared" si="668"/>
        <v>0</v>
      </c>
      <c r="AR543" s="32">
        <f t="shared" si="669"/>
        <v>0</v>
      </c>
      <c r="AS543" s="33">
        <v>440.02499999999998</v>
      </c>
      <c r="AT543" s="34" t="s">
        <v>222</v>
      </c>
      <c r="AU543" s="34"/>
      <c r="AV543" s="34"/>
      <c r="AW543" s="34"/>
      <c r="AX543" s="34"/>
      <c r="AY543" s="34"/>
      <c r="AZ543" s="34"/>
      <c r="BA543" s="35">
        <f t="shared" si="670"/>
        <v>1</v>
      </c>
      <c r="BB543" s="35">
        <f t="shared" si="671"/>
        <v>2</v>
      </c>
      <c r="BC543" s="35">
        <f t="shared" si="672"/>
        <v>2</v>
      </c>
      <c r="BD543" s="35">
        <f t="shared" si="673"/>
        <v>2</v>
      </c>
      <c r="BE543" s="36">
        <v>1</v>
      </c>
      <c r="BF543" s="36">
        <v>1</v>
      </c>
      <c r="BG543" s="36">
        <v>0</v>
      </c>
      <c r="BH543" s="36" t="e">
        <f>VLOOKUP(W543,#REF!,8,0)</f>
        <v>#REF!</v>
      </c>
      <c r="BI543" s="37">
        <f t="shared" si="664"/>
        <v>1</v>
      </c>
      <c r="BJ543" s="37">
        <f t="shared" ref="BJ543:BK543" si="686">BF543+BI543</f>
        <v>2</v>
      </c>
      <c r="BK543" s="37">
        <f t="shared" si="686"/>
        <v>2</v>
      </c>
      <c r="BL543" s="37" t="e">
        <f t="shared" si="675"/>
        <v>#REF!</v>
      </c>
      <c r="BM543" s="38">
        <v>6.2500000000000003E-3</v>
      </c>
      <c r="BN543" s="38">
        <v>6.2500000000000003E-3</v>
      </c>
      <c r="BO543" s="38" t="s">
        <v>222</v>
      </c>
      <c r="BP543" s="38" t="s">
        <v>222</v>
      </c>
      <c r="BQ543" s="39">
        <v>6.2500000000000003E-3</v>
      </c>
      <c r="BR543" s="39">
        <v>6.2500000000000003E-3</v>
      </c>
      <c r="BS543" s="39" t="s">
        <v>222</v>
      </c>
      <c r="BT543" s="39" t="s">
        <v>222</v>
      </c>
      <c r="BU543" s="40">
        <v>1</v>
      </c>
      <c r="BV543" s="40">
        <v>1</v>
      </c>
      <c r="BW543" s="40" t="s">
        <v>222</v>
      </c>
      <c r="BX543" s="40" t="s">
        <v>222</v>
      </c>
      <c r="BY543" s="41">
        <v>6.2500000000000003E-3</v>
      </c>
      <c r="BZ543" s="41">
        <v>6.2500000000000003E-3</v>
      </c>
      <c r="CA543" s="41">
        <v>6.2500000000000003E-3</v>
      </c>
      <c r="CB543" s="41" t="s">
        <v>222</v>
      </c>
      <c r="CC543" s="42">
        <v>3.1250000000000002E-3</v>
      </c>
      <c r="CD543" s="42">
        <v>6.2500000000000003E-3</v>
      </c>
      <c r="CE543" s="42">
        <v>6.2500000000000003E-3</v>
      </c>
      <c r="CF543" s="42">
        <v>6.2500000000000003E-3</v>
      </c>
      <c r="CG543" s="43">
        <v>3.1250000000000002E-3</v>
      </c>
      <c r="CH543" s="43">
        <v>6.2500000000000003E-3</v>
      </c>
      <c r="CI543" s="43">
        <v>6.2500000000000003E-3</v>
      </c>
      <c r="CJ543" s="43" t="e">
        <f t="shared" si="654"/>
        <v>#REF!</v>
      </c>
      <c r="CP543" s="22" t="s">
        <v>1918</v>
      </c>
      <c r="CS543" s="22" t="s">
        <v>16</v>
      </c>
      <c r="CT543" s="22">
        <v>1</v>
      </c>
      <c r="CU543" s="22">
        <v>1</v>
      </c>
      <c r="CV543" s="22">
        <v>1</v>
      </c>
      <c r="CW543" s="22" t="s">
        <v>222</v>
      </c>
      <c r="CY543" s="22">
        <v>6.2500000000000003E-3</v>
      </c>
      <c r="CZ543" s="22">
        <v>6.2500000000000003E-3</v>
      </c>
      <c r="DA543" s="22">
        <v>6.2500000000000003E-3</v>
      </c>
      <c r="DB543" s="22" t="s">
        <v>222</v>
      </c>
      <c r="DC543" s="22" t="s">
        <v>16</v>
      </c>
      <c r="DD543" s="22">
        <v>6.2500000000000003E-3</v>
      </c>
      <c r="DE543" s="22">
        <v>6.2500000000000003E-3</v>
      </c>
      <c r="DF543" s="22">
        <v>6.2500000000000003E-3</v>
      </c>
      <c r="DG543" s="22">
        <v>6.2500000000000003E-3</v>
      </c>
      <c r="DI543" s="22">
        <v>3.9062500000000008E-5</v>
      </c>
      <c r="DJ543" s="22">
        <v>3.9062500000000008E-5</v>
      </c>
      <c r="DK543" s="22">
        <v>3.9062500000000008E-5</v>
      </c>
      <c r="DL543" s="22" t="e">
        <v>#VALUE!</v>
      </c>
      <c r="DN543" s="22">
        <v>1</v>
      </c>
      <c r="DO543" s="22">
        <v>1</v>
      </c>
      <c r="DP543" s="22">
        <v>1</v>
      </c>
      <c r="DQ543" s="22" t="s">
        <v>222</v>
      </c>
      <c r="EX543" s="30" t="s">
        <v>2400</v>
      </c>
      <c r="EY543" s="85" t="e">
        <f t="shared" si="655"/>
        <v>#REF!</v>
      </c>
      <c r="EZ543" s="85"/>
    </row>
    <row r="544" spans="1:156" x14ac:dyDescent="0.25">
      <c r="A544" s="22" t="str">
        <f t="shared" si="648"/>
        <v>5001111</v>
      </c>
      <c r="E544" s="22" t="e">
        <f>IF(T544="","",VLOOKUP(T544,#REF!,4,0))</f>
        <v>#REF!</v>
      </c>
      <c r="F544" s="22" t="e">
        <f>IF(U544="","",VLOOKUP(U544,#REF!,4,0))</f>
        <v>#REF!</v>
      </c>
      <c r="G544" s="22" t="e">
        <f>IF(V544="","",VLOOKUP(V544,#REF!,3,0))</f>
        <v>#REF!</v>
      </c>
      <c r="H544" s="22" t="e">
        <f t="shared" si="647"/>
        <v>#REF!</v>
      </c>
      <c r="I544" s="22" t="e">
        <f t="shared" si="649"/>
        <v>#REF!</v>
      </c>
      <c r="J544" s="22" t="e">
        <f t="shared" si="650"/>
        <v>#REF!</v>
      </c>
      <c r="K544" s="22" t="e">
        <f t="shared" si="651"/>
        <v>#REF!</v>
      </c>
      <c r="M544" s="22">
        <f t="shared" si="652"/>
        <v>14</v>
      </c>
      <c r="R544" s="22" t="str">
        <f t="shared" si="653"/>
        <v>5014</v>
      </c>
      <c r="S544" s="22" t="s">
        <v>49</v>
      </c>
      <c r="T544" s="30" t="s">
        <v>3551</v>
      </c>
      <c r="U544" s="30" t="s">
        <v>3329</v>
      </c>
      <c r="V544" s="30" t="s">
        <v>1919</v>
      </c>
      <c r="W544" s="30" t="s">
        <v>1920</v>
      </c>
      <c r="X544" s="30" t="s">
        <v>1921</v>
      </c>
      <c r="Y544" s="31">
        <v>0.1</v>
      </c>
      <c r="Z544" s="30">
        <v>2</v>
      </c>
      <c r="AA544" s="30"/>
      <c r="AB544" s="30"/>
      <c r="AC544" s="30">
        <v>1</v>
      </c>
      <c r="AD544" s="30"/>
      <c r="AE544" s="30"/>
      <c r="AF544" s="30">
        <v>1</v>
      </c>
      <c r="AG544" s="30"/>
      <c r="AH544" s="30"/>
      <c r="AI544" s="30"/>
      <c r="AJ544" s="30"/>
      <c r="AK544" s="30"/>
      <c r="AL544" s="30"/>
      <c r="AM544" s="30" t="s">
        <v>1922</v>
      </c>
      <c r="AN544" s="30" t="s">
        <v>1923</v>
      </c>
      <c r="AO544" s="32">
        <f t="shared" si="666"/>
        <v>1</v>
      </c>
      <c r="AP544" s="32">
        <f t="shared" si="667"/>
        <v>1</v>
      </c>
      <c r="AQ544" s="32">
        <f t="shared" si="668"/>
        <v>0</v>
      </c>
      <c r="AR544" s="32">
        <f t="shared" si="669"/>
        <v>0</v>
      </c>
      <c r="AS544" s="33">
        <v>441.02499999999998</v>
      </c>
      <c r="AT544" s="34" t="s">
        <v>222</v>
      </c>
      <c r="AU544" s="34"/>
      <c r="AV544" s="34"/>
      <c r="AW544" s="34"/>
      <c r="AX544" s="34"/>
      <c r="AY544" s="34"/>
      <c r="AZ544" s="34"/>
      <c r="BA544" s="35">
        <f t="shared" si="670"/>
        <v>1</v>
      </c>
      <c r="BB544" s="35">
        <f t="shared" si="671"/>
        <v>2</v>
      </c>
      <c r="BC544" s="35">
        <f t="shared" si="672"/>
        <v>2</v>
      </c>
      <c r="BD544" s="35">
        <f t="shared" si="673"/>
        <v>2</v>
      </c>
      <c r="BE544" s="36">
        <v>0</v>
      </c>
      <c r="BF544" s="36">
        <v>1</v>
      </c>
      <c r="BG544" s="36">
        <v>0</v>
      </c>
      <c r="BH544" s="36" t="e">
        <f>VLOOKUP(W544,#REF!,8,0)</f>
        <v>#REF!</v>
      </c>
      <c r="BI544" s="37">
        <f t="shared" si="664"/>
        <v>0</v>
      </c>
      <c r="BJ544" s="37">
        <f t="shared" ref="BJ544:BK544" si="687">BF544+BI544</f>
        <v>1</v>
      </c>
      <c r="BK544" s="37">
        <f t="shared" si="687"/>
        <v>1</v>
      </c>
      <c r="BL544" s="37" t="e">
        <f t="shared" si="675"/>
        <v>#REF!</v>
      </c>
      <c r="BM544" s="38">
        <v>3.1250000000000002E-3</v>
      </c>
      <c r="BN544" s="38">
        <v>3.1250000000000002E-3</v>
      </c>
      <c r="BO544" s="38" t="s">
        <v>222</v>
      </c>
      <c r="BP544" s="38" t="s">
        <v>222</v>
      </c>
      <c r="BQ544" s="39" t="s">
        <v>222</v>
      </c>
      <c r="BR544" s="39">
        <v>3.1250000000000002E-3</v>
      </c>
      <c r="BS544" s="39" t="s">
        <v>222</v>
      </c>
      <c r="BT544" s="39" t="s">
        <v>222</v>
      </c>
      <c r="BU544" s="40">
        <v>0</v>
      </c>
      <c r="BV544" s="40">
        <v>1</v>
      </c>
      <c r="BW544" s="40" t="s">
        <v>222</v>
      </c>
      <c r="BX544" s="40" t="s">
        <v>222</v>
      </c>
      <c r="BY544" s="41">
        <v>0</v>
      </c>
      <c r="BZ544" s="41">
        <v>1.5625000000000001E-3</v>
      </c>
      <c r="CA544" s="41">
        <v>1.5625000000000001E-3</v>
      </c>
      <c r="CB544" s="41" t="s">
        <v>222</v>
      </c>
      <c r="CC544" s="42">
        <v>1.5625000000000001E-3</v>
      </c>
      <c r="CD544" s="42">
        <v>3.1250000000000002E-3</v>
      </c>
      <c r="CE544" s="42">
        <v>3.1250000000000002E-3</v>
      </c>
      <c r="CF544" s="42">
        <v>3.1250000000000002E-3</v>
      </c>
      <c r="CG544" s="43" t="s">
        <v>222</v>
      </c>
      <c r="CH544" s="43">
        <v>1.5625000000000001E-3</v>
      </c>
      <c r="CI544" s="43">
        <v>1.5625000000000001E-3</v>
      </c>
      <c r="CJ544" s="43" t="e">
        <f t="shared" si="654"/>
        <v>#REF!</v>
      </c>
      <c r="CP544" s="22" t="s">
        <v>1924</v>
      </c>
      <c r="CS544" s="22" t="s">
        <v>16</v>
      </c>
      <c r="CT544" s="22">
        <v>0</v>
      </c>
      <c r="CU544" s="22">
        <v>0.5</v>
      </c>
      <c r="CV544" s="22">
        <v>0.5</v>
      </c>
      <c r="CW544" s="22" t="s">
        <v>222</v>
      </c>
      <c r="CY544" s="22">
        <v>0</v>
      </c>
      <c r="CZ544" s="22">
        <v>1.5625000000000001E-3</v>
      </c>
      <c r="DA544" s="22">
        <v>1.5625000000000001E-3</v>
      </c>
      <c r="DB544" s="22" t="s">
        <v>222</v>
      </c>
      <c r="DC544" s="22" t="s">
        <v>16</v>
      </c>
      <c r="DD544" s="22">
        <v>3.1250000000000002E-3</v>
      </c>
      <c r="DE544" s="22">
        <v>3.1250000000000002E-3</v>
      </c>
      <c r="DF544" s="22">
        <v>3.1250000000000002E-3</v>
      </c>
      <c r="DG544" s="22">
        <v>3.1250000000000002E-3</v>
      </c>
      <c r="DI544" s="22">
        <v>0</v>
      </c>
      <c r="DJ544" s="22">
        <v>4.8828125000000009E-6</v>
      </c>
      <c r="DK544" s="22">
        <v>4.8828125000000009E-6</v>
      </c>
      <c r="DL544" s="22" t="e">
        <v>#VALUE!</v>
      </c>
      <c r="DN544" s="22">
        <v>0</v>
      </c>
      <c r="DO544" s="22">
        <v>0.5</v>
      </c>
      <c r="DP544" s="22">
        <v>0.5</v>
      </c>
      <c r="DQ544" s="22" t="s">
        <v>222</v>
      </c>
      <c r="EX544" s="30" t="s">
        <v>2406</v>
      </c>
      <c r="EY544" s="85" t="e">
        <f t="shared" si="655"/>
        <v>#REF!</v>
      </c>
      <c r="EZ544" s="85"/>
    </row>
    <row r="545" spans="1:156" x14ac:dyDescent="0.25">
      <c r="A545" s="22" t="str">
        <f t="shared" si="648"/>
        <v>5001112</v>
      </c>
      <c r="E545" s="22" t="e">
        <f>IF(T545="","",VLOOKUP(T545,#REF!,4,0))</f>
        <v>#REF!</v>
      </c>
      <c r="F545" s="22" t="e">
        <f>IF(U545="","",VLOOKUP(U545,#REF!,4,0))</f>
        <v>#REF!</v>
      </c>
      <c r="G545" s="22" t="e">
        <f>IF(V545="","",VLOOKUP(V545,#REF!,3,0))</f>
        <v>#REF!</v>
      </c>
      <c r="H545" s="22" t="e">
        <f t="shared" si="647"/>
        <v>#REF!</v>
      </c>
      <c r="I545" s="22" t="e">
        <f t="shared" si="649"/>
        <v>#REF!</v>
      </c>
      <c r="J545" s="22" t="e">
        <f t="shared" si="650"/>
        <v>#REF!</v>
      </c>
      <c r="K545" s="22" t="e">
        <f t="shared" si="651"/>
        <v>#REF!</v>
      </c>
      <c r="M545" s="22">
        <f t="shared" si="652"/>
        <v>15</v>
      </c>
      <c r="R545" s="22" t="str">
        <f t="shared" si="653"/>
        <v>5015</v>
      </c>
      <c r="S545" s="22" t="s">
        <v>49</v>
      </c>
      <c r="T545" s="30" t="s">
        <v>3551</v>
      </c>
      <c r="U545" s="30" t="s">
        <v>3329</v>
      </c>
      <c r="V545" s="30" t="s">
        <v>1919</v>
      </c>
      <c r="W545" s="30" t="s">
        <v>1925</v>
      </c>
      <c r="X545" s="30" t="s">
        <v>1926</v>
      </c>
      <c r="Y545" s="31">
        <v>0.1</v>
      </c>
      <c r="Z545" s="30">
        <v>2</v>
      </c>
      <c r="AA545" s="30"/>
      <c r="AB545" s="30">
        <v>1</v>
      </c>
      <c r="AC545" s="30"/>
      <c r="AD545" s="30"/>
      <c r="AE545" s="30"/>
      <c r="AF545" s="30"/>
      <c r="AG545" s="30"/>
      <c r="AH545" s="30"/>
      <c r="AI545" s="30"/>
      <c r="AJ545" s="30"/>
      <c r="AK545" s="30">
        <v>1</v>
      </c>
      <c r="AL545" s="30"/>
      <c r="AM545" s="30" t="s">
        <v>1927</v>
      </c>
      <c r="AN545" s="30" t="s">
        <v>1923</v>
      </c>
      <c r="AO545" s="32">
        <f t="shared" si="666"/>
        <v>1</v>
      </c>
      <c r="AP545" s="32">
        <f t="shared" si="667"/>
        <v>0</v>
      </c>
      <c r="AQ545" s="32">
        <f t="shared" si="668"/>
        <v>0</v>
      </c>
      <c r="AR545" s="32">
        <f t="shared" si="669"/>
        <v>1</v>
      </c>
      <c r="AS545" s="33">
        <v>442.02499999999998</v>
      </c>
      <c r="AT545" s="34" t="s">
        <v>222</v>
      </c>
      <c r="AU545" s="34"/>
      <c r="AV545" s="34"/>
      <c r="AW545" s="34"/>
      <c r="AX545" s="34"/>
      <c r="AY545" s="34"/>
      <c r="AZ545" s="34"/>
      <c r="BA545" s="35">
        <f t="shared" si="670"/>
        <v>1</v>
      </c>
      <c r="BB545" s="35">
        <f t="shared" si="671"/>
        <v>1</v>
      </c>
      <c r="BC545" s="35">
        <f t="shared" si="672"/>
        <v>1</v>
      </c>
      <c r="BD545" s="35">
        <f t="shared" si="673"/>
        <v>2</v>
      </c>
      <c r="BE545" s="36">
        <v>1</v>
      </c>
      <c r="BF545" s="36">
        <v>0</v>
      </c>
      <c r="BG545" s="36">
        <v>0</v>
      </c>
      <c r="BH545" s="36" t="e">
        <f>VLOOKUP(W545,#REF!,8,0)</f>
        <v>#REF!</v>
      </c>
      <c r="BI545" s="37">
        <f t="shared" si="664"/>
        <v>1</v>
      </c>
      <c r="BJ545" s="37">
        <f t="shared" ref="BJ545:BK545" si="688">BF545+BI545</f>
        <v>1</v>
      </c>
      <c r="BK545" s="37">
        <f t="shared" si="688"/>
        <v>1</v>
      </c>
      <c r="BL545" s="37" t="e">
        <f t="shared" si="675"/>
        <v>#REF!</v>
      </c>
      <c r="BM545" s="38">
        <v>3.1250000000000002E-3</v>
      </c>
      <c r="BN545" s="38" t="s">
        <v>222</v>
      </c>
      <c r="BO545" s="38" t="s">
        <v>222</v>
      </c>
      <c r="BP545" s="38">
        <v>3.1250000000000002E-3</v>
      </c>
      <c r="BQ545" s="39">
        <v>3.1250000000000002E-3</v>
      </c>
      <c r="BR545" s="39" t="s">
        <v>222</v>
      </c>
      <c r="BS545" s="39" t="s">
        <v>222</v>
      </c>
      <c r="BT545" s="39" t="s">
        <v>222</v>
      </c>
      <c r="BU545" s="40">
        <v>1</v>
      </c>
      <c r="BV545" s="40" t="s">
        <v>222</v>
      </c>
      <c r="BW545" s="40" t="s">
        <v>222</v>
      </c>
      <c r="BX545" s="40" t="s">
        <v>222</v>
      </c>
      <c r="BY545" s="41">
        <v>3.1250000000000002E-3</v>
      </c>
      <c r="BZ545" s="41">
        <v>3.1250000000000002E-3</v>
      </c>
      <c r="CA545" s="41">
        <v>3.1250000000000002E-3</v>
      </c>
      <c r="CB545" s="41" t="s">
        <v>222</v>
      </c>
      <c r="CC545" s="42">
        <v>1.5625000000000001E-3</v>
      </c>
      <c r="CD545" s="42">
        <v>1.5625000000000001E-3</v>
      </c>
      <c r="CE545" s="42">
        <v>1.5625000000000001E-3</v>
      </c>
      <c r="CF545" s="42">
        <v>3.1250000000000002E-3</v>
      </c>
      <c r="CG545" s="43">
        <v>1.5625000000000001E-3</v>
      </c>
      <c r="CH545" s="43">
        <v>1.5625000000000001E-3</v>
      </c>
      <c r="CI545" s="43">
        <v>1.5625000000000001E-3</v>
      </c>
      <c r="CJ545" s="43" t="e">
        <f t="shared" si="654"/>
        <v>#REF!</v>
      </c>
      <c r="CP545" s="22" t="s">
        <v>1928</v>
      </c>
      <c r="CS545" s="22" t="s">
        <v>16</v>
      </c>
      <c r="CT545" s="22">
        <v>1</v>
      </c>
      <c r="CU545" s="22">
        <v>1</v>
      </c>
      <c r="CV545" s="22">
        <v>1</v>
      </c>
      <c r="CW545" s="22" t="s">
        <v>222</v>
      </c>
      <c r="CY545" s="22">
        <v>3.1250000000000002E-3</v>
      </c>
      <c r="CZ545" s="22">
        <v>3.1250000000000002E-3</v>
      </c>
      <c r="DA545" s="22">
        <v>3.1250000000000002E-3</v>
      </c>
      <c r="DB545" s="22" t="s">
        <v>222</v>
      </c>
      <c r="DC545" s="22" t="s">
        <v>16</v>
      </c>
      <c r="DD545" s="22">
        <v>3.1250000000000002E-3</v>
      </c>
      <c r="DE545" s="22">
        <v>3.1250000000000002E-3</v>
      </c>
      <c r="DF545" s="22">
        <v>3.1250000000000002E-3</v>
      </c>
      <c r="DG545" s="22">
        <v>3.1250000000000002E-3</v>
      </c>
      <c r="DI545" s="22">
        <v>9.7656250000000019E-6</v>
      </c>
      <c r="DJ545" s="22">
        <v>9.7656250000000019E-6</v>
      </c>
      <c r="DK545" s="22">
        <v>9.7656250000000019E-6</v>
      </c>
      <c r="DL545" s="22" t="e">
        <v>#VALUE!</v>
      </c>
      <c r="DN545" s="22">
        <v>1</v>
      </c>
      <c r="DO545" s="22">
        <v>1</v>
      </c>
      <c r="DP545" s="22">
        <v>1</v>
      </c>
      <c r="DQ545" s="22" t="s">
        <v>222</v>
      </c>
      <c r="EX545" s="30" t="s">
        <v>2410</v>
      </c>
      <c r="EY545" s="85" t="e">
        <f t="shared" si="655"/>
        <v>#REF!</v>
      </c>
      <c r="EZ545" s="85"/>
    </row>
    <row r="546" spans="1:156" x14ac:dyDescent="0.25">
      <c r="A546" s="22" t="str">
        <f t="shared" si="648"/>
        <v>5001113</v>
      </c>
      <c r="E546" s="22" t="e">
        <f>IF(T546="","",VLOOKUP(T546,#REF!,4,0))</f>
        <v>#REF!</v>
      </c>
      <c r="F546" s="22" t="e">
        <f>IF(U546="","",VLOOKUP(U546,#REF!,4,0))</f>
        <v>#REF!</v>
      </c>
      <c r="G546" s="22" t="e">
        <f>IF(V546="","",VLOOKUP(V546,#REF!,3,0))</f>
        <v>#REF!</v>
      </c>
      <c r="H546" s="22" t="e">
        <f t="shared" si="647"/>
        <v>#REF!</v>
      </c>
      <c r="I546" s="22" t="e">
        <f t="shared" si="649"/>
        <v>#REF!</v>
      </c>
      <c r="J546" s="22" t="e">
        <f t="shared" si="650"/>
        <v>#REF!</v>
      </c>
      <c r="K546" s="22" t="e">
        <f t="shared" si="651"/>
        <v>#REF!</v>
      </c>
      <c r="M546" s="22">
        <f t="shared" si="652"/>
        <v>16</v>
      </c>
      <c r="R546" s="22" t="str">
        <f t="shared" si="653"/>
        <v>5016</v>
      </c>
      <c r="S546" s="22" t="s">
        <v>49</v>
      </c>
      <c r="T546" s="30" t="s">
        <v>3551</v>
      </c>
      <c r="U546" s="30" t="s">
        <v>3329</v>
      </c>
      <c r="V546" s="30" t="s">
        <v>1919</v>
      </c>
      <c r="W546" s="30" t="s">
        <v>1929</v>
      </c>
      <c r="X546" s="30" t="s">
        <v>1930</v>
      </c>
      <c r="Y546" s="31">
        <v>0.1</v>
      </c>
      <c r="Z546" s="30">
        <v>2</v>
      </c>
      <c r="AA546" s="30"/>
      <c r="AB546" s="30"/>
      <c r="AC546" s="30"/>
      <c r="AD546" s="30">
        <v>1</v>
      </c>
      <c r="AE546" s="30"/>
      <c r="AF546" s="30"/>
      <c r="AG546" s="30"/>
      <c r="AH546" s="30"/>
      <c r="AI546" s="30">
        <v>1</v>
      </c>
      <c r="AJ546" s="30"/>
      <c r="AK546" s="30"/>
      <c r="AL546" s="30"/>
      <c r="AM546" s="30" t="s">
        <v>1931</v>
      </c>
      <c r="AN546" s="30" t="s">
        <v>1923</v>
      </c>
      <c r="AO546" s="32">
        <f t="shared" si="666"/>
        <v>0</v>
      </c>
      <c r="AP546" s="32">
        <f t="shared" si="667"/>
        <v>1</v>
      </c>
      <c r="AQ546" s="32">
        <f t="shared" si="668"/>
        <v>1</v>
      </c>
      <c r="AR546" s="32">
        <f t="shared" si="669"/>
        <v>0</v>
      </c>
      <c r="AS546" s="33">
        <v>443.02499999999998</v>
      </c>
      <c r="AT546" s="34" t="s">
        <v>222</v>
      </c>
      <c r="AU546" s="34"/>
      <c r="AV546" s="34"/>
      <c r="AW546" s="34"/>
      <c r="AX546" s="34"/>
      <c r="AY546" s="34"/>
      <c r="AZ546" s="34"/>
      <c r="BA546" s="35">
        <f t="shared" si="670"/>
        <v>0</v>
      </c>
      <c r="BB546" s="35">
        <f t="shared" si="671"/>
        <v>1</v>
      </c>
      <c r="BC546" s="35">
        <f t="shared" si="672"/>
        <v>2</v>
      </c>
      <c r="BD546" s="35">
        <f t="shared" si="673"/>
        <v>2</v>
      </c>
      <c r="BE546" s="36">
        <v>0</v>
      </c>
      <c r="BF546" s="36">
        <v>1</v>
      </c>
      <c r="BG546" s="36">
        <v>1</v>
      </c>
      <c r="BH546" s="36" t="e">
        <f>VLOOKUP(W546,#REF!,8,0)</f>
        <v>#REF!</v>
      </c>
      <c r="BI546" s="37">
        <f t="shared" si="664"/>
        <v>0</v>
      </c>
      <c r="BJ546" s="37">
        <f t="shared" ref="BJ546:BK546" si="689">BF546+BI546</f>
        <v>1</v>
      </c>
      <c r="BK546" s="37">
        <f t="shared" si="689"/>
        <v>2</v>
      </c>
      <c r="BL546" s="37" t="e">
        <f t="shared" si="675"/>
        <v>#REF!</v>
      </c>
      <c r="BM546" s="38" t="s">
        <v>222</v>
      </c>
      <c r="BN546" s="38">
        <v>3.1250000000000002E-3</v>
      </c>
      <c r="BO546" s="38">
        <v>3.1250000000000002E-3</v>
      </c>
      <c r="BP546" s="38" t="s">
        <v>222</v>
      </c>
      <c r="BQ546" s="39" t="s">
        <v>222</v>
      </c>
      <c r="BR546" s="39">
        <v>3.1250000000000002E-3</v>
      </c>
      <c r="BS546" s="39">
        <v>3.1250000000000002E-3</v>
      </c>
      <c r="BT546" s="39" t="s">
        <v>222</v>
      </c>
      <c r="BU546" s="40" t="s">
        <v>222</v>
      </c>
      <c r="BV546" s="40">
        <v>1</v>
      </c>
      <c r="BW546" s="40">
        <v>1</v>
      </c>
      <c r="BX546" s="40" t="s">
        <v>222</v>
      </c>
      <c r="BY546" s="41" t="s">
        <v>222</v>
      </c>
      <c r="BZ546" s="41">
        <v>3.1250000000000002E-3</v>
      </c>
      <c r="CA546" s="41">
        <v>3.1250000000000002E-3</v>
      </c>
      <c r="CB546" s="41" t="s">
        <v>222</v>
      </c>
      <c r="CC546" s="42" t="s">
        <v>222</v>
      </c>
      <c r="CD546" s="42">
        <v>1.5625000000000001E-3</v>
      </c>
      <c r="CE546" s="42">
        <v>3.1250000000000002E-3</v>
      </c>
      <c r="CF546" s="42">
        <v>3.1250000000000002E-3</v>
      </c>
      <c r="CG546" s="43" t="s">
        <v>222</v>
      </c>
      <c r="CH546" s="43">
        <v>1.5625000000000001E-3</v>
      </c>
      <c r="CI546" s="43">
        <v>3.1250000000000002E-3</v>
      </c>
      <c r="CJ546" s="43" t="e">
        <f t="shared" si="654"/>
        <v>#REF!</v>
      </c>
      <c r="CP546" s="22" t="s">
        <v>1932</v>
      </c>
      <c r="CQ546" s="22" t="s">
        <v>1933</v>
      </c>
      <c r="CS546" s="22" t="s">
        <v>16</v>
      </c>
      <c r="CT546" s="22" t="s">
        <v>222</v>
      </c>
      <c r="CU546" s="22">
        <v>1</v>
      </c>
      <c r="CV546" s="22">
        <v>1</v>
      </c>
      <c r="CW546" s="22" t="s">
        <v>222</v>
      </c>
      <c r="CY546" s="22" t="s">
        <v>222</v>
      </c>
      <c r="CZ546" s="22">
        <v>3.1250000000000002E-3</v>
      </c>
      <c r="DA546" s="22">
        <v>3.1250000000000002E-3</v>
      </c>
      <c r="DB546" s="22" t="s">
        <v>222</v>
      </c>
      <c r="DC546" s="22" t="s">
        <v>16</v>
      </c>
      <c r="DD546" s="22" t="s">
        <v>222</v>
      </c>
      <c r="DE546" s="22">
        <v>3.1250000000000002E-3</v>
      </c>
      <c r="DF546" s="22">
        <v>3.1250000000000002E-3</v>
      </c>
      <c r="DG546" s="22">
        <v>3.1250000000000002E-3</v>
      </c>
      <c r="DI546" s="22" t="e">
        <v>#VALUE!</v>
      </c>
      <c r="DJ546" s="22">
        <v>9.7656250000000019E-6</v>
      </c>
      <c r="DK546" s="22">
        <v>9.7656250000000019E-6</v>
      </c>
      <c r="DL546" s="22" t="e">
        <v>#VALUE!</v>
      </c>
      <c r="DN546" s="22">
        <v>0</v>
      </c>
      <c r="DO546" s="22">
        <v>1</v>
      </c>
      <c r="DP546" s="22">
        <v>1</v>
      </c>
      <c r="DQ546" s="22" t="s">
        <v>222</v>
      </c>
      <c r="EX546" s="30" t="s">
        <v>2415</v>
      </c>
      <c r="EY546" s="85" t="e">
        <f t="shared" si="655"/>
        <v>#REF!</v>
      </c>
      <c r="EZ546" s="85"/>
    </row>
    <row r="547" spans="1:156" x14ac:dyDescent="0.25">
      <c r="A547" s="22" t="str">
        <f t="shared" si="648"/>
        <v>5001114</v>
      </c>
      <c r="E547" s="22" t="e">
        <f>IF(T547="","",VLOOKUP(T547,#REF!,4,0))</f>
        <v>#REF!</v>
      </c>
      <c r="F547" s="22" t="e">
        <f>IF(U547="","",VLOOKUP(U547,#REF!,4,0))</f>
        <v>#REF!</v>
      </c>
      <c r="G547" s="22" t="e">
        <f>IF(V547="","",VLOOKUP(V547,#REF!,3,0))</f>
        <v>#REF!</v>
      </c>
      <c r="H547" s="22" t="e">
        <f t="shared" si="647"/>
        <v>#REF!</v>
      </c>
      <c r="I547" s="22" t="e">
        <f t="shared" si="649"/>
        <v>#REF!</v>
      </c>
      <c r="J547" s="22" t="e">
        <f t="shared" si="650"/>
        <v>#REF!</v>
      </c>
      <c r="K547" s="22" t="e">
        <f t="shared" si="651"/>
        <v>#REF!</v>
      </c>
      <c r="M547" s="22">
        <f t="shared" si="652"/>
        <v>17</v>
      </c>
      <c r="R547" s="22" t="str">
        <f t="shared" si="653"/>
        <v>5017</v>
      </c>
      <c r="S547" s="22" t="s">
        <v>49</v>
      </c>
      <c r="T547" s="30" t="s">
        <v>3551</v>
      </c>
      <c r="U547" s="30" t="s">
        <v>3329</v>
      </c>
      <c r="V547" s="30" t="s">
        <v>1919</v>
      </c>
      <c r="W547" s="30" t="s">
        <v>1934</v>
      </c>
      <c r="X547" s="30" t="s">
        <v>1935</v>
      </c>
      <c r="Y547" s="31">
        <v>0.1</v>
      </c>
      <c r="Z547" s="30">
        <v>2</v>
      </c>
      <c r="AA547" s="30"/>
      <c r="AB547" s="30">
        <v>1</v>
      </c>
      <c r="AC547" s="30">
        <v>1</v>
      </c>
      <c r="AD547" s="30"/>
      <c r="AE547" s="30"/>
      <c r="AF547" s="30"/>
      <c r="AG547" s="30"/>
      <c r="AH547" s="30"/>
      <c r="AI547" s="30"/>
      <c r="AJ547" s="30"/>
      <c r="AK547" s="30"/>
      <c r="AL547" s="30"/>
      <c r="AM547" s="30" t="s">
        <v>1936</v>
      </c>
      <c r="AN547" s="30" t="s">
        <v>1923</v>
      </c>
      <c r="AO547" s="32">
        <f t="shared" si="666"/>
        <v>2</v>
      </c>
      <c r="AP547" s="32">
        <f t="shared" si="667"/>
        <v>0</v>
      </c>
      <c r="AQ547" s="32">
        <f t="shared" si="668"/>
        <v>0</v>
      </c>
      <c r="AR547" s="32">
        <f t="shared" si="669"/>
        <v>0</v>
      </c>
      <c r="AS547" s="33">
        <v>444.02499999999998</v>
      </c>
      <c r="AT547" s="34" t="s">
        <v>222</v>
      </c>
      <c r="AU547" s="34"/>
      <c r="AV547" s="34"/>
      <c r="AW547" s="34"/>
      <c r="AX547" s="34"/>
      <c r="AY547" s="34"/>
      <c r="AZ547" s="34"/>
      <c r="BA547" s="35">
        <f t="shared" si="670"/>
        <v>2</v>
      </c>
      <c r="BB547" s="35">
        <f t="shared" si="671"/>
        <v>2</v>
      </c>
      <c r="BC547" s="35">
        <f t="shared" si="672"/>
        <v>2</v>
      </c>
      <c r="BD547" s="35">
        <f t="shared" si="673"/>
        <v>2</v>
      </c>
      <c r="BE547" s="36">
        <v>2</v>
      </c>
      <c r="BF547" s="36">
        <v>0</v>
      </c>
      <c r="BG547" s="36">
        <v>1.5</v>
      </c>
      <c r="BH547" s="36" t="e">
        <f>VLOOKUP(W547,#REF!,8,0)</f>
        <v>#REF!</v>
      </c>
      <c r="BI547" s="37">
        <f t="shared" si="664"/>
        <v>2</v>
      </c>
      <c r="BJ547" s="37">
        <f t="shared" ref="BJ547:BK547" si="690">BF547+BI547</f>
        <v>2</v>
      </c>
      <c r="BK547" s="37">
        <f t="shared" si="690"/>
        <v>3.5</v>
      </c>
      <c r="BL547" s="37" t="e">
        <f>IF(BH547+BK547&gt;=Z547,Z547,BH547+BK547)</f>
        <v>#REF!</v>
      </c>
      <c r="BM547" s="38">
        <v>3.1250000000000002E-3</v>
      </c>
      <c r="BN547" s="38" t="s">
        <v>222</v>
      </c>
      <c r="BO547" s="38" t="s">
        <v>222</v>
      </c>
      <c r="BP547" s="38" t="s">
        <v>222</v>
      </c>
      <c r="BQ547" s="39">
        <v>3.1250000000000002E-3</v>
      </c>
      <c r="BR547" s="39" t="s">
        <v>222</v>
      </c>
      <c r="BS547" s="39" t="s">
        <v>222</v>
      </c>
      <c r="BT547" s="39" t="s">
        <v>222</v>
      </c>
      <c r="BU547" s="40">
        <v>1</v>
      </c>
      <c r="BV547" s="40" t="s">
        <v>222</v>
      </c>
      <c r="BW547" s="40" t="s">
        <v>222</v>
      </c>
      <c r="BX547" s="40" t="s">
        <v>222</v>
      </c>
      <c r="BY547" s="41">
        <v>3.1250000000000002E-3</v>
      </c>
      <c r="BZ547" s="41">
        <v>3.1250000000000002E-3</v>
      </c>
      <c r="CA547" s="41">
        <v>3.1250000000000002E-3</v>
      </c>
      <c r="CB547" s="41" t="s">
        <v>222</v>
      </c>
      <c r="CC547" s="42">
        <v>3.1250000000000002E-3</v>
      </c>
      <c r="CD547" s="42">
        <v>3.1250000000000002E-3</v>
      </c>
      <c r="CE547" s="42">
        <v>3.1250000000000002E-3</v>
      </c>
      <c r="CF547" s="42">
        <v>3.1250000000000002E-3</v>
      </c>
      <c r="CG547" s="43">
        <v>3.1250000000000002E-3</v>
      </c>
      <c r="CH547" s="43">
        <v>3.1250000000000002E-3</v>
      </c>
      <c r="CI547" s="43">
        <v>3.1250000000000002E-3</v>
      </c>
      <c r="CJ547" s="43" t="e">
        <f t="shared" si="654"/>
        <v>#REF!</v>
      </c>
      <c r="CP547" s="22" t="s">
        <v>1937</v>
      </c>
      <c r="CQ547" s="22" t="s">
        <v>1938</v>
      </c>
      <c r="CS547" s="22" t="s">
        <v>16</v>
      </c>
      <c r="CT547" s="22">
        <v>1</v>
      </c>
      <c r="CU547" s="22">
        <v>1</v>
      </c>
      <c r="CV547" s="22">
        <v>1</v>
      </c>
      <c r="CW547" s="22" t="s">
        <v>222</v>
      </c>
      <c r="CY547" s="22">
        <v>3.1250000000000002E-3</v>
      </c>
      <c r="CZ547" s="22">
        <v>3.1250000000000002E-3</v>
      </c>
      <c r="DA547" s="22">
        <v>3.1250000000000002E-3</v>
      </c>
      <c r="DB547" s="22" t="s">
        <v>222</v>
      </c>
      <c r="DC547" s="22" t="s">
        <v>16</v>
      </c>
      <c r="DD547" s="22">
        <v>3.1250000000000002E-3</v>
      </c>
      <c r="DE547" s="22">
        <v>3.1250000000000002E-3</v>
      </c>
      <c r="DF547" s="22">
        <v>3.1250000000000002E-3</v>
      </c>
      <c r="DG547" s="22">
        <v>3.1250000000000002E-3</v>
      </c>
      <c r="DI547" s="22">
        <v>9.7656250000000019E-6</v>
      </c>
      <c r="DJ547" s="22">
        <v>9.7656250000000019E-6</v>
      </c>
      <c r="DK547" s="22">
        <v>9.7656250000000019E-6</v>
      </c>
      <c r="DL547" s="22" t="e">
        <v>#VALUE!</v>
      </c>
      <c r="DN547" s="22">
        <v>1</v>
      </c>
      <c r="DO547" s="22">
        <v>1</v>
      </c>
      <c r="DP547" s="22">
        <v>1</v>
      </c>
      <c r="DQ547" s="22" t="s">
        <v>222</v>
      </c>
      <c r="EX547" s="30" t="s">
        <v>2422</v>
      </c>
      <c r="EY547" s="85" t="e">
        <f t="shared" si="655"/>
        <v>#REF!</v>
      </c>
      <c r="EZ547" s="85"/>
    </row>
    <row r="548" spans="1:156" x14ac:dyDescent="0.25">
      <c r="A548" s="22" t="str">
        <f t="shared" si="648"/>
        <v>5001115</v>
      </c>
      <c r="E548" s="22" t="e">
        <f>IF(T548="","",VLOOKUP(T548,#REF!,4,0))</f>
        <v>#REF!</v>
      </c>
      <c r="F548" s="22" t="e">
        <f>IF(U548="","",VLOOKUP(U548,#REF!,4,0))</f>
        <v>#REF!</v>
      </c>
      <c r="G548" s="22" t="e">
        <f>IF(V548="","",VLOOKUP(V548,#REF!,3,0))</f>
        <v>#REF!</v>
      </c>
      <c r="H548" s="22" t="e">
        <f t="shared" si="647"/>
        <v>#REF!</v>
      </c>
      <c r="I548" s="22" t="e">
        <f t="shared" si="649"/>
        <v>#REF!</v>
      </c>
      <c r="J548" s="22" t="e">
        <f t="shared" si="650"/>
        <v>#REF!</v>
      </c>
      <c r="K548" s="22" t="e">
        <f t="shared" si="651"/>
        <v>#REF!</v>
      </c>
      <c r="M548" s="22">
        <f t="shared" si="652"/>
        <v>18</v>
      </c>
      <c r="R548" s="22" t="str">
        <f t="shared" si="653"/>
        <v>5018</v>
      </c>
      <c r="S548" s="22" t="s">
        <v>49</v>
      </c>
      <c r="T548" s="30" t="s">
        <v>3551</v>
      </c>
      <c r="U548" s="30" t="s">
        <v>3329</v>
      </c>
      <c r="V548" s="30" t="s">
        <v>1919</v>
      </c>
      <c r="W548" s="30" t="s">
        <v>1939</v>
      </c>
      <c r="X548" s="30" t="s">
        <v>1940</v>
      </c>
      <c r="Y548" s="31">
        <v>0.1</v>
      </c>
      <c r="Z548" s="30">
        <v>1</v>
      </c>
      <c r="AA548" s="30"/>
      <c r="AB548" s="30"/>
      <c r="AC548" s="30"/>
      <c r="AD548" s="30"/>
      <c r="AE548" s="30"/>
      <c r="AF548" s="30"/>
      <c r="AG548" s="30"/>
      <c r="AH548" s="30"/>
      <c r="AI548" s="30"/>
      <c r="AJ548" s="30"/>
      <c r="AK548" s="30"/>
      <c r="AL548" s="30">
        <v>1</v>
      </c>
      <c r="AM548" s="30" t="s">
        <v>1941</v>
      </c>
      <c r="AN548" s="30" t="s">
        <v>1923</v>
      </c>
      <c r="AO548" s="32">
        <f t="shared" si="666"/>
        <v>0</v>
      </c>
      <c r="AP548" s="32">
        <f t="shared" si="667"/>
        <v>0</v>
      </c>
      <c r="AQ548" s="32">
        <f t="shared" si="668"/>
        <v>0</v>
      </c>
      <c r="AR548" s="32">
        <f t="shared" si="669"/>
        <v>1</v>
      </c>
      <c r="AS548" s="33">
        <v>445.02499999999998</v>
      </c>
      <c r="AT548" s="34" t="s">
        <v>222</v>
      </c>
      <c r="AU548" s="34"/>
      <c r="AV548" s="34"/>
      <c r="AW548" s="34"/>
      <c r="AX548" s="34"/>
      <c r="AY548" s="34"/>
      <c r="AZ548" s="34"/>
      <c r="BA548" s="35">
        <f t="shared" si="670"/>
        <v>0</v>
      </c>
      <c r="BB548" s="35">
        <f t="shared" si="671"/>
        <v>0</v>
      </c>
      <c r="BC548" s="35">
        <f t="shared" si="672"/>
        <v>0</v>
      </c>
      <c r="BD548" s="35">
        <f t="shared" si="673"/>
        <v>1</v>
      </c>
      <c r="BE548" s="36">
        <v>0</v>
      </c>
      <c r="BF548" s="36">
        <v>0</v>
      </c>
      <c r="BG548" s="36">
        <v>0</v>
      </c>
      <c r="BH548" s="36" t="e">
        <f>VLOOKUP(W548,#REF!,8,0)</f>
        <v>#REF!</v>
      </c>
      <c r="BI548" s="37">
        <f t="shared" si="664"/>
        <v>0</v>
      </c>
      <c r="BJ548" s="37">
        <f t="shared" ref="BJ548:BK548" si="691">BF548+BI548</f>
        <v>0</v>
      </c>
      <c r="BK548" s="37">
        <f t="shared" si="691"/>
        <v>0</v>
      </c>
      <c r="BL548" s="37" t="e">
        <f t="shared" ref="BL548:BL611" si="692">IF(BH548+BK548&gt;=Z548,Z548,BH548+BK548)</f>
        <v>#REF!</v>
      </c>
      <c r="BM548" s="38" t="s">
        <v>222</v>
      </c>
      <c r="BN548" s="38" t="s">
        <v>222</v>
      </c>
      <c r="BO548" s="38" t="s">
        <v>222</v>
      </c>
      <c r="BP548" s="38">
        <v>3.1250000000000002E-3</v>
      </c>
      <c r="BQ548" s="39" t="s">
        <v>222</v>
      </c>
      <c r="BR548" s="39" t="s">
        <v>222</v>
      </c>
      <c r="BS548" s="39" t="s">
        <v>222</v>
      </c>
      <c r="BT548" s="39" t="s">
        <v>222</v>
      </c>
      <c r="BU548" s="40" t="s">
        <v>222</v>
      </c>
      <c r="BV548" s="40" t="s">
        <v>222</v>
      </c>
      <c r="BW548" s="40" t="s">
        <v>222</v>
      </c>
      <c r="BX548" s="40" t="s">
        <v>222</v>
      </c>
      <c r="BY548" s="41" t="s">
        <v>222</v>
      </c>
      <c r="BZ548" s="41" t="s">
        <v>222</v>
      </c>
      <c r="CA548" s="41" t="s">
        <v>222</v>
      </c>
      <c r="CB548" s="41" t="s">
        <v>222</v>
      </c>
      <c r="CC548" s="42" t="s">
        <v>222</v>
      </c>
      <c r="CD548" s="42" t="s">
        <v>222</v>
      </c>
      <c r="CE548" s="42" t="s">
        <v>222</v>
      </c>
      <c r="CF548" s="42">
        <v>3.1250000000000002E-3</v>
      </c>
      <c r="CG548" s="43" t="s">
        <v>222</v>
      </c>
      <c r="CH548" s="43" t="s">
        <v>222</v>
      </c>
      <c r="CI548" s="43" t="s">
        <v>222</v>
      </c>
      <c r="CJ548" s="43" t="e">
        <f t="shared" si="654"/>
        <v>#REF!</v>
      </c>
      <c r="CP548" s="22" t="s">
        <v>1942</v>
      </c>
      <c r="CS548" s="22" t="s">
        <v>16</v>
      </c>
      <c r="CT548" s="22" t="s">
        <v>222</v>
      </c>
      <c r="CU548" s="22" t="s">
        <v>222</v>
      </c>
      <c r="CV548" s="22" t="s">
        <v>222</v>
      </c>
      <c r="CW548" s="22" t="s">
        <v>222</v>
      </c>
      <c r="CY548" s="22" t="s">
        <v>222</v>
      </c>
      <c r="CZ548" s="22" t="s">
        <v>222</v>
      </c>
      <c r="DA548" s="22" t="s">
        <v>222</v>
      </c>
      <c r="DB548" s="22" t="s">
        <v>222</v>
      </c>
      <c r="DC548" s="22" t="s">
        <v>16</v>
      </c>
      <c r="DD548" s="22" t="s">
        <v>222</v>
      </c>
      <c r="DE548" s="22" t="s">
        <v>222</v>
      </c>
      <c r="DF548" s="22" t="s">
        <v>222</v>
      </c>
      <c r="DG548" s="22">
        <v>3.1250000000000002E-3</v>
      </c>
      <c r="DI548" s="22" t="e">
        <v>#VALUE!</v>
      </c>
      <c r="DJ548" s="22" t="e">
        <v>#VALUE!</v>
      </c>
      <c r="DK548" s="22" t="e">
        <v>#VALUE!</v>
      </c>
      <c r="DL548" s="22" t="e">
        <v>#VALUE!</v>
      </c>
      <c r="DN548" s="22">
        <v>0</v>
      </c>
      <c r="DO548" s="22">
        <v>0</v>
      </c>
      <c r="DP548" s="22">
        <v>0</v>
      </c>
      <c r="DQ548" s="22" t="s">
        <v>222</v>
      </c>
      <c r="EX548" s="30" t="s">
        <v>2427</v>
      </c>
      <c r="EY548" s="85" t="e">
        <f t="shared" si="655"/>
        <v>#REF!</v>
      </c>
      <c r="EZ548" s="85"/>
    </row>
    <row r="549" spans="1:156" x14ac:dyDescent="0.25">
      <c r="A549" s="22" t="str">
        <f t="shared" si="648"/>
        <v>5001116</v>
      </c>
      <c r="E549" s="22" t="e">
        <f>IF(T549="","",VLOOKUP(T549,#REF!,4,0))</f>
        <v>#REF!</v>
      </c>
      <c r="F549" s="22" t="e">
        <f>IF(U549="","",VLOOKUP(U549,#REF!,4,0))</f>
        <v>#REF!</v>
      </c>
      <c r="G549" s="22" t="e">
        <f>IF(V549="","",VLOOKUP(V549,#REF!,3,0))</f>
        <v>#REF!</v>
      </c>
      <c r="H549" s="22" t="e">
        <f t="shared" si="647"/>
        <v>#REF!</v>
      </c>
      <c r="I549" s="22" t="e">
        <f t="shared" si="649"/>
        <v>#REF!</v>
      </c>
      <c r="J549" s="22" t="e">
        <f t="shared" si="650"/>
        <v>#REF!</v>
      </c>
      <c r="K549" s="22" t="e">
        <f t="shared" si="651"/>
        <v>#REF!</v>
      </c>
      <c r="M549" s="22">
        <f t="shared" si="652"/>
        <v>19</v>
      </c>
      <c r="R549" s="22" t="str">
        <f t="shared" si="653"/>
        <v>5019</v>
      </c>
      <c r="S549" s="22" t="s">
        <v>49</v>
      </c>
      <c r="T549" s="30" t="s">
        <v>3551</v>
      </c>
      <c r="U549" s="30" t="s">
        <v>3329</v>
      </c>
      <c r="V549" s="30" t="s">
        <v>1919</v>
      </c>
      <c r="W549" s="30" t="s">
        <v>1943</v>
      </c>
      <c r="X549" s="30" t="s">
        <v>1944</v>
      </c>
      <c r="Y549" s="31">
        <v>0.1</v>
      </c>
      <c r="Z549" s="30">
        <v>1</v>
      </c>
      <c r="AA549" s="30"/>
      <c r="AB549" s="30"/>
      <c r="AC549" s="30"/>
      <c r="AD549" s="30"/>
      <c r="AE549" s="30"/>
      <c r="AF549" s="30"/>
      <c r="AG549" s="30">
        <v>1</v>
      </c>
      <c r="AH549" s="30"/>
      <c r="AI549" s="30"/>
      <c r="AJ549" s="30"/>
      <c r="AK549" s="30"/>
      <c r="AL549" s="30"/>
      <c r="AM549" s="30" t="s">
        <v>1941</v>
      </c>
      <c r="AN549" s="30" t="s">
        <v>1923</v>
      </c>
      <c r="AO549" s="32">
        <f t="shared" si="666"/>
        <v>0</v>
      </c>
      <c r="AP549" s="32">
        <f t="shared" si="667"/>
        <v>0</v>
      </c>
      <c r="AQ549" s="32">
        <f t="shared" si="668"/>
        <v>1</v>
      </c>
      <c r="AR549" s="32">
        <f t="shared" si="669"/>
        <v>0</v>
      </c>
      <c r="AS549" s="33">
        <v>446.02499999999998</v>
      </c>
      <c r="AT549" s="34" t="s">
        <v>222</v>
      </c>
      <c r="AU549" s="34"/>
      <c r="AV549" s="34"/>
      <c r="AW549" s="34"/>
      <c r="AX549" s="34"/>
      <c r="AY549" s="34"/>
      <c r="AZ549" s="34"/>
      <c r="BA549" s="35">
        <f t="shared" si="670"/>
        <v>0</v>
      </c>
      <c r="BB549" s="35">
        <f t="shared" si="671"/>
        <v>0</v>
      </c>
      <c r="BC549" s="35">
        <f t="shared" si="672"/>
        <v>1</v>
      </c>
      <c r="BD549" s="35">
        <f t="shared" si="673"/>
        <v>1</v>
      </c>
      <c r="BE549" s="36">
        <v>0</v>
      </c>
      <c r="BF549" s="36">
        <v>0</v>
      </c>
      <c r="BG549" s="36">
        <v>1</v>
      </c>
      <c r="BH549" s="36" t="e">
        <f>VLOOKUP(W549,#REF!,8,0)</f>
        <v>#REF!</v>
      </c>
      <c r="BI549" s="37">
        <f t="shared" si="664"/>
        <v>0</v>
      </c>
      <c r="BJ549" s="37">
        <f t="shared" ref="BJ549:BK549" si="693">BF549+BI549</f>
        <v>0</v>
      </c>
      <c r="BK549" s="37">
        <f t="shared" si="693"/>
        <v>1</v>
      </c>
      <c r="BL549" s="37" t="e">
        <f t="shared" si="692"/>
        <v>#REF!</v>
      </c>
      <c r="BM549" s="38" t="s">
        <v>222</v>
      </c>
      <c r="BN549" s="38" t="s">
        <v>222</v>
      </c>
      <c r="BO549" s="38">
        <v>3.1250000000000002E-3</v>
      </c>
      <c r="BP549" s="38" t="s">
        <v>222</v>
      </c>
      <c r="BQ549" s="39" t="s">
        <v>222</v>
      </c>
      <c r="BR549" s="39" t="s">
        <v>222</v>
      </c>
      <c r="BS549" s="39">
        <v>3.1250000000000002E-3</v>
      </c>
      <c r="BT549" s="39" t="s">
        <v>222</v>
      </c>
      <c r="BU549" s="40" t="s">
        <v>222</v>
      </c>
      <c r="BV549" s="40" t="s">
        <v>222</v>
      </c>
      <c r="BW549" s="40">
        <v>1</v>
      </c>
      <c r="BX549" s="40" t="s">
        <v>222</v>
      </c>
      <c r="BY549" s="41" t="s">
        <v>222</v>
      </c>
      <c r="BZ549" s="41" t="s">
        <v>222</v>
      </c>
      <c r="CA549" s="41">
        <v>3.1250000000000002E-3</v>
      </c>
      <c r="CB549" s="41" t="s">
        <v>222</v>
      </c>
      <c r="CC549" s="42" t="s">
        <v>222</v>
      </c>
      <c r="CD549" s="42" t="s">
        <v>222</v>
      </c>
      <c r="CE549" s="42">
        <v>3.1250000000000002E-3</v>
      </c>
      <c r="CF549" s="42">
        <v>3.1250000000000002E-3</v>
      </c>
      <c r="CG549" s="43" t="s">
        <v>222</v>
      </c>
      <c r="CH549" s="43" t="s">
        <v>222</v>
      </c>
      <c r="CI549" s="43">
        <v>3.1250000000000002E-3</v>
      </c>
      <c r="CJ549" s="43" t="e">
        <f t="shared" si="654"/>
        <v>#REF!</v>
      </c>
      <c r="CP549" s="22" t="s">
        <v>1942</v>
      </c>
      <c r="CQ549" s="22" t="s">
        <v>1945</v>
      </c>
      <c r="CS549" s="22" t="s">
        <v>16</v>
      </c>
      <c r="CT549" s="22" t="s">
        <v>222</v>
      </c>
      <c r="CU549" s="22" t="s">
        <v>222</v>
      </c>
      <c r="CV549" s="22">
        <v>1</v>
      </c>
      <c r="CW549" s="22" t="s">
        <v>222</v>
      </c>
      <c r="CY549" s="22" t="s">
        <v>222</v>
      </c>
      <c r="CZ549" s="22" t="s">
        <v>222</v>
      </c>
      <c r="DA549" s="22">
        <v>3.1250000000000002E-3</v>
      </c>
      <c r="DB549" s="22" t="s">
        <v>222</v>
      </c>
      <c r="DC549" s="22" t="s">
        <v>16</v>
      </c>
      <c r="DD549" s="22" t="s">
        <v>222</v>
      </c>
      <c r="DE549" s="22" t="s">
        <v>222</v>
      </c>
      <c r="DF549" s="22">
        <v>3.1250000000000002E-3</v>
      </c>
      <c r="DG549" s="22">
        <v>3.1250000000000002E-3</v>
      </c>
      <c r="DI549" s="22" t="e">
        <v>#VALUE!</v>
      </c>
      <c r="DJ549" s="22" t="e">
        <v>#VALUE!</v>
      </c>
      <c r="DK549" s="22">
        <v>9.7656250000000019E-6</v>
      </c>
      <c r="DL549" s="22" t="e">
        <v>#VALUE!</v>
      </c>
      <c r="DN549" s="22">
        <v>0</v>
      </c>
      <c r="DO549" s="22">
        <v>0</v>
      </c>
      <c r="DP549" s="22">
        <v>1</v>
      </c>
      <c r="DQ549" s="22" t="s">
        <v>222</v>
      </c>
      <c r="EX549" s="30" t="s">
        <v>2431</v>
      </c>
      <c r="EY549" s="85" t="e">
        <f t="shared" si="655"/>
        <v>#REF!</v>
      </c>
      <c r="EZ549" s="85"/>
    </row>
    <row r="550" spans="1:156" x14ac:dyDescent="0.25">
      <c r="A550" s="22" t="str">
        <f t="shared" si="648"/>
        <v>5001117</v>
      </c>
      <c r="E550" s="22" t="e">
        <f>IF(T550="","",VLOOKUP(T550,#REF!,4,0))</f>
        <v>#REF!</v>
      </c>
      <c r="F550" s="22" t="e">
        <f>IF(U550="","",VLOOKUP(U550,#REF!,4,0))</f>
        <v>#REF!</v>
      </c>
      <c r="G550" s="22" t="e">
        <f>IF(V550="","",VLOOKUP(V550,#REF!,3,0))</f>
        <v>#REF!</v>
      </c>
      <c r="H550" s="22" t="e">
        <f t="shared" si="647"/>
        <v>#REF!</v>
      </c>
      <c r="I550" s="22" t="e">
        <f t="shared" si="649"/>
        <v>#REF!</v>
      </c>
      <c r="J550" s="22" t="e">
        <f t="shared" si="650"/>
        <v>#REF!</v>
      </c>
      <c r="K550" s="22" t="e">
        <f t="shared" si="651"/>
        <v>#REF!</v>
      </c>
      <c r="M550" s="22">
        <f t="shared" si="652"/>
        <v>20</v>
      </c>
      <c r="R550" s="22" t="str">
        <f t="shared" si="653"/>
        <v>5020</v>
      </c>
      <c r="S550" s="22" t="s">
        <v>49</v>
      </c>
      <c r="T550" s="30" t="s">
        <v>3551</v>
      </c>
      <c r="U550" s="30" t="s">
        <v>3329</v>
      </c>
      <c r="V550" s="30" t="s">
        <v>1919</v>
      </c>
      <c r="W550" s="30" t="s">
        <v>1946</v>
      </c>
      <c r="X550" s="30" t="s">
        <v>1947</v>
      </c>
      <c r="Y550" s="31">
        <v>0.1</v>
      </c>
      <c r="Z550" s="30">
        <v>1</v>
      </c>
      <c r="AA550" s="30"/>
      <c r="AB550" s="30"/>
      <c r="AC550" s="30"/>
      <c r="AD550" s="30"/>
      <c r="AE550" s="30"/>
      <c r="AF550" s="30"/>
      <c r="AG550" s="30"/>
      <c r="AH550" s="30">
        <v>1</v>
      </c>
      <c r="AI550" s="30"/>
      <c r="AJ550" s="30"/>
      <c r="AK550" s="30"/>
      <c r="AL550" s="30"/>
      <c r="AM550" s="30" t="s">
        <v>1941</v>
      </c>
      <c r="AN550" s="30" t="s">
        <v>1923</v>
      </c>
      <c r="AO550" s="32">
        <f t="shared" si="666"/>
        <v>0</v>
      </c>
      <c r="AP550" s="32">
        <f t="shared" si="667"/>
        <v>0</v>
      </c>
      <c r="AQ550" s="32">
        <f t="shared" si="668"/>
        <v>1</v>
      </c>
      <c r="AR550" s="32">
        <f t="shared" si="669"/>
        <v>0</v>
      </c>
      <c r="AS550" s="33">
        <v>447.02499999999998</v>
      </c>
      <c r="AT550" s="34" t="s">
        <v>222</v>
      </c>
      <c r="AU550" s="34"/>
      <c r="AV550" s="34"/>
      <c r="AW550" s="34"/>
      <c r="AX550" s="34"/>
      <c r="AY550" s="34"/>
      <c r="AZ550" s="34"/>
      <c r="BA550" s="35">
        <f t="shared" si="670"/>
        <v>0</v>
      </c>
      <c r="BB550" s="35">
        <f t="shared" si="671"/>
        <v>0</v>
      </c>
      <c r="BC550" s="35">
        <f t="shared" si="672"/>
        <v>1</v>
      </c>
      <c r="BD550" s="35">
        <f t="shared" si="673"/>
        <v>1</v>
      </c>
      <c r="BE550" s="36">
        <v>0</v>
      </c>
      <c r="BF550" s="36">
        <v>0</v>
      </c>
      <c r="BG550" s="36">
        <v>1</v>
      </c>
      <c r="BH550" s="36" t="e">
        <f>VLOOKUP(W550,#REF!,8,0)</f>
        <v>#REF!</v>
      </c>
      <c r="BI550" s="37">
        <f t="shared" si="664"/>
        <v>0</v>
      </c>
      <c r="BJ550" s="37">
        <f t="shared" ref="BJ550:BK550" si="694">BF550+BI550</f>
        <v>0</v>
      </c>
      <c r="BK550" s="37">
        <f t="shared" si="694"/>
        <v>1</v>
      </c>
      <c r="BL550" s="37" t="e">
        <f t="shared" si="692"/>
        <v>#REF!</v>
      </c>
      <c r="BM550" s="38" t="s">
        <v>222</v>
      </c>
      <c r="BN550" s="38" t="s">
        <v>222</v>
      </c>
      <c r="BO550" s="38">
        <v>3.1250000000000002E-3</v>
      </c>
      <c r="BP550" s="38" t="s">
        <v>222</v>
      </c>
      <c r="BQ550" s="39" t="s">
        <v>222</v>
      </c>
      <c r="BR550" s="39" t="s">
        <v>222</v>
      </c>
      <c r="BS550" s="39">
        <v>3.1250000000000002E-3</v>
      </c>
      <c r="BT550" s="39" t="s">
        <v>222</v>
      </c>
      <c r="BU550" s="40" t="s">
        <v>222</v>
      </c>
      <c r="BV550" s="40" t="s">
        <v>222</v>
      </c>
      <c r="BW550" s="40">
        <v>1</v>
      </c>
      <c r="BX550" s="40" t="s">
        <v>222</v>
      </c>
      <c r="BY550" s="41" t="s">
        <v>222</v>
      </c>
      <c r="BZ550" s="41" t="s">
        <v>222</v>
      </c>
      <c r="CA550" s="41">
        <v>3.1250000000000002E-3</v>
      </c>
      <c r="CB550" s="41" t="s">
        <v>222</v>
      </c>
      <c r="CC550" s="42" t="s">
        <v>222</v>
      </c>
      <c r="CD550" s="42" t="s">
        <v>222</v>
      </c>
      <c r="CE550" s="42">
        <v>3.1250000000000002E-3</v>
      </c>
      <c r="CF550" s="42">
        <v>3.1250000000000002E-3</v>
      </c>
      <c r="CG550" s="43" t="s">
        <v>222</v>
      </c>
      <c r="CH550" s="43" t="s">
        <v>222</v>
      </c>
      <c r="CI550" s="43">
        <v>3.1250000000000002E-3</v>
      </c>
      <c r="CJ550" s="43" t="e">
        <f t="shared" si="654"/>
        <v>#REF!</v>
      </c>
      <c r="CP550" s="22" t="s">
        <v>1942</v>
      </c>
      <c r="CQ550" s="22" t="s">
        <v>1948</v>
      </c>
      <c r="CS550" s="22" t="s">
        <v>16</v>
      </c>
      <c r="CT550" s="22" t="s">
        <v>222</v>
      </c>
      <c r="CU550" s="22" t="s">
        <v>222</v>
      </c>
      <c r="CV550" s="22">
        <v>1</v>
      </c>
      <c r="CW550" s="22" t="s">
        <v>222</v>
      </c>
      <c r="CY550" s="22" t="s">
        <v>222</v>
      </c>
      <c r="CZ550" s="22" t="s">
        <v>222</v>
      </c>
      <c r="DA550" s="22">
        <v>3.1250000000000002E-3</v>
      </c>
      <c r="DB550" s="22" t="s">
        <v>222</v>
      </c>
      <c r="DC550" s="22" t="s">
        <v>16</v>
      </c>
      <c r="DD550" s="22" t="s">
        <v>222</v>
      </c>
      <c r="DE550" s="22" t="s">
        <v>222</v>
      </c>
      <c r="DF550" s="22">
        <v>3.1250000000000002E-3</v>
      </c>
      <c r="DG550" s="22">
        <v>3.1250000000000002E-3</v>
      </c>
      <c r="DI550" s="22" t="e">
        <v>#VALUE!</v>
      </c>
      <c r="DJ550" s="22" t="e">
        <v>#VALUE!</v>
      </c>
      <c r="DK550" s="22">
        <v>9.7656250000000019E-6</v>
      </c>
      <c r="DL550" s="22" t="e">
        <v>#VALUE!</v>
      </c>
      <c r="DN550" s="22">
        <v>0</v>
      </c>
      <c r="DO550" s="22">
        <v>0</v>
      </c>
      <c r="DP550" s="22">
        <v>1</v>
      </c>
      <c r="DQ550" s="22" t="s">
        <v>222</v>
      </c>
      <c r="EX550" s="30" t="s">
        <v>2437</v>
      </c>
      <c r="EY550" s="85" t="e">
        <f t="shared" si="655"/>
        <v>#REF!</v>
      </c>
      <c r="EZ550" s="85"/>
    </row>
    <row r="551" spans="1:156" x14ac:dyDescent="0.25">
      <c r="A551" s="22" t="str">
        <f t="shared" si="648"/>
        <v>5001118</v>
      </c>
      <c r="E551" s="22" t="e">
        <f>IF(T551="","",VLOOKUP(T551,#REF!,4,0))</f>
        <v>#REF!</v>
      </c>
      <c r="F551" s="22" t="e">
        <f>IF(U551="","",VLOOKUP(U551,#REF!,4,0))</f>
        <v>#REF!</v>
      </c>
      <c r="G551" s="22" t="e">
        <f>IF(V551="","",VLOOKUP(V551,#REF!,3,0))</f>
        <v>#REF!</v>
      </c>
      <c r="H551" s="22" t="e">
        <f t="shared" si="647"/>
        <v>#REF!</v>
      </c>
      <c r="I551" s="22" t="e">
        <f t="shared" si="649"/>
        <v>#REF!</v>
      </c>
      <c r="J551" s="22" t="e">
        <f t="shared" si="650"/>
        <v>#REF!</v>
      </c>
      <c r="K551" s="22" t="e">
        <f t="shared" si="651"/>
        <v>#REF!</v>
      </c>
      <c r="M551" s="22">
        <f t="shared" si="652"/>
        <v>21</v>
      </c>
      <c r="R551" s="22" t="str">
        <f t="shared" si="653"/>
        <v>5021</v>
      </c>
      <c r="S551" s="22" t="s">
        <v>49</v>
      </c>
      <c r="T551" s="30" t="s">
        <v>3551</v>
      </c>
      <c r="U551" s="30" t="s">
        <v>3329</v>
      </c>
      <c r="V551" s="30" t="s">
        <v>1919</v>
      </c>
      <c r="W551" s="30" t="s">
        <v>1949</v>
      </c>
      <c r="X551" s="30" t="s">
        <v>1950</v>
      </c>
      <c r="Y551" s="31">
        <v>0.1</v>
      </c>
      <c r="Z551" s="30">
        <v>1</v>
      </c>
      <c r="AA551" s="30"/>
      <c r="AB551" s="30"/>
      <c r="AC551" s="30"/>
      <c r="AD551" s="30"/>
      <c r="AE551" s="30"/>
      <c r="AF551" s="30"/>
      <c r="AG551" s="30"/>
      <c r="AH551" s="30"/>
      <c r="AI551" s="30">
        <v>1</v>
      </c>
      <c r="AJ551" s="30"/>
      <c r="AK551" s="30"/>
      <c r="AL551" s="30"/>
      <c r="AM551" s="30" t="s">
        <v>1922</v>
      </c>
      <c r="AN551" s="30" t="s">
        <v>1923</v>
      </c>
      <c r="AO551" s="32">
        <f t="shared" si="666"/>
        <v>0</v>
      </c>
      <c r="AP551" s="32">
        <f t="shared" si="667"/>
        <v>0</v>
      </c>
      <c r="AQ551" s="32">
        <f t="shared" si="668"/>
        <v>1</v>
      </c>
      <c r="AR551" s="32">
        <f t="shared" si="669"/>
        <v>0</v>
      </c>
      <c r="AS551" s="33">
        <v>448.02499999999998</v>
      </c>
      <c r="AT551" s="34" t="s">
        <v>222</v>
      </c>
      <c r="AU551" s="34"/>
      <c r="AV551" s="34"/>
      <c r="AW551" s="34"/>
      <c r="AX551" s="34"/>
      <c r="AY551" s="34"/>
      <c r="AZ551" s="34"/>
      <c r="BA551" s="35">
        <f t="shared" si="670"/>
        <v>0</v>
      </c>
      <c r="BB551" s="35">
        <f t="shared" si="671"/>
        <v>0</v>
      </c>
      <c r="BC551" s="35">
        <f t="shared" si="672"/>
        <v>1</v>
      </c>
      <c r="BD551" s="35">
        <f t="shared" si="673"/>
        <v>1</v>
      </c>
      <c r="BE551" s="36">
        <v>0</v>
      </c>
      <c r="BF551" s="36">
        <v>0</v>
      </c>
      <c r="BG551" s="36">
        <v>0</v>
      </c>
      <c r="BH551" s="36" t="e">
        <f>VLOOKUP(W551,#REF!,8,0)</f>
        <v>#REF!</v>
      </c>
      <c r="BI551" s="37">
        <f t="shared" si="664"/>
        <v>0</v>
      </c>
      <c r="BJ551" s="37">
        <f t="shared" ref="BJ551:BK551" si="695">BF551+BI551</f>
        <v>0</v>
      </c>
      <c r="BK551" s="37">
        <f t="shared" si="695"/>
        <v>0</v>
      </c>
      <c r="BL551" s="37" t="e">
        <f t="shared" si="692"/>
        <v>#REF!</v>
      </c>
      <c r="BM551" s="38" t="s">
        <v>222</v>
      </c>
      <c r="BN551" s="38" t="s">
        <v>222</v>
      </c>
      <c r="BO551" s="38">
        <v>3.1250000000000002E-3</v>
      </c>
      <c r="BP551" s="38">
        <v>3.1250000000000002E-3</v>
      </c>
      <c r="BQ551" s="39" t="s">
        <v>222</v>
      </c>
      <c r="BR551" s="39" t="s">
        <v>222</v>
      </c>
      <c r="BS551" s="39" t="s">
        <v>222</v>
      </c>
      <c r="BT551" s="39" t="s">
        <v>222</v>
      </c>
      <c r="BU551" s="40" t="s">
        <v>222</v>
      </c>
      <c r="BV551" s="40" t="s">
        <v>222</v>
      </c>
      <c r="BW551" s="40">
        <v>0</v>
      </c>
      <c r="BX551" s="40" t="s">
        <v>222</v>
      </c>
      <c r="BY551" s="41" t="s">
        <v>222</v>
      </c>
      <c r="BZ551" s="41" t="s">
        <v>222</v>
      </c>
      <c r="CA551" s="41">
        <v>0</v>
      </c>
      <c r="CB551" s="41" t="s">
        <v>222</v>
      </c>
      <c r="CC551" s="42" t="s">
        <v>222</v>
      </c>
      <c r="CD551" s="42" t="s">
        <v>222</v>
      </c>
      <c r="CE551" s="42">
        <v>1.5625000000000001E-3</v>
      </c>
      <c r="CF551" s="42">
        <v>3.1250000000000002E-3</v>
      </c>
      <c r="CG551" s="43" t="s">
        <v>222</v>
      </c>
      <c r="CH551" s="43" t="s">
        <v>222</v>
      </c>
      <c r="CI551" s="43" t="s">
        <v>222</v>
      </c>
      <c r="CJ551" s="43" t="e">
        <f t="shared" si="654"/>
        <v>#REF!</v>
      </c>
      <c r="CP551" s="22" t="s">
        <v>1942</v>
      </c>
      <c r="CS551" s="22" t="s">
        <v>16</v>
      </c>
      <c r="CT551" s="22" t="s">
        <v>222</v>
      </c>
      <c r="CU551" s="22" t="s">
        <v>222</v>
      </c>
      <c r="CV551" s="22">
        <v>0</v>
      </c>
      <c r="CW551" s="22" t="s">
        <v>222</v>
      </c>
      <c r="CY551" s="22" t="s">
        <v>222</v>
      </c>
      <c r="CZ551" s="22" t="s">
        <v>222</v>
      </c>
      <c r="DA551" s="22">
        <v>0</v>
      </c>
      <c r="DB551" s="22" t="s">
        <v>222</v>
      </c>
      <c r="DC551" s="22" t="s">
        <v>16</v>
      </c>
      <c r="DD551" s="22" t="s">
        <v>222</v>
      </c>
      <c r="DE551" s="22" t="s">
        <v>222</v>
      </c>
      <c r="DF551" s="22">
        <v>3.1250000000000002E-3</v>
      </c>
      <c r="DG551" s="22">
        <v>3.1250000000000002E-3</v>
      </c>
      <c r="DI551" s="22" t="e">
        <v>#VALUE!</v>
      </c>
      <c r="DJ551" s="22" t="e">
        <v>#VALUE!</v>
      </c>
      <c r="DK551" s="22">
        <v>0</v>
      </c>
      <c r="DL551" s="22" t="e">
        <v>#VALUE!</v>
      </c>
      <c r="DN551" s="22">
        <v>0</v>
      </c>
      <c r="DO551" s="22">
        <v>0</v>
      </c>
      <c r="DP551" s="22">
        <v>0</v>
      </c>
      <c r="DQ551" s="22" t="s">
        <v>222</v>
      </c>
      <c r="EX551" s="30" t="s">
        <v>2440</v>
      </c>
      <c r="EY551" s="85" t="e">
        <f t="shared" si="655"/>
        <v>#REF!</v>
      </c>
      <c r="EZ551" s="85"/>
    </row>
    <row r="552" spans="1:156" x14ac:dyDescent="0.25">
      <c r="A552" s="22" t="str">
        <f t="shared" si="648"/>
        <v>5001119</v>
      </c>
      <c r="E552" s="22" t="e">
        <f>IF(T552="","",VLOOKUP(T552,#REF!,4,0))</f>
        <v>#REF!</v>
      </c>
      <c r="F552" s="22" t="e">
        <f>IF(U552="","",VLOOKUP(U552,#REF!,4,0))</f>
        <v>#REF!</v>
      </c>
      <c r="G552" s="22" t="e">
        <f>IF(V552="","",VLOOKUP(V552,#REF!,3,0))</f>
        <v>#REF!</v>
      </c>
      <c r="H552" s="22" t="e">
        <f t="shared" si="647"/>
        <v>#REF!</v>
      </c>
      <c r="I552" s="22" t="e">
        <f t="shared" si="649"/>
        <v>#REF!</v>
      </c>
      <c r="J552" s="22" t="e">
        <f t="shared" si="650"/>
        <v>#REF!</v>
      </c>
      <c r="K552" s="22" t="e">
        <f t="shared" si="651"/>
        <v>#REF!</v>
      </c>
      <c r="M552" s="22">
        <f t="shared" si="652"/>
        <v>22</v>
      </c>
      <c r="R552" s="22" t="str">
        <f t="shared" si="653"/>
        <v>5022</v>
      </c>
      <c r="S552" s="22" t="s">
        <v>49</v>
      </c>
      <c r="T552" s="30" t="s">
        <v>3551</v>
      </c>
      <c r="U552" s="30" t="s">
        <v>3329</v>
      </c>
      <c r="V552" s="30" t="s">
        <v>1919</v>
      </c>
      <c r="W552" s="30" t="s">
        <v>1951</v>
      </c>
      <c r="X552" s="30" t="s">
        <v>1952</v>
      </c>
      <c r="Y552" s="31">
        <v>0.1</v>
      </c>
      <c r="Z552" s="30">
        <v>1</v>
      </c>
      <c r="AA552" s="30"/>
      <c r="AB552" s="30"/>
      <c r="AC552" s="30"/>
      <c r="AD552" s="30"/>
      <c r="AE552" s="30"/>
      <c r="AF552" s="30"/>
      <c r="AG552" s="30"/>
      <c r="AH552" s="30"/>
      <c r="AI552" s="30"/>
      <c r="AJ552" s="30"/>
      <c r="AK552" s="30"/>
      <c r="AL552" s="30">
        <v>1</v>
      </c>
      <c r="AM552" s="30" t="s">
        <v>1953</v>
      </c>
      <c r="AN552" s="30" t="s">
        <v>1923</v>
      </c>
      <c r="AO552" s="32">
        <f t="shared" si="666"/>
        <v>0</v>
      </c>
      <c r="AP552" s="32">
        <f t="shared" si="667"/>
        <v>0</v>
      </c>
      <c r="AQ552" s="32">
        <f t="shared" si="668"/>
        <v>0</v>
      </c>
      <c r="AR552" s="32">
        <f t="shared" si="669"/>
        <v>1</v>
      </c>
      <c r="AS552" s="33">
        <v>449.02499999999998</v>
      </c>
      <c r="AT552" s="34" t="s">
        <v>222</v>
      </c>
      <c r="AU552" s="34"/>
      <c r="AV552" s="34"/>
      <c r="AW552" s="34"/>
      <c r="AX552" s="34"/>
      <c r="AY552" s="34"/>
      <c r="AZ552" s="34"/>
      <c r="BA552" s="35">
        <f t="shared" si="670"/>
        <v>0</v>
      </c>
      <c r="BB552" s="35">
        <f t="shared" si="671"/>
        <v>0</v>
      </c>
      <c r="BC552" s="35">
        <f t="shared" si="672"/>
        <v>0</v>
      </c>
      <c r="BD552" s="35">
        <f t="shared" si="673"/>
        <v>1</v>
      </c>
      <c r="BE552" s="36">
        <v>0</v>
      </c>
      <c r="BF552" s="36">
        <v>0</v>
      </c>
      <c r="BG552" s="36">
        <v>0</v>
      </c>
      <c r="BH552" s="36" t="e">
        <f>VLOOKUP(W552,#REF!,8,0)</f>
        <v>#REF!</v>
      </c>
      <c r="BI552" s="37">
        <f t="shared" si="664"/>
        <v>0</v>
      </c>
      <c r="BJ552" s="37">
        <f t="shared" ref="BJ552:BK552" si="696">BF552+BI552</f>
        <v>0</v>
      </c>
      <c r="BK552" s="37">
        <f t="shared" si="696"/>
        <v>0</v>
      </c>
      <c r="BL552" s="37" t="e">
        <f t="shared" si="692"/>
        <v>#REF!</v>
      </c>
      <c r="BM552" s="38" t="s">
        <v>222</v>
      </c>
      <c r="BN552" s="38" t="s">
        <v>222</v>
      </c>
      <c r="BO552" s="38" t="s">
        <v>222</v>
      </c>
      <c r="BP552" s="38">
        <v>3.1250000000000002E-3</v>
      </c>
      <c r="BQ552" s="39" t="s">
        <v>222</v>
      </c>
      <c r="BR552" s="39" t="s">
        <v>222</v>
      </c>
      <c r="BS552" s="39" t="s">
        <v>222</v>
      </c>
      <c r="BT552" s="39" t="s">
        <v>222</v>
      </c>
      <c r="BU552" s="40" t="s">
        <v>222</v>
      </c>
      <c r="BV552" s="40" t="s">
        <v>222</v>
      </c>
      <c r="BW552" s="40" t="s">
        <v>222</v>
      </c>
      <c r="BX552" s="40" t="s">
        <v>222</v>
      </c>
      <c r="BY552" s="41" t="s">
        <v>222</v>
      </c>
      <c r="BZ552" s="41" t="s">
        <v>222</v>
      </c>
      <c r="CA552" s="41" t="s">
        <v>222</v>
      </c>
      <c r="CB552" s="41" t="s">
        <v>222</v>
      </c>
      <c r="CC552" s="42" t="s">
        <v>222</v>
      </c>
      <c r="CD552" s="42" t="s">
        <v>222</v>
      </c>
      <c r="CE552" s="42" t="s">
        <v>222</v>
      </c>
      <c r="CF552" s="42">
        <v>3.1250000000000002E-3</v>
      </c>
      <c r="CG552" s="43" t="s">
        <v>222</v>
      </c>
      <c r="CH552" s="43" t="s">
        <v>222</v>
      </c>
      <c r="CI552" s="43" t="s">
        <v>222</v>
      </c>
      <c r="CJ552" s="43" t="e">
        <f t="shared" si="654"/>
        <v>#REF!</v>
      </c>
      <c r="CP552" s="22" t="s">
        <v>1942</v>
      </c>
      <c r="CS552" s="22" t="s">
        <v>16</v>
      </c>
      <c r="CT552" s="22" t="s">
        <v>222</v>
      </c>
      <c r="CU552" s="22" t="s">
        <v>222</v>
      </c>
      <c r="CV552" s="22" t="s">
        <v>222</v>
      </c>
      <c r="CW552" s="22" t="s">
        <v>222</v>
      </c>
      <c r="CY552" s="22" t="s">
        <v>222</v>
      </c>
      <c r="CZ552" s="22" t="s">
        <v>222</v>
      </c>
      <c r="DA552" s="22" t="s">
        <v>222</v>
      </c>
      <c r="DB552" s="22" t="s">
        <v>222</v>
      </c>
      <c r="DC552" s="22" t="s">
        <v>16</v>
      </c>
      <c r="DD552" s="22" t="s">
        <v>222</v>
      </c>
      <c r="DE552" s="22" t="s">
        <v>222</v>
      </c>
      <c r="DF552" s="22" t="s">
        <v>222</v>
      </c>
      <c r="DG552" s="22">
        <v>3.1250000000000002E-3</v>
      </c>
      <c r="DI552" s="22" t="e">
        <v>#VALUE!</v>
      </c>
      <c r="DJ552" s="22" t="e">
        <v>#VALUE!</v>
      </c>
      <c r="DK552" s="22" t="e">
        <v>#VALUE!</v>
      </c>
      <c r="DL552" s="22" t="e">
        <v>#VALUE!</v>
      </c>
      <c r="DN552" s="22">
        <v>0</v>
      </c>
      <c r="DO552" s="22">
        <v>0</v>
      </c>
      <c r="DP552" s="22">
        <v>0</v>
      </c>
      <c r="DQ552" s="22" t="s">
        <v>222</v>
      </c>
      <c r="EX552" s="30" t="s">
        <v>2446</v>
      </c>
      <c r="EY552" s="85" t="e">
        <f t="shared" si="655"/>
        <v>#REF!</v>
      </c>
      <c r="EZ552" s="85"/>
    </row>
    <row r="553" spans="1:156" x14ac:dyDescent="0.25">
      <c r="A553" s="22" t="str">
        <f t="shared" si="648"/>
        <v>50011110</v>
      </c>
      <c r="E553" s="22" t="e">
        <f>IF(T553="","",VLOOKUP(T553,#REF!,4,0))</f>
        <v>#REF!</v>
      </c>
      <c r="F553" s="22" t="e">
        <f>IF(U553="","",VLOOKUP(U553,#REF!,4,0))</f>
        <v>#REF!</v>
      </c>
      <c r="G553" s="22" t="e">
        <f>IF(V553="","",VLOOKUP(V553,#REF!,3,0))</f>
        <v>#REF!</v>
      </c>
      <c r="H553" s="22" t="e">
        <f t="shared" si="647"/>
        <v>#REF!</v>
      </c>
      <c r="I553" s="22" t="e">
        <f t="shared" si="649"/>
        <v>#REF!</v>
      </c>
      <c r="J553" s="22" t="e">
        <f t="shared" si="650"/>
        <v>#REF!</v>
      </c>
      <c r="K553" s="22" t="e">
        <f t="shared" si="651"/>
        <v>#REF!</v>
      </c>
      <c r="M553" s="22">
        <f t="shared" si="652"/>
        <v>23</v>
      </c>
      <c r="R553" s="22" t="str">
        <f t="shared" si="653"/>
        <v>5023</v>
      </c>
      <c r="S553" s="22" t="s">
        <v>49</v>
      </c>
      <c r="T553" s="30" t="s">
        <v>3551</v>
      </c>
      <c r="U553" s="30" t="s">
        <v>3329</v>
      </c>
      <c r="V553" s="30" t="s">
        <v>1919</v>
      </c>
      <c r="W553" s="30" t="s">
        <v>1954</v>
      </c>
      <c r="X553" s="30" t="s">
        <v>1955</v>
      </c>
      <c r="Y553" s="31">
        <v>0.1</v>
      </c>
      <c r="Z553" s="30">
        <v>3</v>
      </c>
      <c r="AA553" s="30"/>
      <c r="AB553" s="30"/>
      <c r="AC553" s="30"/>
      <c r="AD553" s="30">
        <v>1</v>
      </c>
      <c r="AE553" s="30"/>
      <c r="AF553" s="30"/>
      <c r="AG553" s="30"/>
      <c r="AH553" s="30">
        <v>1</v>
      </c>
      <c r="AI553" s="30"/>
      <c r="AJ553" s="30">
        <v>1</v>
      </c>
      <c r="AK553" s="30"/>
      <c r="AL553" s="30"/>
      <c r="AM553" s="30" t="s">
        <v>1956</v>
      </c>
      <c r="AN553" s="30" t="s">
        <v>1923</v>
      </c>
      <c r="AO553" s="32">
        <f t="shared" si="666"/>
        <v>0</v>
      </c>
      <c r="AP553" s="32">
        <f t="shared" si="667"/>
        <v>1</v>
      </c>
      <c r="AQ553" s="32">
        <f t="shared" si="668"/>
        <v>1</v>
      </c>
      <c r="AR553" s="32">
        <f t="shared" si="669"/>
        <v>1</v>
      </c>
      <c r="AS553" s="33">
        <v>450.02499999999998</v>
      </c>
      <c r="AT553" s="34" t="s">
        <v>222</v>
      </c>
      <c r="AU553" s="34"/>
      <c r="AV553" s="34"/>
      <c r="AW553" s="34"/>
      <c r="AX553" s="34"/>
      <c r="AY553" s="34"/>
      <c r="AZ553" s="34"/>
      <c r="BA553" s="35">
        <f t="shared" si="670"/>
        <v>0</v>
      </c>
      <c r="BB553" s="35">
        <f t="shared" si="671"/>
        <v>1</v>
      </c>
      <c r="BC553" s="35">
        <f t="shared" si="672"/>
        <v>2</v>
      </c>
      <c r="BD553" s="35">
        <f t="shared" si="673"/>
        <v>3</v>
      </c>
      <c r="BE553" s="36">
        <v>0</v>
      </c>
      <c r="BF553" s="36">
        <v>1</v>
      </c>
      <c r="BG553" s="36">
        <v>2</v>
      </c>
      <c r="BH553" s="36" t="e">
        <f>VLOOKUP(W553,#REF!,8,0)</f>
        <v>#REF!</v>
      </c>
      <c r="BI553" s="37">
        <f t="shared" si="664"/>
        <v>0</v>
      </c>
      <c r="BJ553" s="37">
        <f t="shared" ref="BJ553:BK553" si="697">BF553+BI553</f>
        <v>1</v>
      </c>
      <c r="BK553" s="37">
        <f t="shared" si="697"/>
        <v>3</v>
      </c>
      <c r="BL553" s="37" t="e">
        <f t="shared" si="692"/>
        <v>#REF!</v>
      </c>
      <c r="BM553" s="38" t="s">
        <v>222</v>
      </c>
      <c r="BN553" s="38">
        <v>3.1250000000000002E-3</v>
      </c>
      <c r="BO553" s="38">
        <v>3.1250000000000002E-3</v>
      </c>
      <c r="BP553" s="38">
        <v>3.1250000000000002E-3</v>
      </c>
      <c r="BQ553" s="39" t="s">
        <v>222</v>
      </c>
      <c r="BR553" s="39">
        <v>3.1250000000000002E-3</v>
      </c>
      <c r="BS553" s="39">
        <v>3.1250000000000002E-3</v>
      </c>
      <c r="BT553" s="39" t="s">
        <v>222</v>
      </c>
      <c r="BU553" s="40" t="s">
        <v>222</v>
      </c>
      <c r="BV553" s="40">
        <v>1</v>
      </c>
      <c r="BW553" s="40">
        <v>1</v>
      </c>
      <c r="BX553" s="40" t="s">
        <v>222</v>
      </c>
      <c r="BY553" s="41" t="s">
        <v>222</v>
      </c>
      <c r="BZ553" s="41">
        <v>3.1250000000000002E-3</v>
      </c>
      <c r="CA553" s="41">
        <v>3.1250000000000002E-3</v>
      </c>
      <c r="CB553" s="41" t="s">
        <v>222</v>
      </c>
      <c r="CC553" s="42" t="s">
        <v>222</v>
      </c>
      <c r="CD553" s="42">
        <v>1.0416666666666667E-3</v>
      </c>
      <c r="CE553" s="42">
        <v>2.0833333333333333E-3</v>
      </c>
      <c r="CF553" s="42">
        <v>3.1250000000000002E-3</v>
      </c>
      <c r="CG553" s="43" t="s">
        <v>222</v>
      </c>
      <c r="CH553" s="43">
        <v>1.0416666666666667E-3</v>
      </c>
      <c r="CI553" s="43">
        <v>3.1250000000000002E-3</v>
      </c>
      <c r="CJ553" s="43" t="e">
        <f t="shared" si="654"/>
        <v>#REF!</v>
      </c>
      <c r="CP553" s="22" t="s">
        <v>1957</v>
      </c>
      <c r="CQ553" s="22" t="s">
        <v>1958</v>
      </c>
      <c r="CS553" s="22" t="s">
        <v>16</v>
      </c>
      <c r="CT553" s="22" t="s">
        <v>222</v>
      </c>
      <c r="CU553" s="22">
        <v>1</v>
      </c>
      <c r="CV553" s="22">
        <v>1</v>
      </c>
      <c r="CW553" s="22" t="s">
        <v>222</v>
      </c>
      <c r="CY553" s="22" t="s">
        <v>222</v>
      </c>
      <c r="CZ553" s="22">
        <v>3.1250000000000002E-3</v>
      </c>
      <c r="DA553" s="22">
        <v>3.1250000000000002E-3</v>
      </c>
      <c r="DB553" s="22" t="s">
        <v>222</v>
      </c>
      <c r="DC553" s="22" t="s">
        <v>16</v>
      </c>
      <c r="DD553" s="22" t="s">
        <v>222</v>
      </c>
      <c r="DE553" s="22">
        <v>3.1250000000000002E-3</v>
      </c>
      <c r="DF553" s="22">
        <v>3.1250000000000002E-3</v>
      </c>
      <c r="DG553" s="22">
        <v>3.1250000000000002E-3</v>
      </c>
      <c r="DI553" s="22" t="e">
        <v>#VALUE!</v>
      </c>
      <c r="DJ553" s="22">
        <v>9.7656250000000019E-6</v>
      </c>
      <c r="DK553" s="22">
        <v>9.7656250000000019E-6</v>
      </c>
      <c r="DL553" s="22" t="e">
        <v>#VALUE!</v>
      </c>
      <c r="DN553" s="22">
        <v>0</v>
      </c>
      <c r="DO553" s="22">
        <v>1</v>
      </c>
      <c r="DP553" s="22">
        <v>1</v>
      </c>
      <c r="DQ553" s="22" t="s">
        <v>222</v>
      </c>
      <c r="EX553" s="30" t="s">
        <v>2452</v>
      </c>
      <c r="EY553" s="85" t="e">
        <f t="shared" si="655"/>
        <v>#REF!</v>
      </c>
      <c r="EZ553" s="85"/>
    </row>
    <row r="554" spans="1:156" x14ac:dyDescent="0.25">
      <c r="A554" s="22" t="str">
        <f t="shared" si="648"/>
        <v>5001121</v>
      </c>
      <c r="E554" s="22" t="e">
        <f>IF(T554="","",VLOOKUP(T554,#REF!,4,0))</f>
        <v>#REF!</v>
      </c>
      <c r="F554" s="22" t="e">
        <f>IF(U554="","",VLOOKUP(U554,#REF!,4,0))</f>
        <v>#REF!</v>
      </c>
      <c r="G554" s="22" t="e">
        <f>IF(V554="","",VLOOKUP(V554,#REF!,3,0))</f>
        <v>#REF!</v>
      </c>
      <c r="H554" s="22" t="e">
        <f t="shared" si="647"/>
        <v>#REF!</v>
      </c>
      <c r="I554" s="22" t="e">
        <f t="shared" si="649"/>
        <v>#REF!</v>
      </c>
      <c r="J554" s="22" t="e">
        <f t="shared" si="650"/>
        <v>#REF!</v>
      </c>
      <c r="K554" s="22" t="e">
        <f t="shared" si="651"/>
        <v>#REF!</v>
      </c>
      <c r="M554" s="22">
        <f t="shared" si="652"/>
        <v>24</v>
      </c>
      <c r="R554" s="22" t="str">
        <f t="shared" si="653"/>
        <v>5024</v>
      </c>
      <c r="S554" s="22" t="s">
        <v>49</v>
      </c>
      <c r="T554" s="30" t="s">
        <v>3551</v>
      </c>
      <c r="U554" s="30" t="s">
        <v>3329</v>
      </c>
      <c r="V554" s="30" t="s">
        <v>1959</v>
      </c>
      <c r="W554" s="30" t="s">
        <v>1960</v>
      </c>
      <c r="X554" s="30" t="s">
        <v>1961</v>
      </c>
      <c r="Y554" s="31">
        <v>7.0999999999999994E-2</v>
      </c>
      <c r="Z554" s="30">
        <v>4</v>
      </c>
      <c r="AA554" s="30"/>
      <c r="AB554" s="30"/>
      <c r="AC554" s="30">
        <v>1</v>
      </c>
      <c r="AD554" s="30"/>
      <c r="AE554" s="30"/>
      <c r="AF554" s="30">
        <v>1</v>
      </c>
      <c r="AG554" s="30"/>
      <c r="AH554" s="30"/>
      <c r="AI554" s="30">
        <v>1</v>
      </c>
      <c r="AJ554" s="30"/>
      <c r="AK554" s="30"/>
      <c r="AL554" s="30">
        <v>1</v>
      </c>
      <c r="AM554" s="30" t="s">
        <v>1962</v>
      </c>
      <c r="AN554" s="30" t="s">
        <v>1923</v>
      </c>
      <c r="AO554" s="32">
        <f t="shared" si="666"/>
        <v>1</v>
      </c>
      <c r="AP554" s="32">
        <f t="shared" si="667"/>
        <v>1</v>
      </c>
      <c r="AQ554" s="32">
        <f t="shared" si="668"/>
        <v>1</v>
      </c>
      <c r="AR554" s="32">
        <f t="shared" si="669"/>
        <v>1</v>
      </c>
      <c r="AS554" s="33">
        <v>451.02499999999998</v>
      </c>
      <c r="AT554" s="34" t="s">
        <v>222</v>
      </c>
      <c r="AU554" s="34"/>
      <c r="AV554" s="34"/>
      <c r="AW554" s="34"/>
      <c r="AX554" s="34"/>
      <c r="AY554" s="34"/>
      <c r="AZ554" s="34"/>
      <c r="BA554" s="35">
        <f t="shared" si="670"/>
        <v>1</v>
      </c>
      <c r="BB554" s="35">
        <f t="shared" si="671"/>
        <v>2</v>
      </c>
      <c r="BC554" s="35">
        <f t="shared" si="672"/>
        <v>3</v>
      </c>
      <c r="BD554" s="35">
        <f t="shared" si="673"/>
        <v>4</v>
      </c>
      <c r="BE554" s="36">
        <v>1</v>
      </c>
      <c r="BF554" s="36">
        <v>1</v>
      </c>
      <c r="BG554" s="36">
        <v>1</v>
      </c>
      <c r="BH554" s="36" t="e">
        <f>VLOOKUP(W554,#REF!,8,0)</f>
        <v>#REF!</v>
      </c>
      <c r="BI554" s="37">
        <f t="shared" si="664"/>
        <v>1</v>
      </c>
      <c r="BJ554" s="37">
        <f t="shared" ref="BJ554:BK554" si="698">BF554+BI554</f>
        <v>2</v>
      </c>
      <c r="BK554" s="37">
        <f t="shared" si="698"/>
        <v>3</v>
      </c>
      <c r="BL554" s="37" t="e">
        <f t="shared" si="692"/>
        <v>#REF!</v>
      </c>
      <c r="BM554" s="38">
        <v>2.2187499999999998E-3</v>
      </c>
      <c r="BN554" s="38">
        <v>2.2187499999999998E-3</v>
      </c>
      <c r="BO554" s="38">
        <v>2.2187499999999998E-3</v>
      </c>
      <c r="BP554" s="38">
        <v>2.2187499999999998E-3</v>
      </c>
      <c r="BQ554" s="39">
        <v>2.2187499999999998E-3</v>
      </c>
      <c r="BR554" s="39">
        <v>2.2187499999999998E-3</v>
      </c>
      <c r="BS554" s="39">
        <v>2.2187499999999998E-3</v>
      </c>
      <c r="BT554" s="39" t="s">
        <v>222</v>
      </c>
      <c r="BU554" s="40">
        <v>1</v>
      </c>
      <c r="BV554" s="40">
        <v>1</v>
      </c>
      <c r="BW554" s="40">
        <v>1</v>
      </c>
      <c r="BX554" s="40" t="s">
        <v>222</v>
      </c>
      <c r="BY554" s="41">
        <v>2.2187499999999998E-3</v>
      </c>
      <c r="BZ554" s="41">
        <v>2.2187499999999998E-3</v>
      </c>
      <c r="CA554" s="41">
        <v>2.2187499999999998E-3</v>
      </c>
      <c r="CB554" s="41" t="s">
        <v>222</v>
      </c>
      <c r="CC554" s="42">
        <v>5.5468749999999995E-4</v>
      </c>
      <c r="CD554" s="42">
        <v>1.1093749999999999E-3</v>
      </c>
      <c r="CE554" s="42">
        <v>1.6640624999999997E-3</v>
      </c>
      <c r="CF554" s="42">
        <v>2.2187499999999998E-3</v>
      </c>
      <c r="CG554" s="43">
        <v>5.5468749999999995E-4</v>
      </c>
      <c r="CH554" s="43">
        <v>1.1093749999999999E-3</v>
      </c>
      <c r="CI554" s="43">
        <v>1.6640624999999997E-3</v>
      </c>
      <c r="CJ554" s="43" t="e">
        <f t="shared" si="654"/>
        <v>#REF!</v>
      </c>
      <c r="CP554" s="22" t="s">
        <v>1963</v>
      </c>
      <c r="CQ554" s="22" t="s">
        <v>1964</v>
      </c>
      <c r="CS554" s="22" t="s">
        <v>16</v>
      </c>
      <c r="CT554" s="22">
        <v>1</v>
      </c>
      <c r="CU554" s="22">
        <v>1</v>
      </c>
      <c r="CV554" s="22">
        <v>1</v>
      </c>
      <c r="CW554" s="22" t="s">
        <v>222</v>
      </c>
      <c r="CY554" s="22">
        <v>2.2187499999999998E-3</v>
      </c>
      <c r="CZ554" s="22">
        <v>2.2187499999999998E-3</v>
      </c>
      <c r="DA554" s="22">
        <v>2.2187499999999998E-3</v>
      </c>
      <c r="DB554" s="22" t="s">
        <v>222</v>
      </c>
      <c r="DC554" s="22" t="s">
        <v>16</v>
      </c>
      <c r="DD554" s="22">
        <v>2.2187499999999998E-3</v>
      </c>
      <c r="DE554" s="22">
        <v>2.2187499999999998E-3</v>
      </c>
      <c r="DF554" s="22">
        <v>2.2187499999999998E-3</v>
      </c>
      <c r="DG554" s="22">
        <v>2.2187499999999998E-3</v>
      </c>
      <c r="DI554" s="22">
        <v>4.9228515624999995E-6</v>
      </c>
      <c r="DJ554" s="22">
        <v>4.9228515624999995E-6</v>
      </c>
      <c r="DK554" s="22">
        <v>4.9228515624999995E-6</v>
      </c>
      <c r="DL554" s="22" t="e">
        <v>#VALUE!</v>
      </c>
      <c r="DN554" s="22">
        <v>1</v>
      </c>
      <c r="DO554" s="22">
        <v>1</v>
      </c>
      <c r="DP554" s="22">
        <v>1</v>
      </c>
      <c r="DQ554" s="22" t="s">
        <v>222</v>
      </c>
      <c r="EX554" s="30" t="s">
        <v>2458</v>
      </c>
      <c r="EY554" s="85" t="e">
        <f t="shared" si="655"/>
        <v>#REF!</v>
      </c>
      <c r="EZ554" s="85"/>
    </row>
    <row r="555" spans="1:156" x14ac:dyDescent="0.25">
      <c r="A555" s="22" t="str">
        <f t="shared" si="648"/>
        <v>5001122</v>
      </c>
      <c r="E555" s="22" t="e">
        <f>IF(T555="","",VLOOKUP(T555,#REF!,4,0))</f>
        <v>#REF!</v>
      </c>
      <c r="F555" s="22" t="e">
        <f>IF(U555="","",VLOOKUP(U555,#REF!,4,0))</f>
        <v>#REF!</v>
      </c>
      <c r="G555" s="22" t="e">
        <f>IF(V555="","",VLOOKUP(V555,#REF!,3,0))</f>
        <v>#REF!</v>
      </c>
      <c r="H555" s="22" t="e">
        <f t="shared" si="647"/>
        <v>#REF!</v>
      </c>
      <c r="I555" s="22" t="e">
        <f t="shared" si="649"/>
        <v>#REF!</v>
      </c>
      <c r="J555" s="22" t="e">
        <f t="shared" si="650"/>
        <v>#REF!</v>
      </c>
      <c r="K555" s="22" t="e">
        <f t="shared" si="651"/>
        <v>#REF!</v>
      </c>
      <c r="M555" s="22">
        <f t="shared" si="652"/>
        <v>25</v>
      </c>
      <c r="R555" s="22" t="str">
        <f t="shared" si="653"/>
        <v>5025</v>
      </c>
      <c r="S555" s="22" t="s">
        <v>49</v>
      </c>
      <c r="T555" s="30" t="s">
        <v>3551</v>
      </c>
      <c r="U555" s="30" t="s">
        <v>3329</v>
      </c>
      <c r="V555" s="30" t="s">
        <v>1959</v>
      </c>
      <c r="W555" s="30" t="s">
        <v>1965</v>
      </c>
      <c r="X555" s="30" t="s">
        <v>1966</v>
      </c>
      <c r="Y555" s="31">
        <v>7.0999999999999994E-2</v>
      </c>
      <c r="Z555" s="30">
        <v>4</v>
      </c>
      <c r="AA555" s="30"/>
      <c r="AB555" s="30"/>
      <c r="AC555" s="30">
        <v>1</v>
      </c>
      <c r="AD555" s="30"/>
      <c r="AE555" s="30"/>
      <c r="AF555" s="30">
        <v>1</v>
      </c>
      <c r="AG555" s="30"/>
      <c r="AH555" s="30"/>
      <c r="AI555" s="30">
        <v>1</v>
      </c>
      <c r="AJ555" s="30"/>
      <c r="AK555" s="30"/>
      <c r="AL555" s="30">
        <v>1</v>
      </c>
      <c r="AM555" s="30" t="s">
        <v>1967</v>
      </c>
      <c r="AN555" s="30" t="s">
        <v>1923</v>
      </c>
      <c r="AO555" s="32">
        <f t="shared" si="666"/>
        <v>1</v>
      </c>
      <c r="AP555" s="32">
        <f t="shared" si="667"/>
        <v>1</v>
      </c>
      <c r="AQ555" s="32">
        <f t="shared" si="668"/>
        <v>1</v>
      </c>
      <c r="AR555" s="32">
        <f t="shared" si="669"/>
        <v>1</v>
      </c>
      <c r="AS555" s="33">
        <v>452.02499999999998</v>
      </c>
      <c r="AT555" s="34" t="s">
        <v>222</v>
      </c>
      <c r="AU555" s="34"/>
      <c r="AV555" s="34"/>
      <c r="AW555" s="34"/>
      <c r="AX555" s="34"/>
      <c r="AY555" s="34"/>
      <c r="AZ555" s="34"/>
      <c r="BA555" s="35">
        <f t="shared" si="670"/>
        <v>1</v>
      </c>
      <c r="BB555" s="35">
        <f t="shared" si="671"/>
        <v>2</v>
      </c>
      <c r="BC555" s="35">
        <f t="shared" si="672"/>
        <v>3</v>
      </c>
      <c r="BD555" s="35">
        <f t="shared" si="673"/>
        <v>4</v>
      </c>
      <c r="BE555" s="36">
        <v>1</v>
      </c>
      <c r="BF555" s="36">
        <v>1</v>
      </c>
      <c r="BG555" s="36">
        <v>1</v>
      </c>
      <c r="BH555" s="36" t="e">
        <f>VLOOKUP(W555,#REF!,8,0)</f>
        <v>#REF!</v>
      </c>
      <c r="BI555" s="37">
        <f t="shared" si="664"/>
        <v>1</v>
      </c>
      <c r="BJ555" s="37">
        <f t="shared" ref="BJ555:BK555" si="699">BF555+BI555</f>
        <v>2</v>
      </c>
      <c r="BK555" s="37">
        <f t="shared" si="699"/>
        <v>3</v>
      </c>
      <c r="BL555" s="37" t="e">
        <f t="shared" si="692"/>
        <v>#REF!</v>
      </c>
      <c r="BM555" s="38">
        <v>2.2187499999999998E-3</v>
      </c>
      <c r="BN555" s="38">
        <v>2.2187499999999998E-3</v>
      </c>
      <c r="BO555" s="38">
        <v>2.2187499999999998E-3</v>
      </c>
      <c r="BP555" s="38">
        <v>2.2187499999999998E-3</v>
      </c>
      <c r="BQ555" s="39">
        <v>2.2187499999999998E-3</v>
      </c>
      <c r="BR555" s="39">
        <v>2.2187499999999998E-3</v>
      </c>
      <c r="BS555" s="39">
        <v>2.2187499999999998E-3</v>
      </c>
      <c r="BT555" s="39" t="s">
        <v>222</v>
      </c>
      <c r="BU555" s="40">
        <v>1</v>
      </c>
      <c r="BV555" s="40">
        <v>1</v>
      </c>
      <c r="BW555" s="40">
        <v>1</v>
      </c>
      <c r="BX555" s="40" t="s">
        <v>222</v>
      </c>
      <c r="BY555" s="41">
        <v>2.2187499999999998E-3</v>
      </c>
      <c r="BZ555" s="41">
        <v>2.2187499999999998E-3</v>
      </c>
      <c r="CA555" s="41">
        <v>2.2187499999999998E-3</v>
      </c>
      <c r="CB555" s="41" t="s">
        <v>222</v>
      </c>
      <c r="CC555" s="42">
        <v>5.5468749999999995E-4</v>
      </c>
      <c r="CD555" s="42">
        <v>1.1093749999999999E-3</v>
      </c>
      <c r="CE555" s="42">
        <v>1.6640624999999997E-3</v>
      </c>
      <c r="CF555" s="42">
        <v>2.2187499999999998E-3</v>
      </c>
      <c r="CG555" s="43">
        <v>5.5468749999999995E-4</v>
      </c>
      <c r="CH555" s="43">
        <v>1.1093749999999999E-3</v>
      </c>
      <c r="CI555" s="43">
        <v>1.6640624999999997E-3</v>
      </c>
      <c r="CJ555" s="43" t="e">
        <f t="shared" si="654"/>
        <v>#REF!</v>
      </c>
      <c r="CP555" s="22" t="s">
        <v>1968</v>
      </c>
      <c r="CQ555" s="22" t="s">
        <v>1969</v>
      </c>
      <c r="CS555" s="22" t="s">
        <v>16</v>
      </c>
      <c r="CT555" s="22">
        <v>1</v>
      </c>
      <c r="CU555" s="22">
        <v>1</v>
      </c>
      <c r="CV555" s="22">
        <v>1</v>
      </c>
      <c r="CW555" s="22" t="s">
        <v>222</v>
      </c>
      <c r="CY555" s="22">
        <v>2.2187499999999998E-3</v>
      </c>
      <c r="CZ555" s="22">
        <v>2.2187499999999998E-3</v>
      </c>
      <c r="DA555" s="22">
        <v>2.2187499999999998E-3</v>
      </c>
      <c r="DB555" s="22" t="s">
        <v>222</v>
      </c>
      <c r="DC555" s="22" t="s">
        <v>16</v>
      </c>
      <c r="DD555" s="22">
        <v>2.2187499999999998E-3</v>
      </c>
      <c r="DE555" s="22">
        <v>2.2187499999999998E-3</v>
      </c>
      <c r="DF555" s="22">
        <v>2.2187499999999998E-3</v>
      </c>
      <c r="DG555" s="22">
        <v>2.2187499999999998E-3</v>
      </c>
      <c r="DI555" s="22">
        <v>4.9228515624999995E-6</v>
      </c>
      <c r="DJ555" s="22">
        <v>4.9228515624999995E-6</v>
      </c>
      <c r="DK555" s="22">
        <v>4.9228515624999995E-6</v>
      </c>
      <c r="DL555" s="22" t="e">
        <v>#VALUE!</v>
      </c>
      <c r="DN555" s="22">
        <v>1</v>
      </c>
      <c r="DO555" s="22">
        <v>1</v>
      </c>
      <c r="DP555" s="22">
        <v>1</v>
      </c>
      <c r="DQ555" s="22" t="s">
        <v>222</v>
      </c>
      <c r="EX555" s="30" t="s">
        <v>2464</v>
      </c>
      <c r="EY555" s="85" t="e">
        <f t="shared" si="655"/>
        <v>#REF!</v>
      </c>
      <c r="EZ555" s="85"/>
    </row>
    <row r="556" spans="1:156" x14ac:dyDescent="0.25">
      <c r="A556" s="22" t="str">
        <f t="shared" si="648"/>
        <v>5001123</v>
      </c>
      <c r="E556" s="22" t="e">
        <f>IF(T556="","",VLOOKUP(T556,#REF!,4,0))</f>
        <v>#REF!</v>
      </c>
      <c r="F556" s="22" t="e">
        <f>IF(U556="","",VLOOKUP(U556,#REF!,4,0))</f>
        <v>#REF!</v>
      </c>
      <c r="G556" s="22" t="e">
        <f>IF(V556="","",VLOOKUP(V556,#REF!,3,0))</f>
        <v>#REF!</v>
      </c>
      <c r="H556" s="22" t="e">
        <f t="shared" si="647"/>
        <v>#REF!</v>
      </c>
      <c r="I556" s="22" t="e">
        <f t="shared" si="649"/>
        <v>#REF!</v>
      </c>
      <c r="J556" s="22" t="e">
        <f t="shared" si="650"/>
        <v>#REF!</v>
      </c>
      <c r="K556" s="22" t="e">
        <f t="shared" si="651"/>
        <v>#REF!</v>
      </c>
      <c r="M556" s="22">
        <f t="shared" si="652"/>
        <v>26</v>
      </c>
      <c r="R556" s="22" t="str">
        <f t="shared" si="653"/>
        <v>5026</v>
      </c>
      <c r="S556" s="22" t="s">
        <v>49</v>
      </c>
      <c r="T556" s="30" t="s">
        <v>3551</v>
      </c>
      <c r="U556" s="30" t="s">
        <v>3329</v>
      </c>
      <c r="V556" s="30" t="s">
        <v>1959</v>
      </c>
      <c r="W556" s="30" t="s">
        <v>1970</v>
      </c>
      <c r="X556" s="30" t="s">
        <v>1971</v>
      </c>
      <c r="Y556" s="31">
        <v>7.0999999999999994E-2</v>
      </c>
      <c r="Z556" s="30">
        <v>4</v>
      </c>
      <c r="AA556" s="30"/>
      <c r="AB556" s="30"/>
      <c r="AC556" s="30">
        <v>1</v>
      </c>
      <c r="AD556" s="30"/>
      <c r="AE556" s="30"/>
      <c r="AF556" s="30">
        <v>1</v>
      </c>
      <c r="AG556" s="30"/>
      <c r="AH556" s="30"/>
      <c r="AI556" s="30">
        <v>1</v>
      </c>
      <c r="AJ556" s="30"/>
      <c r="AK556" s="30"/>
      <c r="AL556" s="30">
        <v>1</v>
      </c>
      <c r="AM556" s="30" t="s">
        <v>1972</v>
      </c>
      <c r="AN556" s="30" t="s">
        <v>1923</v>
      </c>
      <c r="AO556" s="32">
        <f t="shared" si="666"/>
        <v>1</v>
      </c>
      <c r="AP556" s="32">
        <f t="shared" si="667"/>
        <v>1</v>
      </c>
      <c r="AQ556" s="32">
        <f t="shared" si="668"/>
        <v>1</v>
      </c>
      <c r="AR556" s="32">
        <f t="shared" si="669"/>
        <v>1</v>
      </c>
      <c r="AS556" s="33">
        <v>453.02499999999998</v>
      </c>
      <c r="AT556" s="34" t="s">
        <v>222</v>
      </c>
      <c r="AU556" s="34"/>
      <c r="AV556" s="34"/>
      <c r="AW556" s="34"/>
      <c r="AX556" s="34"/>
      <c r="AY556" s="34"/>
      <c r="AZ556" s="34"/>
      <c r="BA556" s="35">
        <f t="shared" si="670"/>
        <v>1</v>
      </c>
      <c r="BB556" s="35">
        <f t="shared" si="671"/>
        <v>2</v>
      </c>
      <c r="BC556" s="35">
        <f t="shared" si="672"/>
        <v>3</v>
      </c>
      <c r="BD556" s="35">
        <f t="shared" si="673"/>
        <v>4</v>
      </c>
      <c r="BE556" s="36">
        <v>1</v>
      </c>
      <c r="BF556" s="36">
        <v>1</v>
      </c>
      <c r="BG556" s="36">
        <v>1</v>
      </c>
      <c r="BH556" s="36" t="e">
        <f>VLOOKUP(W556,#REF!,8,0)</f>
        <v>#REF!</v>
      </c>
      <c r="BI556" s="37">
        <f t="shared" si="664"/>
        <v>1</v>
      </c>
      <c r="BJ556" s="37">
        <f t="shared" ref="BJ556:BK556" si="700">BF556+BI556</f>
        <v>2</v>
      </c>
      <c r="BK556" s="37">
        <f t="shared" si="700"/>
        <v>3</v>
      </c>
      <c r="BL556" s="37" t="e">
        <f t="shared" si="692"/>
        <v>#REF!</v>
      </c>
      <c r="BM556" s="38">
        <v>2.2187499999999998E-3</v>
      </c>
      <c r="BN556" s="38">
        <v>2.2187499999999998E-3</v>
      </c>
      <c r="BO556" s="38">
        <v>2.2187499999999998E-3</v>
      </c>
      <c r="BP556" s="38">
        <v>2.2187499999999998E-3</v>
      </c>
      <c r="BQ556" s="39">
        <v>2.2187499999999998E-3</v>
      </c>
      <c r="BR556" s="39">
        <v>2.2187499999999998E-3</v>
      </c>
      <c r="BS556" s="39">
        <v>2.2187499999999998E-3</v>
      </c>
      <c r="BT556" s="39" t="s">
        <v>222</v>
      </c>
      <c r="BU556" s="40">
        <v>1</v>
      </c>
      <c r="BV556" s="40">
        <v>1</v>
      </c>
      <c r="BW556" s="40">
        <v>1</v>
      </c>
      <c r="BX556" s="40" t="s">
        <v>222</v>
      </c>
      <c r="BY556" s="41">
        <v>2.2187499999999998E-3</v>
      </c>
      <c r="BZ556" s="41">
        <v>2.2187499999999998E-3</v>
      </c>
      <c r="CA556" s="41">
        <v>2.2187499999999998E-3</v>
      </c>
      <c r="CB556" s="41" t="s">
        <v>222</v>
      </c>
      <c r="CC556" s="42">
        <v>5.5468749999999995E-4</v>
      </c>
      <c r="CD556" s="42">
        <v>1.1093749999999999E-3</v>
      </c>
      <c r="CE556" s="42">
        <v>1.6640624999999997E-3</v>
      </c>
      <c r="CF556" s="42">
        <v>2.2187499999999998E-3</v>
      </c>
      <c r="CG556" s="43">
        <v>5.5468749999999995E-4</v>
      </c>
      <c r="CH556" s="43">
        <v>1.1093749999999999E-3</v>
      </c>
      <c r="CI556" s="43">
        <v>1.6640624999999997E-3</v>
      </c>
      <c r="CJ556" s="43" t="e">
        <f t="shared" si="654"/>
        <v>#REF!</v>
      </c>
      <c r="CP556" s="22" t="s">
        <v>1973</v>
      </c>
      <c r="CQ556" s="22" t="s">
        <v>1974</v>
      </c>
      <c r="CS556" s="22" t="s">
        <v>16</v>
      </c>
      <c r="CT556" s="22">
        <v>1</v>
      </c>
      <c r="CU556" s="22">
        <v>1</v>
      </c>
      <c r="CV556" s="22">
        <v>1</v>
      </c>
      <c r="CW556" s="22" t="s">
        <v>222</v>
      </c>
      <c r="CY556" s="22">
        <v>2.2187499999999998E-3</v>
      </c>
      <c r="CZ556" s="22">
        <v>2.2187499999999998E-3</v>
      </c>
      <c r="DA556" s="22">
        <v>2.2187499999999998E-3</v>
      </c>
      <c r="DB556" s="22" t="s">
        <v>222</v>
      </c>
      <c r="DC556" s="22" t="s">
        <v>16</v>
      </c>
      <c r="DD556" s="22">
        <v>2.2187499999999998E-3</v>
      </c>
      <c r="DE556" s="22">
        <v>2.2187499999999998E-3</v>
      </c>
      <c r="DF556" s="22">
        <v>2.2187499999999998E-3</v>
      </c>
      <c r="DG556" s="22">
        <v>2.2187499999999998E-3</v>
      </c>
      <c r="DI556" s="22">
        <v>4.9228515624999995E-6</v>
      </c>
      <c r="DJ556" s="22">
        <v>4.9228515624999995E-6</v>
      </c>
      <c r="DK556" s="22">
        <v>4.9228515624999995E-6</v>
      </c>
      <c r="DL556" s="22" t="e">
        <v>#VALUE!</v>
      </c>
      <c r="DN556" s="22">
        <v>1</v>
      </c>
      <c r="DO556" s="22">
        <v>1</v>
      </c>
      <c r="DP556" s="22">
        <v>1</v>
      </c>
      <c r="DQ556" s="22" t="s">
        <v>222</v>
      </c>
      <c r="EX556" s="30" t="s">
        <v>2470</v>
      </c>
      <c r="EY556" s="85" t="e">
        <f t="shared" si="655"/>
        <v>#REF!</v>
      </c>
      <c r="EZ556" s="85"/>
    </row>
    <row r="557" spans="1:156" x14ac:dyDescent="0.25">
      <c r="A557" s="22" t="str">
        <f t="shared" si="648"/>
        <v>5001124</v>
      </c>
      <c r="E557" s="22" t="e">
        <f>IF(T557="","",VLOOKUP(T557,#REF!,4,0))</f>
        <v>#REF!</v>
      </c>
      <c r="F557" s="22" t="e">
        <f>IF(U557="","",VLOOKUP(U557,#REF!,4,0))</f>
        <v>#REF!</v>
      </c>
      <c r="G557" s="22" t="e">
        <f>IF(V557="","",VLOOKUP(V557,#REF!,3,0))</f>
        <v>#REF!</v>
      </c>
      <c r="H557" s="22" t="e">
        <f t="shared" si="647"/>
        <v>#REF!</v>
      </c>
      <c r="I557" s="22" t="e">
        <f t="shared" si="649"/>
        <v>#REF!</v>
      </c>
      <c r="J557" s="22" t="e">
        <f t="shared" si="650"/>
        <v>#REF!</v>
      </c>
      <c r="K557" s="22" t="e">
        <f t="shared" si="651"/>
        <v>#REF!</v>
      </c>
      <c r="M557" s="22">
        <f t="shared" si="652"/>
        <v>27</v>
      </c>
      <c r="R557" s="22" t="str">
        <f t="shared" si="653"/>
        <v>5027</v>
      </c>
      <c r="S557" s="22" t="s">
        <v>49</v>
      </c>
      <c r="T557" s="30" t="s">
        <v>3551</v>
      </c>
      <c r="U557" s="30" t="s">
        <v>3329</v>
      </c>
      <c r="V557" s="30" t="s">
        <v>1959</v>
      </c>
      <c r="W557" s="30" t="s">
        <v>1975</v>
      </c>
      <c r="X557" s="30" t="s">
        <v>1976</v>
      </c>
      <c r="Y557" s="31">
        <v>7.0999999999999994E-2</v>
      </c>
      <c r="Z557" s="30">
        <v>4</v>
      </c>
      <c r="AA557" s="30"/>
      <c r="AB557" s="30"/>
      <c r="AC557" s="30">
        <v>1</v>
      </c>
      <c r="AD557" s="30"/>
      <c r="AE557" s="30"/>
      <c r="AF557" s="30">
        <v>1</v>
      </c>
      <c r="AG557" s="30"/>
      <c r="AH557" s="30"/>
      <c r="AI557" s="30">
        <v>1</v>
      </c>
      <c r="AJ557" s="30"/>
      <c r="AK557" s="30"/>
      <c r="AL557" s="30">
        <v>1</v>
      </c>
      <c r="AM557" s="30" t="s">
        <v>1972</v>
      </c>
      <c r="AN557" s="30" t="s">
        <v>1923</v>
      </c>
      <c r="AO557" s="32">
        <f t="shared" si="666"/>
        <v>1</v>
      </c>
      <c r="AP557" s="32">
        <f t="shared" si="667"/>
        <v>1</v>
      </c>
      <c r="AQ557" s="32">
        <f t="shared" si="668"/>
        <v>1</v>
      </c>
      <c r="AR557" s="32">
        <f t="shared" si="669"/>
        <v>1</v>
      </c>
      <c r="AS557" s="33">
        <v>454.02499999999998</v>
      </c>
      <c r="AT557" s="34" t="s">
        <v>222</v>
      </c>
      <c r="AU557" s="34"/>
      <c r="AV557" s="34"/>
      <c r="AW557" s="34"/>
      <c r="AX557" s="34"/>
      <c r="AY557" s="34"/>
      <c r="AZ557" s="34"/>
      <c r="BA557" s="35">
        <f t="shared" si="670"/>
        <v>1</v>
      </c>
      <c r="BB557" s="35">
        <f t="shared" si="671"/>
        <v>2</v>
      </c>
      <c r="BC557" s="35">
        <f t="shared" si="672"/>
        <v>3</v>
      </c>
      <c r="BD557" s="35">
        <f t="shared" si="673"/>
        <v>4</v>
      </c>
      <c r="BE557" s="36">
        <v>1</v>
      </c>
      <c r="BF557" s="36">
        <v>1</v>
      </c>
      <c r="BG557" s="36">
        <v>1</v>
      </c>
      <c r="BH557" s="36" t="e">
        <f>VLOOKUP(W557,#REF!,8,0)</f>
        <v>#REF!</v>
      </c>
      <c r="BI557" s="37">
        <f t="shared" si="664"/>
        <v>1</v>
      </c>
      <c r="BJ557" s="37">
        <f t="shared" ref="BJ557:BK557" si="701">BF557+BI557</f>
        <v>2</v>
      </c>
      <c r="BK557" s="37">
        <f t="shared" si="701"/>
        <v>3</v>
      </c>
      <c r="BL557" s="37" t="e">
        <f t="shared" si="692"/>
        <v>#REF!</v>
      </c>
      <c r="BM557" s="38">
        <v>2.2187499999999998E-3</v>
      </c>
      <c r="BN557" s="38">
        <v>2.2187499999999998E-3</v>
      </c>
      <c r="BO557" s="38">
        <v>2.2187499999999998E-3</v>
      </c>
      <c r="BP557" s="38">
        <v>2.2187499999999998E-3</v>
      </c>
      <c r="BQ557" s="39">
        <v>2.2187499999999998E-3</v>
      </c>
      <c r="BR557" s="39">
        <v>2.2187499999999998E-3</v>
      </c>
      <c r="BS557" s="39">
        <v>2.2187499999999998E-3</v>
      </c>
      <c r="BT557" s="39" t="s">
        <v>222</v>
      </c>
      <c r="BU557" s="40">
        <v>1</v>
      </c>
      <c r="BV557" s="40">
        <v>1</v>
      </c>
      <c r="BW557" s="40">
        <v>1</v>
      </c>
      <c r="BX557" s="40" t="s">
        <v>222</v>
      </c>
      <c r="BY557" s="41">
        <v>2.2187499999999998E-3</v>
      </c>
      <c r="BZ557" s="41">
        <v>2.2187499999999998E-3</v>
      </c>
      <c r="CA557" s="41">
        <v>2.2187499999999998E-3</v>
      </c>
      <c r="CB557" s="41" t="s">
        <v>222</v>
      </c>
      <c r="CC557" s="42">
        <v>5.5468749999999995E-4</v>
      </c>
      <c r="CD557" s="42">
        <v>1.1093749999999999E-3</v>
      </c>
      <c r="CE557" s="42">
        <v>1.6640624999999997E-3</v>
      </c>
      <c r="CF557" s="42">
        <v>2.2187499999999998E-3</v>
      </c>
      <c r="CG557" s="43">
        <v>5.5468749999999995E-4</v>
      </c>
      <c r="CH557" s="43">
        <v>1.1093749999999999E-3</v>
      </c>
      <c r="CI557" s="43">
        <v>1.6640624999999997E-3</v>
      </c>
      <c r="CJ557" s="43" t="e">
        <f t="shared" si="654"/>
        <v>#REF!</v>
      </c>
      <c r="CP557" s="22" t="s">
        <v>1977</v>
      </c>
      <c r="CQ557" s="22" t="s">
        <v>1978</v>
      </c>
      <c r="CS557" s="22" t="s">
        <v>16</v>
      </c>
      <c r="CT557" s="22">
        <v>1</v>
      </c>
      <c r="CU557" s="22">
        <v>1</v>
      </c>
      <c r="CV557" s="22">
        <v>1</v>
      </c>
      <c r="CW557" s="22" t="s">
        <v>222</v>
      </c>
      <c r="CY557" s="22">
        <v>2.2187499999999998E-3</v>
      </c>
      <c r="CZ557" s="22">
        <v>2.2187499999999998E-3</v>
      </c>
      <c r="DA557" s="22">
        <v>2.2187499999999998E-3</v>
      </c>
      <c r="DB557" s="22" t="s">
        <v>222</v>
      </c>
      <c r="DC557" s="22" t="s">
        <v>16</v>
      </c>
      <c r="DD557" s="22">
        <v>2.2187499999999998E-3</v>
      </c>
      <c r="DE557" s="22">
        <v>2.2187499999999998E-3</v>
      </c>
      <c r="DF557" s="22">
        <v>2.2187499999999998E-3</v>
      </c>
      <c r="DG557" s="22">
        <v>2.2187499999999998E-3</v>
      </c>
      <c r="DI557" s="22">
        <v>4.9228515624999995E-6</v>
      </c>
      <c r="DJ557" s="22">
        <v>4.9228515624999995E-6</v>
      </c>
      <c r="DK557" s="22">
        <v>4.9228515624999995E-6</v>
      </c>
      <c r="DL557" s="22" t="e">
        <v>#VALUE!</v>
      </c>
      <c r="DN557" s="22">
        <v>1</v>
      </c>
      <c r="DO557" s="22">
        <v>1</v>
      </c>
      <c r="DP557" s="22">
        <v>1</v>
      </c>
      <c r="DQ557" s="22" t="s">
        <v>222</v>
      </c>
      <c r="EX557" s="30" t="s">
        <v>2476</v>
      </c>
      <c r="EY557" s="85" t="e">
        <f t="shared" si="655"/>
        <v>#REF!</v>
      </c>
      <c r="EZ557" s="85"/>
    </row>
    <row r="558" spans="1:156" x14ac:dyDescent="0.25">
      <c r="A558" s="22" t="str">
        <f t="shared" si="648"/>
        <v>5001125</v>
      </c>
      <c r="E558" s="22" t="e">
        <f>IF(T558="","",VLOOKUP(T558,#REF!,4,0))</f>
        <v>#REF!</v>
      </c>
      <c r="F558" s="22" t="e">
        <f>IF(U558="","",VLOOKUP(U558,#REF!,4,0))</f>
        <v>#REF!</v>
      </c>
      <c r="G558" s="22" t="e">
        <f>IF(V558="","",VLOOKUP(V558,#REF!,3,0))</f>
        <v>#REF!</v>
      </c>
      <c r="H558" s="22" t="e">
        <f t="shared" si="647"/>
        <v>#REF!</v>
      </c>
      <c r="I558" s="22" t="e">
        <f t="shared" si="649"/>
        <v>#REF!</v>
      </c>
      <c r="J558" s="22" t="e">
        <f t="shared" si="650"/>
        <v>#REF!</v>
      </c>
      <c r="K558" s="22" t="e">
        <f t="shared" si="651"/>
        <v>#REF!</v>
      </c>
      <c r="M558" s="22">
        <f t="shared" si="652"/>
        <v>28</v>
      </c>
      <c r="R558" s="22" t="str">
        <f t="shared" si="653"/>
        <v>5028</v>
      </c>
      <c r="S558" s="22" t="s">
        <v>49</v>
      </c>
      <c r="T558" s="30" t="s">
        <v>3551</v>
      </c>
      <c r="U558" s="30" t="s">
        <v>3329</v>
      </c>
      <c r="V558" s="30" t="s">
        <v>1959</v>
      </c>
      <c r="W558" s="30" t="s">
        <v>1979</v>
      </c>
      <c r="X558" s="30" t="s">
        <v>1980</v>
      </c>
      <c r="Y558" s="31">
        <v>7.0999999999999994E-2</v>
      </c>
      <c r="Z558" s="30">
        <v>2</v>
      </c>
      <c r="AA558" s="30"/>
      <c r="AB558" s="30"/>
      <c r="AC558" s="30"/>
      <c r="AD558" s="30"/>
      <c r="AE558" s="30"/>
      <c r="AF558" s="30">
        <v>1</v>
      </c>
      <c r="AG558" s="30"/>
      <c r="AH558" s="30"/>
      <c r="AI558" s="30"/>
      <c r="AJ558" s="30">
        <v>1</v>
      </c>
      <c r="AK558" s="30"/>
      <c r="AL558" s="30"/>
      <c r="AM558" s="30" t="s">
        <v>1981</v>
      </c>
      <c r="AN558" s="30" t="s">
        <v>1923</v>
      </c>
      <c r="AO558" s="32">
        <f t="shared" si="666"/>
        <v>0</v>
      </c>
      <c r="AP558" s="32">
        <f t="shared" si="667"/>
        <v>1</v>
      </c>
      <c r="AQ558" s="32">
        <f t="shared" si="668"/>
        <v>0</v>
      </c>
      <c r="AR558" s="32">
        <f t="shared" si="669"/>
        <v>1</v>
      </c>
      <c r="AS558" s="33">
        <v>455.02499999999998</v>
      </c>
      <c r="AT558" s="34" t="s">
        <v>222</v>
      </c>
      <c r="AU558" s="34"/>
      <c r="AV558" s="34"/>
      <c r="AW558" s="34"/>
      <c r="AX558" s="34"/>
      <c r="AY558" s="34"/>
      <c r="AZ558" s="34"/>
      <c r="BA558" s="35">
        <f t="shared" si="670"/>
        <v>0</v>
      </c>
      <c r="BB558" s="35">
        <f t="shared" si="671"/>
        <v>1</v>
      </c>
      <c r="BC558" s="35">
        <f t="shared" si="672"/>
        <v>1</v>
      </c>
      <c r="BD558" s="35">
        <f t="shared" si="673"/>
        <v>2</v>
      </c>
      <c r="BE558" s="36">
        <v>0</v>
      </c>
      <c r="BF558" s="36">
        <v>1</v>
      </c>
      <c r="BG558" s="36">
        <v>0</v>
      </c>
      <c r="BH558" s="36" t="e">
        <f>VLOOKUP(W558,#REF!,8,0)</f>
        <v>#REF!</v>
      </c>
      <c r="BI558" s="37">
        <f t="shared" si="664"/>
        <v>0</v>
      </c>
      <c r="BJ558" s="37">
        <f t="shared" ref="BJ558:BK558" si="702">BF558+BI558</f>
        <v>1</v>
      </c>
      <c r="BK558" s="37">
        <f t="shared" si="702"/>
        <v>1</v>
      </c>
      <c r="BL558" s="37" t="e">
        <f t="shared" si="692"/>
        <v>#REF!</v>
      </c>
      <c r="BM558" s="38" t="s">
        <v>222</v>
      </c>
      <c r="BN558" s="38">
        <v>2.2187499999999998E-3</v>
      </c>
      <c r="BO558" s="38" t="s">
        <v>222</v>
      </c>
      <c r="BP558" s="38">
        <v>2.2187499999999998E-3</v>
      </c>
      <c r="BQ558" s="39" t="s">
        <v>222</v>
      </c>
      <c r="BR558" s="39">
        <v>2.2187499999999998E-3</v>
      </c>
      <c r="BS558" s="39" t="s">
        <v>222</v>
      </c>
      <c r="BT558" s="39" t="s">
        <v>222</v>
      </c>
      <c r="BU558" s="40" t="s">
        <v>222</v>
      </c>
      <c r="BV558" s="40">
        <v>1</v>
      </c>
      <c r="BW558" s="40" t="s">
        <v>222</v>
      </c>
      <c r="BX558" s="40" t="s">
        <v>222</v>
      </c>
      <c r="BY558" s="41" t="s">
        <v>222</v>
      </c>
      <c r="BZ558" s="41">
        <v>2.2187499999999998E-3</v>
      </c>
      <c r="CA558" s="41">
        <v>2.2187499999999998E-3</v>
      </c>
      <c r="CB558" s="41" t="s">
        <v>222</v>
      </c>
      <c r="CC558" s="42" t="s">
        <v>222</v>
      </c>
      <c r="CD558" s="42">
        <v>1.1093749999999999E-3</v>
      </c>
      <c r="CE558" s="42">
        <v>1.1093749999999999E-3</v>
      </c>
      <c r="CF558" s="42">
        <v>2.2187499999999998E-3</v>
      </c>
      <c r="CG558" s="43" t="s">
        <v>222</v>
      </c>
      <c r="CH558" s="43">
        <v>1.1093749999999999E-3</v>
      </c>
      <c r="CI558" s="43">
        <v>1.1093749999999999E-3</v>
      </c>
      <c r="CJ558" s="43" t="e">
        <f t="shared" si="654"/>
        <v>#REF!</v>
      </c>
      <c r="CP558" s="22" t="s">
        <v>1982</v>
      </c>
      <c r="CQ558" s="22" t="s">
        <v>1983</v>
      </c>
      <c r="CS558" s="22" t="s">
        <v>16</v>
      </c>
      <c r="CT558" s="22" t="s">
        <v>222</v>
      </c>
      <c r="CU558" s="22">
        <v>1</v>
      </c>
      <c r="CV558" s="22">
        <v>1</v>
      </c>
      <c r="CW558" s="22" t="s">
        <v>222</v>
      </c>
      <c r="CY558" s="22" t="s">
        <v>222</v>
      </c>
      <c r="CZ558" s="22">
        <v>2.2187499999999998E-3</v>
      </c>
      <c r="DA558" s="22">
        <v>2.2187499999999998E-3</v>
      </c>
      <c r="DB558" s="22" t="s">
        <v>222</v>
      </c>
      <c r="DC558" s="22" t="s">
        <v>16</v>
      </c>
      <c r="DD558" s="22" t="s">
        <v>222</v>
      </c>
      <c r="DE558" s="22">
        <v>2.2187499999999998E-3</v>
      </c>
      <c r="DF558" s="22">
        <v>2.2187499999999998E-3</v>
      </c>
      <c r="DG558" s="22">
        <v>2.2187499999999998E-3</v>
      </c>
      <c r="DI558" s="22" t="e">
        <v>#VALUE!</v>
      </c>
      <c r="DJ558" s="22">
        <v>4.9228515624999995E-6</v>
      </c>
      <c r="DK558" s="22">
        <v>4.9228515624999995E-6</v>
      </c>
      <c r="DL558" s="22" t="e">
        <v>#VALUE!</v>
      </c>
      <c r="DN558" s="22">
        <v>0</v>
      </c>
      <c r="DO558" s="22">
        <v>1</v>
      </c>
      <c r="DP558" s="22">
        <v>1</v>
      </c>
      <c r="DQ558" s="22" t="s">
        <v>222</v>
      </c>
      <c r="EX558" s="30" t="s">
        <v>2481</v>
      </c>
      <c r="EY558" s="85" t="e">
        <f t="shared" si="655"/>
        <v>#REF!</v>
      </c>
      <c r="EZ558" s="85"/>
    </row>
    <row r="559" spans="1:156" x14ac:dyDescent="0.25">
      <c r="A559" s="22" t="str">
        <f t="shared" si="648"/>
        <v>5001126</v>
      </c>
      <c r="E559" s="22" t="e">
        <f>IF(T559="","",VLOOKUP(T559,#REF!,4,0))</f>
        <v>#REF!</v>
      </c>
      <c r="F559" s="22" t="e">
        <f>IF(U559="","",VLOOKUP(U559,#REF!,4,0))</f>
        <v>#REF!</v>
      </c>
      <c r="G559" s="22" t="e">
        <f>IF(V559="","",VLOOKUP(V559,#REF!,3,0))</f>
        <v>#REF!</v>
      </c>
      <c r="H559" s="22" t="e">
        <f t="shared" si="647"/>
        <v>#REF!</v>
      </c>
      <c r="I559" s="22" t="e">
        <f t="shared" si="649"/>
        <v>#REF!</v>
      </c>
      <c r="J559" s="22" t="e">
        <f t="shared" si="650"/>
        <v>#REF!</v>
      </c>
      <c r="K559" s="22" t="e">
        <f t="shared" si="651"/>
        <v>#REF!</v>
      </c>
      <c r="M559" s="22">
        <f t="shared" si="652"/>
        <v>29</v>
      </c>
      <c r="R559" s="22" t="str">
        <f t="shared" si="653"/>
        <v>5029</v>
      </c>
      <c r="S559" s="22" t="s">
        <v>49</v>
      </c>
      <c r="T559" s="30" t="s">
        <v>3551</v>
      </c>
      <c r="U559" s="30" t="s">
        <v>3329</v>
      </c>
      <c r="V559" s="30" t="s">
        <v>1959</v>
      </c>
      <c r="W559" s="30" t="s">
        <v>1984</v>
      </c>
      <c r="X559" s="30" t="s">
        <v>1985</v>
      </c>
      <c r="Y559" s="31">
        <v>7.0999999999999994E-2</v>
      </c>
      <c r="Z559" s="30">
        <v>4</v>
      </c>
      <c r="AA559" s="30"/>
      <c r="AB559" s="30"/>
      <c r="AC559" s="30">
        <v>1</v>
      </c>
      <c r="AD559" s="30"/>
      <c r="AE559" s="30"/>
      <c r="AF559" s="30">
        <v>1</v>
      </c>
      <c r="AG559" s="30"/>
      <c r="AH559" s="30"/>
      <c r="AI559" s="30">
        <v>1</v>
      </c>
      <c r="AJ559" s="30"/>
      <c r="AK559" s="30"/>
      <c r="AL559" s="30">
        <v>1</v>
      </c>
      <c r="AM559" s="30" t="s">
        <v>1986</v>
      </c>
      <c r="AN559" s="30" t="s">
        <v>1923</v>
      </c>
      <c r="AO559" s="32">
        <f t="shared" si="666"/>
        <v>1</v>
      </c>
      <c r="AP559" s="32">
        <f t="shared" si="667"/>
        <v>1</v>
      </c>
      <c r="AQ559" s="32">
        <f t="shared" si="668"/>
        <v>1</v>
      </c>
      <c r="AR559" s="32">
        <f t="shared" si="669"/>
        <v>1</v>
      </c>
      <c r="AS559" s="33">
        <v>456.02499999999998</v>
      </c>
      <c r="AT559" s="34" t="s">
        <v>222</v>
      </c>
      <c r="AU559" s="34"/>
      <c r="AV559" s="34"/>
      <c r="AW559" s="34"/>
      <c r="AX559" s="34"/>
      <c r="AY559" s="34"/>
      <c r="AZ559" s="34"/>
      <c r="BA559" s="35">
        <f t="shared" si="670"/>
        <v>1</v>
      </c>
      <c r="BB559" s="35">
        <f t="shared" si="671"/>
        <v>2</v>
      </c>
      <c r="BC559" s="35">
        <f t="shared" si="672"/>
        <v>3</v>
      </c>
      <c r="BD559" s="35">
        <f t="shared" si="673"/>
        <v>4</v>
      </c>
      <c r="BE559" s="36">
        <v>1</v>
      </c>
      <c r="BF559" s="36">
        <v>1</v>
      </c>
      <c r="BG559" s="36">
        <v>1</v>
      </c>
      <c r="BH559" s="36" t="e">
        <f>VLOOKUP(W559,#REF!,8,0)</f>
        <v>#REF!</v>
      </c>
      <c r="BI559" s="37">
        <f t="shared" si="664"/>
        <v>1</v>
      </c>
      <c r="BJ559" s="37">
        <f t="shared" ref="BJ559:BK559" si="703">BF559+BI559</f>
        <v>2</v>
      </c>
      <c r="BK559" s="37">
        <f t="shared" si="703"/>
        <v>3</v>
      </c>
      <c r="BL559" s="37" t="e">
        <f t="shared" si="692"/>
        <v>#REF!</v>
      </c>
      <c r="BM559" s="38">
        <v>2.2187499999999998E-3</v>
      </c>
      <c r="BN559" s="38">
        <v>2.2187499999999998E-3</v>
      </c>
      <c r="BO559" s="38">
        <v>2.2187499999999998E-3</v>
      </c>
      <c r="BP559" s="38">
        <v>2.2187499999999998E-3</v>
      </c>
      <c r="BQ559" s="39">
        <v>2.2187499999999998E-3</v>
      </c>
      <c r="BR559" s="39">
        <v>2.2187499999999998E-3</v>
      </c>
      <c r="BS559" s="39">
        <v>2.2187499999999998E-3</v>
      </c>
      <c r="BT559" s="39" t="s">
        <v>222</v>
      </c>
      <c r="BU559" s="40">
        <v>1</v>
      </c>
      <c r="BV559" s="40">
        <v>1</v>
      </c>
      <c r="BW559" s="40">
        <v>1</v>
      </c>
      <c r="BX559" s="40" t="s">
        <v>222</v>
      </c>
      <c r="BY559" s="41">
        <v>2.2187499999999998E-3</v>
      </c>
      <c r="BZ559" s="41">
        <v>2.2187499999999998E-3</v>
      </c>
      <c r="CA559" s="41">
        <v>2.2187499999999998E-3</v>
      </c>
      <c r="CB559" s="41" t="s">
        <v>222</v>
      </c>
      <c r="CC559" s="42">
        <v>5.5468749999999995E-4</v>
      </c>
      <c r="CD559" s="42">
        <v>1.1093749999999999E-3</v>
      </c>
      <c r="CE559" s="42">
        <v>1.6640624999999997E-3</v>
      </c>
      <c r="CF559" s="42">
        <v>2.2187499999999998E-3</v>
      </c>
      <c r="CG559" s="43">
        <v>5.5468749999999995E-4</v>
      </c>
      <c r="CH559" s="43">
        <v>1.1093749999999999E-3</v>
      </c>
      <c r="CI559" s="43">
        <v>1.6640624999999997E-3</v>
      </c>
      <c r="CJ559" s="43" t="e">
        <f t="shared" si="654"/>
        <v>#REF!</v>
      </c>
      <c r="CP559" s="22" t="s">
        <v>1987</v>
      </c>
      <c r="CQ559" s="22" t="s">
        <v>1988</v>
      </c>
      <c r="CS559" s="22" t="s">
        <v>16</v>
      </c>
      <c r="CT559" s="22">
        <v>1</v>
      </c>
      <c r="CU559" s="22">
        <v>1</v>
      </c>
      <c r="CV559" s="22">
        <v>1</v>
      </c>
      <c r="CW559" s="22" t="s">
        <v>222</v>
      </c>
      <c r="CY559" s="22">
        <v>2.2187499999999998E-3</v>
      </c>
      <c r="CZ559" s="22">
        <v>2.2187499999999998E-3</v>
      </c>
      <c r="DA559" s="22">
        <v>2.2187499999999998E-3</v>
      </c>
      <c r="DB559" s="22" t="s">
        <v>222</v>
      </c>
      <c r="DC559" s="22" t="s">
        <v>16</v>
      </c>
      <c r="DD559" s="22">
        <v>2.2187499999999998E-3</v>
      </c>
      <c r="DE559" s="22">
        <v>2.2187499999999998E-3</v>
      </c>
      <c r="DF559" s="22">
        <v>2.2187499999999998E-3</v>
      </c>
      <c r="DG559" s="22">
        <v>2.2187499999999998E-3</v>
      </c>
      <c r="DI559" s="22">
        <v>4.9228515624999995E-6</v>
      </c>
      <c r="DJ559" s="22">
        <v>4.9228515624999995E-6</v>
      </c>
      <c r="DK559" s="22">
        <v>4.9228515624999995E-6</v>
      </c>
      <c r="DL559" s="22" t="e">
        <v>#VALUE!</v>
      </c>
      <c r="DN559" s="22">
        <v>1</v>
      </c>
      <c r="DO559" s="22">
        <v>1</v>
      </c>
      <c r="DP559" s="22">
        <v>1</v>
      </c>
      <c r="DQ559" s="22" t="s">
        <v>222</v>
      </c>
      <c r="EX559" s="30" t="s">
        <v>2487</v>
      </c>
      <c r="EY559" s="85" t="e">
        <f t="shared" si="655"/>
        <v>#REF!</v>
      </c>
      <c r="EZ559" s="85"/>
    </row>
    <row r="560" spans="1:156" x14ac:dyDescent="0.25">
      <c r="A560" s="22" t="str">
        <f t="shared" si="648"/>
        <v>5001127</v>
      </c>
      <c r="E560" s="22" t="e">
        <f>IF(T560="","",VLOOKUP(T560,#REF!,4,0))</f>
        <v>#REF!</v>
      </c>
      <c r="F560" s="22" t="e">
        <f>IF(U560="","",VLOOKUP(U560,#REF!,4,0))</f>
        <v>#REF!</v>
      </c>
      <c r="G560" s="22" t="e">
        <f>IF(V560="","",VLOOKUP(V560,#REF!,3,0))</f>
        <v>#REF!</v>
      </c>
      <c r="H560" s="22" t="e">
        <f t="shared" si="647"/>
        <v>#REF!</v>
      </c>
      <c r="I560" s="22" t="e">
        <f t="shared" si="649"/>
        <v>#REF!</v>
      </c>
      <c r="J560" s="22" t="e">
        <f t="shared" si="650"/>
        <v>#REF!</v>
      </c>
      <c r="K560" s="22" t="e">
        <f t="shared" si="651"/>
        <v>#REF!</v>
      </c>
      <c r="M560" s="22">
        <f t="shared" si="652"/>
        <v>30</v>
      </c>
      <c r="R560" s="22" t="str">
        <f t="shared" si="653"/>
        <v>5030</v>
      </c>
      <c r="S560" s="22" t="s">
        <v>49</v>
      </c>
      <c r="T560" s="30" t="s">
        <v>3551</v>
      </c>
      <c r="U560" s="30" t="s">
        <v>3329</v>
      </c>
      <c r="V560" s="30" t="s">
        <v>1959</v>
      </c>
      <c r="W560" s="30" t="s">
        <v>1989</v>
      </c>
      <c r="X560" s="30" t="s">
        <v>1990</v>
      </c>
      <c r="Y560" s="31">
        <v>7.0999999999999994E-2</v>
      </c>
      <c r="Z560" s="30">
        <v>2</v>
      </c>
      <c r="AA560" s="30"/>
      <c r="AB560" s="30"/>
      <c r="AC560" s="30"/>
      <c r="AD560" s="30"/>
      <c r="AE560" s="30"/>
      <c r="AF560" s="30">
        <v>1</v>
      </c>
      <c r="AG560" s="30"/>
      <c r="AH560" s="30"/>
      <c r="AI560" s="30"/>
      <c r="AJ560" s="30"/>
      <c r="AK560" s="30"/>
      <c r="AL560" s="30">
        <v>1</v>
      </c>
      <c r="AM560" s="30" t="s">
        <v>1991</v>
      </c>
      <c r="AN560" s="30" t="s">
        <v>1923</v>
      </c>
      <c r="AO560" s="32">
        <f t="shared" si="666"/>
        <v>0</v>
      </c>
      <c r="AP560" s="32">
        <f t="shared" si="667"/>
        <v>1</v>
      </c>
      <c r="AQ560" s="32">
        <f t="shared" si="668"/>
        <v>0</v>
      </c>
      <c r="AR560" s="32">
        <f t="shared" si="669"/>
        <v>1</v>
      </c>
      <c r="AS560" s="33">
        <v>457.02499999999998</v>
      </c>
      <c r="AT560" s="34" t="s">
        <v>222</v>
      </c>
      <c r="AU560" s="34"/>
      <c r="AV560" s="34"/>
      <c r="AW560" s="34"/>
      <c r="AX560" s="34"/>
      <c r="AY560" s="34"/>
      <c r="AZ560" s="34"/>
      <c r="BA560" s="35">
        <f t="shared" si="670"/>
        <v>0</v>
      </c>
      <c r="BB560" s="35">
        <f t="shared" si="671"/>
        <v>1</v>
      </c>
      <c r="BC560" s="35">
        <f t="shared" si="672"/>
        <v>1</v>
      </c>
      <c r="BD560" s="35">
        <f t="shared" si="673"/>
        <v>2</v>
      </c>
      <c r="BE560" s="36">
        <v>0</v>
      </c>
      <c r="BF560" s="36">
        <v>1</v>
      </c>
      <c r="BG560" s="36">
        <v>0</v>
      </c>
      <c r="BH560" s="36" t="e">
        <f>VLOOKUP(W560,#REF!,8,0)</f>
        <v>#REF!</v>
      </c>
      <c r="BI560" s="37">
        <f t="shared" si="664"/>
        <v>0</v>
      </c>
      <c r="BJ560" s="37">
        <f t="shared" ref="BJ560:BK560" si="704">BF560+BI560</f>
        <v>1</v>
      </c>
      <c r="BK560" s="37">
        <f t="shared" si="704"/>
        <v>1</v>
      </c>
      <c r="BL560" s="37" t="e">
        <f t="shared" si="692"/>
        <v>#REF!</v>
      </c>
      <c r="BM560" s="38" t="s">
        <v>222</v>
      </c>
      <c r="BN560" s="38">
        <v>2.2187499999999998E-3</v>
      </c>
      <c r="BO560" s="38" t="s">
        <v>222</v>
      </c>
      <c r="BP560" s="38">
        <v>2.2187499999999998E-3</v>
      </c>
      <c r="BQ560" s="39" t="s">
        <v>222</v>
      </c>
      <c r="BR560" s="39">
        <v>2.2187499999999998E-3</v>
      </c>
      <c r="BS560" s="39" t="s">
        <v>222</v>
      </c>
      <c r="BT560" s="39" t="s">
        <v>222</v>
      </c>
      <c r="BU560" s="40" t="s">
        <v>222</v>
      </c>
      <c r="BV560" s="40">
        <v>1</v>
      </c>
      <c r="BW560" s="40" t="s">
        <v>222</v>
      </c>
      <c r="BX560" s="40" t="s">
        <v>222</v>
      </c>
      <c r="BY560" s="41" t="s">
        <v>222</v>
      </c>
      <c r="BZ560" s="41">
        <v>2.2187499999999998E-3</v>
      </c>
      <c r="CA560" s="41">
        <v>2.2187499999999998E-3</v>
      </c>
      <c r="CB560" s="41" t="s">
        <v>222</v>
      </c>
      <c r="CC560" s="42" t="s">
        <v>222</v>
      </c>
      <c r="CD560" s="42">
        <v>1.1093749999999999E-3</v>
      </c>
      <c r="CE560" s="42">
        <v>1.1093749999999999E-3</v>
      </c>
      <c r="CF560" s="42">
        <v>2.2187499999999998E-3</v>
      </c>
      <c r="CG560" s="43" t="s">
        <v>222</v>
      </c>
      <c r="CH560" s="43">
        <v>1.1093749999999999E-3</v>
      </c>
      <c r="CI560" s="43">
        <v>1.1093749999999999E-3</v>
      </c>
      <c r="CJ560" s="43" t="e">
        <f t="shared" si="654"/>
        <v>#REF!</v>
      </c>
      <c r="CP560" s="22" t="s">
        <v>1992</v>
      </c>
      <c r="CQ560" s="22" t="s">
        <v>1993</v>
      </c>
      <c r="CS560" s="22" t="s">
        <v>16</v>
      </c>
      <c r="CT560" s="22" t="s">
        <v>222</v>
      </c>
      <c r="CU560" s="22">
        <v>1</v>
      </c>
      <c r="CV560" s="22">
        <v>1</v>
      </c>
      <c r="CW560" s="22" t="s">
        <v>222</v>
      </c>
      <c r="CY560" s="22" t="s">
        <v>222</v>
      </c>
      <c r="CZ560" s="22">
        <v>2.2187499999999998E-3</v>
      </c>
      <c r="DA560" s="22">
        <v>2.2187499999999998E-3</v>
      </c>
      <c r="DB560" s="22" t="s">
        <v>222</v>
      </c>
      <c r="DC560" s="22" t="s">
        <v>16</v>
      </c>
      <c r="DD560" s="22" t="s">
        <v>222</v>
      </c>
      <c r="DE560" s="22">
        <v>2.2187499999999998E-3</v>
      </c>
      <c r="DF560" s="22">
        <v>2.2187499999999998E-3</v>
      </c>
      <c r="DG560" s="22">
        <v>2.2187499999999998E-3</v>
      </c>
      <c r="DI560" s="22" t="e">
        <v>#VALUE!</v>
      </c>
      <c r="DJ560" s="22">
        <v>4.9228515624999995E-6</v>
      </c>
      <c r="DK560" s="22">
        <v>4.9228515624999995E-6</v>
      </c>
      <c r="DL560" s="22" t="e">
        <v>#VALUE!</v>
      </c>
      <c r="DN560" s="22">
        <v>0</v>
      </c>
      <c r="DO560" s="22">
        <v>1</v>
      </c>
      <c r="DP560" s="22">
        <v>1</v>
      </c>
      <c r="DQ560" s="22" t="s">
        <v>222</v>
      </c>
      <c r="EX560" s="30" t="s">
        <v>2491</v>
      </c>
      <c r="EY560" s="85" t="e">
        <f t="shared" si="655"/>
        <v>#REF!</v>
      </c>
      <c r="EZ560" s="85"/>
    </row>
    <row r="561" spans="1:156" x14ac:dyDescent="0.25">
      <c r="A561" s="22" t="str">
        <f t="shared" si="648"/>
        <v>5001128</v>
      </c>
      <c r="E561" s="22" t="e">
        <f>IF(T561="","",VLOOKUP(T561,#REF!,4,0))</f>
        <v>#REF!</v>
      </c>
      <c r="F561" s="22" t="e">
        <f>IF(U561="","",VLOOKUP(U561,#REF!,4,0))</f>
        <v>#REF!</v>
      </c>
      <c r="G561" s="22" t="e">
        <f>IF(V561="","",VLOOKUP(V561,#REF!,3,0))</f>
        <v>#REF!</v>
      </c>
      <c r="H561" s="22" t="e">
        <f t="shared" si="647"/>
        <v>#REF!</v>
      </c>
      <c r="I561" s="22" t="e">
        <f t="shared" si="649"/>
        <v>#REF!</v>
      </c>
      <c r="J561" s="22" t="e">
        <f t="shared" si="650"/>
        <v>#REF!</v>
      </c>
      <c r="K561" s="22" t="e">
        <f t="shared" si="651"/>
        <v>#REF!</v>
      </c>
      <c r="M561" s="22">
        <f t="shared" si="652"/>
        <v>31</v>
      </c>
      <c r="R561" s="22" t="str">
        <f t="shared" si="653"/>
        <v>5031</v>
      </c>
      <c r="S561" s="22" t="s">
        <v>49</v>
      </c>
      <c r="T561" s="30" t="s">
        <v>3551</v>
      </c>
      <c r="U561" s="30" t="s">
        <v>3329</v>
      </c>
      <c r="V561" s="30" t="s">
        <v>1959</v>
      </c>
      <c r="W561" s="30" t="s">
        <v>1994</v>
      </c>
      <c r="X561" s="30" t="s">
        <v>1995</v>
      </c>
      <c r="Y561" s="31">
        <v>7.0999999999999994E-2</v>
      </c>
      <c r="Z561" s="30">
        <v>2</v>
      </c>
      <c r="AA561" s="30"/>
      <c r="AB561" s="30"/>
      <c r="AC561" s="30"/>
      <c r="AD561" s="30"/>
      <c r="AE561" s="30"/>
      <c r="AF561" s="30">
        <v>1</v>
      </c>
      <c r="AG561" s="30"/>
      <c r="AH561" s="30"/>
      <c r="AI561" s="30"/>
      <c r="AJ561" s="30"/>
      <c r="AK561" s="30"/>
      <c r="AL561" s="30">
        <v>1</v>
      </c>
      <c r="AM561" s="30" t="s">
        <v>1991</v>
      </c>
      <c r="AN561" s="30" t="s">
        <v>1923</v>
      </c>
      <c r="AO561" s="32">
        <f t="shared" si="666"/>
        <v>0</v>
      </c>
      <c r="AP561" s="32">
        <f t="shared" si="667"/>
        <v>1</v>
      </c>
      <c r="AQ561" s="32">
        <f t="shared" si="668"/>
        <v>0</v>
      </c>
      <c r="AR561" s="32">
        <f t="shared" si="669"/>
        <v>1</v>
      </c>
      <c r="AS561" s="33">
        <v>458.02499999999998</v>
      </c>
      <c r="AT561" s="34" t="s">
        <v>222</v>
      </c>
      <c r="AU561" s="34"/>
      <c r="AV561" s="34"/>
      <c r="AW561" s="34"/>
      <c r="AX561" s="34"/>
      <c r="AY561" s="34"/>
      <c r="AZ561" s="34"/>
      <c r="BA561" s="35">
        <f t="shared" si="670"/>
        <v>0</v>
      </c>
      <c r="BB561" s="35">
        <f t="shared" si="671"/>
        <v>1</v>
      </c>
      <c r="BC561" s="35">
        <f t="shared" si="672"/>
        <v>1</v>
      </c>
      <c r="BD561" s="35">
        <f t="shared" si="673"/>
        <v>2</v>
      </c>
      <c r="BE561" s="36">
        <v>0</v>
      </c>
      <c r="BF561" s="36">
        <v>1</v>
      </c>
      <c r="BG561" s="36">
        <v>0</v>
      </c>
      <c r="BH561" s="36" t="e">
        <f>VLOOKUP(W561,#REF!,8,0)</f>
        <v>#REF!</v>
      </c>
      <c r="BI561" s="37">
        <f t="shared" si="664"/>
        <v>0</v>
      </c>
      <c r="BJ561" s="37">
        <f t="shared" ref="BJ561:BK561" si="705">BF561+BI561</f>
        <v>1</v>
      </c>
      <c r="BK561" s="37">
        <f t="shared" si="705"/>
        <v>1</v>
      </c>
      <c r="BL561" s="37" t="e">
        <f t="shared" si="692"/>
        <v>#REF!</v>
      </c>
      <c r="BM561" s="38" t="s">
        <v>222</v>
      </c>
      <c r="BN561" s="38">
        <v>2.2187499999999998E-3</v>
      </c>
      <c r="BO561" s="38" t="s">
        <v>222</v>
      </c>
      <c r="BP561" s="38">
        <v>2.2187499999999998E-3</v>
      </c>
      <c r="BQ561" s="39" t="s">
        <v>222</v>
      </c>
      <c r="BR561" s="39">
        <v>2.2187499999999998E-3</v>
      </c>
      <c r="BS561" s="39" t="s">
        <v>222</v>
      </c>
      <c r="BT561" s="39" t="s">
        <v>222</v>
      </c>
      <c r="BU561" s="40" t="s">
        <v>222</v>
      </c>
      <c r="BV561" s="40">
        <v>1</v>
      </c>
      <c r="BW561" s="40" t="s">
        <v>222</v>
      </c>
      <c r="BX561" s="40" t="s">
        <v>222</v>
      </c>
      <c r="BY561" s="41" t="s">
        <v>222</v>
      </c>
      <c r="BZ561" s="41">
        <v>2.2187499999999998E-3</v>
      </c>
      <c r="CA561" s="41">
        <v>2.2187499999999998E-3</v>
      </c>
      <c r="CB561" s="41" t="s">
        <v>222</v>
      </c>
      <c r="CC561" s="42" t="s">
        <v>222</v>
      </c>
      <c r="CD561" s="42">
        <v>1.1093749999999999E-3</v>
      </c>
      <c r="CE561" s="42">
        <v>1.1093749999999999E-3</v>
      </c>
      <c r="CF561" s="42">
        <v>2.2187499999999998E-3</v>
      </c>
      <c r="CG561" s="43" t="s">
        <v>222</v>
      </c>
      <c r="CH561" s="43">
        <v>1.1093749999999999E-3</v>
      </c>
      <c r="CI561" s="43">
        <v>1.1093749999999999E-3</v>
      </c>
      <c r="CJ561" s="43" t="e">
        <f t="shared" si="654"/>
        <v>#REF!</v>
      </c>
      <c r="CP561" s="22" t="s">
        <v>1992</v>
      </c>
      <c r="CQ561" s="22" t="s">
        <v>1993</v>
      </c>
      <c r="CS561" s="22" t="s">
        <v>16</v>
      </c>
      <c r="CT561" s="22" t="s">
        <v>222</v>
      </c>
      <c r="CU561" s="22">
        <v>1</v>
      </c>
      <c r="CV561" s="22">
        <v>1</v>
      </c>
      <c r="CW561" s="22" t="s">
        <v>222</v>
      </c>
      <c r="CY561" s="22" t="s">
        <v>222</v>
      </c>
      <c r="CZ561" s="22">
        <v>2.2187499999999998E-3</v>
      </c>
      <c r="DA561" s="22">
        <v>2.2187499999999998E-3</v>
      </c>
      <c r="DB561" s="22" t="s">
        <v>222</v>
      </c>
      <c r="DC561" s="22" t="s">
        <v>16</v>
      </c>
      <c r="DD561" s="22" t="s">
        <v>222</v>
      </c>
      <c r="DE561" s="22">
        <v>2.2187499999999998E-3</v>
      </c>
      <c r="DF561" s="22">
        <v>2.2187499999999998E-3</v>
      </c>
      <c r="DG561" s="22">
        <v>2.2187499999999998E-3</v>
      </c>
      <c r="DI561" s="22" t="e">
        <v>#VALUE!</v>
      </c>
      <c r="DJ561" s="22">
        <v>4.9228515624999995E-6</v>
      </c>
      <c r="DK561" s="22">
        <v>4.9228515624999995E-6</v>
      </c>
      <c r="DL561" s="22" t="e">
        <v>#VALUE!</v>
      </c>
      <c r="DN561" s="22">
        <v>0</v>
      </c>
      <c r="DO561" s="22">
        <v>1</v>
      </c>
      <c r="DP561" s="22">
        <v>1</v>
      </c>
      <c r="DQ561" s="22" t="s">
        <v>222</v>
      </c>
      <c r="EX561" s="30" t="s">
        <v>2497</v>
      </c>
      <c r="EY561" s="85" t="e">
        <f t="shared" si="655"/>
        <v>#REF!</v>
      </c>
      <c r="EZ561" s="85"/>
    </row>
    <row r="562" spans="1:156" x14ac:dyDescent="0.25">
      <c r="A562" s="22" t="str">
        <f t="shared" si="648"/>
        <v>5001129</v>
      </c>
      <c r="E562" s="22" t="e">
        <f>IF(T562="","",VLOOKUP(T562,#REF!,4,0))</f>
        <v>#REF!</v>
      </c>
      <c r="F562" s="22" t="e">
        <f>IF(U562="","",VLOOKUP(U562,#REF!,4,0))</f>
        <v>#REF!</v>
      </c>
      <c r="G562" s="22" t="e">
        <f>IF(V562="","",VLOOKUP(V562,#REF!,3,0))</f>
        <v>#REF!</v>
      </c>
      <c r="H562" s="22" t="e">
        <f t="shared" si="647"/>
        <v>#REF!</v>
      </c>
      <c r="I562" s="22" t="e">
        <f t="shared" si="649"/>
        <v>#REF!</v>
      </c>
      <c r="J562" s="22" t="e">
        <f t="shared" si="650"/>
        <v>#REF!</v>
      </c>
      <c r="K562" s="22" t="e">
        <f t="shared" si="651"/>
        <v>#REF!</v>
      </c>
      <c r="M562" s="22">
        <f t="shared" si="652"/>
        <v>32</v>
      </c>
      <c r="R562" s="22" t="str">
        <f t="shared" si="653"/>
        <v>5032</v>
      </c>
      <c r="S562" s="22" t="s">
        <v>49</v>
      </c>
      <c r="T562" s="30" t="s">
        <v>3551</v>
      </c>
      <c r="U562" s="30" t="s">
        <v>3329</v>
      </c>
      <c r="V562" s="30" t="s">
        <v>1959</v>
      </c>
      <c r="W562" s="30" t="s">
        <v>1996</v>
      </c>
      <c r="X562" s="30" t="s">
        <v>1997</v>
      </c>
      <c r="Y562" s="31">
        <v>7.0999999999999994E-2</v>
      </c>
      <c r="Z562" s="30">
        <v>4</v>
      </c>
      <c r="AA562" s="30"/>
      <c r="AB562" s="30"/>
      <c r="AC562" s="30">
        <v>1</v>
      </c>
      <c r="AD562" s="30"/>
      <c r="AE562" s="30"/>
      <c r="AF562" s="30">
        <v>1</v>
      </c>
      <c r="AG562" s="30"/>
      <c r="AH562" s="30"/>
      <c r="AI562" s="30">
        <v>1</v>
      </c>
      <c r="AJ562" s="30"/>
      <c r="AK562" s="30"/>
      <c r="AL562" s="30">
        <v>1</v>
      </c>
      <c r="AM562" s="30" t="s">
        <v>1998</v>
      </c>
      <c r="AN562" s="30" t="s">
        <v>1923</v>
      </c>
      <c r="AO562" s="32">
        <f t="shared" si="666"/>
        <v>1</v>
      </c>
      <c r="AP562" s="32">
        <f t="shared" si="667"/>
        <v>1</v>
      </c>
      <c r="AQ562" s="32">
        <f t="shared" si="668"/>
        <v>1</v>
      </c>
      <c r="AR562" s="32">
        <f t="shared" si="669"/>
        <v>1</v>
      </c>
      <c r="AS562" s="33">
        <v>459.02499999999998</v>
      </c>
      <c r="AT562" s="34" t="s">
        <v>222</v>
      </c>
      <c r="AU562" s="34"/>
      <c r="AV562" s="34"/>
      <c r="AW562" s="34"/>
      <c r="AX562" s="34"/>
      <c r="AY562" s="34"/>
      <c r="AZ562" s="34"/>
      <c r="BA562" s="35">
        <f t="shared" si="670"/>
        <v>1</v>
      </c>
      <c r="BB562" s="35">
        <f t="shared" si="671"/>
        <v>2</v>
      </c>
      <c r="BC562" s="35">
        <f t="shared" si="672"/>
        <v>3</v>
      </c>
      <c r="BD562" s="35">
        <f t="shared" si="673"/>
        <v>4</v>
      </c>
      <c r="BE562" s="36">
        <v>1</v>
      </c>
      <c r="BF562" s="36">
        <v>1</v>
      </c>
      <c r="BG562" s="36">
        <v>1</v>
      </c>
      <c r="BH562" s="36" t="e">
        <f>VLOOKUP(W562,#REF!,8,0)</f>
        <v>#REF!</v>
      </c>
      <c r="BI562" s="37">
        <f t="shared" si="664"/>
        <v>1</v>
      </c>
      <c r="BJ562" s="37">
        <f t="shared" ref="BJ562:BK562" si="706">BF562+BI562</f>
        <v>2</v>
      </c>
      <c r="BK562" s="37">
        <f t="shared" si="706"/>
        <v>3</v>
      </c>
      <c r="BL562" s="37" t="e">
        <f t="shared" si="692"/>
        <v>#REF!</v>
      </c>
      <c r="BM562" s="38">
        <v>2.2187499999999998E-3</v>
      </c>
      <c r="BN562" s="38">
        <v>2.2187499999999998E-3</v>
      </c>
      <c r="BO562" s="38">
        <v>2.2187499999999998E-3</v>
      </c>
      <c r="BP562" s="38">
        <v>2.2187499999999998E-3</v>
      </c>
      <c r="BQ562" s="39">
        <v>2.2187499999999998E-3</v>
      </c>
      <c r="BR562" s="39">
        <v>2.2187499999999998E-3</v>
      </c>
      <c r="BS562" s="39">
        <v>2.2187499999999998E-3</v>
      </c>
      <c r="BT562" s="39" t="s">
        <v>222</v>
      </c>
      <c r="BU562" s="40">
        <v>1</v>
      </c>
      <c r="BV562" s="40">
        <v>1</v>
      </c>
      <c r="BW562" s="40">
        <v>1</v>
      </c>
      <c r="BX562" s="40" t="s">
        <v>222</v>
      </c>
      <c r="BY562" s="41">
        <v>2.2187499999999998E-3</v>
      </c>
      <c r="BZ562" s="41">
        <v>2.2187499999999998E-3</v>
      </c>
      <c r="CA562" s="41">
        <v>2.2187499999999998E-3</v>
      </c>
      <c r="CB562" s="41" t="s">
        <v>222</v>
      </c>
      <c r="CC562" s="42">
        <v>5.5468749999999995E-4</v>
      </c>
      <c r="CD562" s="42">
        <v>1.1093749999999999E-3</v>
      </c>
      <c r="CE562" s="42">
        <v>1.6640624999999997E-3</v>
      </c>
      <c r="CF562" s="42">
        <v>2.2187499999999998E-3</v>
      </c>
      <c r="CG562" s="43">
        <v>5.5468749999999995E-4</v>
      </c>
      <c r="CH562" s="43">
        <v>1.1093749999999999E-3</v>
      </c>
      <c r="CI562" s="43">
        <v>1.6640624999999997E-3</v>
      </c>
      <c r="CJ562" s="43" t="e">
        <f t="shared" si="654"/>
        <v>#REF!</v>
      </c>
      <c r="CS562" s="22" t="s">
        <v>16</v>
      </c>
      <c r="CT562" s="22">
        <v>1</v>
      </c>
      <c r="CU562" s="22">
        <v>1</v>
      </c>
      <c r="CV562" s="22">
        <v>1</v>
      </c>
      <c r="CW562" s="22" t="s">
        <v>222</v>
      </c>
      <c r="CY562" s="22">
        <v>2.2187499999999998E-3</v>
      </c>
      <c r="CZ562" s="22">
        <v>2.2187499999999998E-3</v>
      </c>
      <c r="DA562" s="22">
        <v>2.2187499999999998E-3</v>
      </c>
      <c r="DB562" s="22" t="s">
        <v>222</v>
      </c>
      <c r="DC562" s="22" t="s">
        <v>16</v>
      </c>
      <c r="DD562" s="22">
        <v>2.2187499999999998E-3</v>
      </c>
      <c r="DE562" s="22">
        <v>2.2187499999999998E-3</v>
      </c>
      <c r="DF562" s="22">
        <v>2.2187499999999998E-3</v>
      </c>
      <c r="DG562" s="22">
        <v>2.2187499999999998E-3</v>
      </c>
      <c r="DI562" s="22">
        <v>4.9228515624999995E-6</v>
      </c>
      <c r="DJ562" s="22">
        <v>4.9228515624999995E-6</v>
      </c>
      <c r="DK562" s="22">
        <v>4.9228515624999995E-6</v>
      </c>
      <c r="DL562" s="22" t="e">
        <v>#VALUE!</v>
      </c>
      <c r="DN562" s="22">
        <v>1</v>
      </c>
      <c r="DO562" s="22">
        <v>1</v>
      </c>
      <c r="DP562" s="22">
        <v>1</v>
      </c>
      <c r="DQ562" s="22" t="s">
        <v>222</v>
      </c>
      <c r="EX562" s="30" t="s">
        <v>2502</v>
      </c>
      <c r="EY562" s="85" t="e">
        <f t="shared" si="655"/>
        <v>#REF!</v>
      </c>
      <c r="EZ562" s="85"/>
    </row>
    <row r="563" spans="1:156" x14ac:dyDescent="0.25">
      <c r="A563" s="22" t="str">
        <f t="shared" si="648"/>
        <v>50011210</v>
      </c>
      <c r="E563" s="22" t="e">
        <f>IF(T563="","",VLOOKUP(T563,#REF!,4,0))</f>
        <v>#REF!</v>
      </c>
      <c r="F563" s="22" t="e">
        <f>IF(U563="","",VLOOKUP(U563,#REF!,4,0))</f>
        <v>#REF!</v>
      </c>
      <c r="G563" s="22" t="e">
        <f>IF(V563="","",VLOOKUP(V563,#REF!,3,0))</f>
        <v>#REF!</v>
      </c>
      <c r="H563" s="22" t="e">
        <f t="shared" si="647"/>
        <v>#REF!</v>
      </c>
      <c r="I563" s="22" t="e">
        <f t="shared" si="649"/>
        <v>#REF!</v>
      </c>
      <c r="J563" s="22" t="e">
        <f t="shared" si="650"/>
        <v>#REF!</v>
      </c>
      <c r="K563" s="22" t="e">
        <f t="shared" si="651"/>
        <v>#REF!</v>
      </c>
      <c r="M563" s="22">
        <f t="shared" si="652"/>
        <v>33</v>
      </c>
      <c r="R563" s="22" t="str">
        <f t="shared" si="653"/>
        <v>5033</v>
      </c>
      <c r="S563" s="22" t="s">
        <v>49</v>
      </c>
      <c r="T563" s="30" t="s">
        <v>3551</v>
      </c>
      <c r="U563" s="30" t="s">
        <v>3329</v>
      </c>
      <c r="V563" s="30" t="s">
        <v>1959</v>
      </c>
      <c r="W563" s="30" t="s">
        <v>1999</v>
      </c>
      <c r="X563" s="30" t="s">
        <v>2000</v>
      </c>
      <c r="Y563" s="31">
        <v>7.0999999999999994E-2</v>
      </c>
      <c r="Z563" s="30">
        <v>4</v>
      </c>
      <c r="AA563" s="30"/>
      <c r="AB563" s="30"/>
      <c r="AC563" s="30">
        <v>1</v>
      </c>
      <c r="AD563" s="30"/>
      <c r="AE563" s="30"/>
      <c r="AF563" s="30">
        <v>1</v>
      </c>
      <c r="AG563" s="30"/>
      <c r="AH563" s="30"/>
      <c r="AI563" s="30">
        <v>1</v>
      </c>
      <c r="AJ563" s="30"/>
      <c r="AK563" s="30"/>
      <c r="AL563" s="30">
        <v>1</v>
      </c>
      <c r="AM563" s="30" t="s">
        <v>2001</v>
      </c>
      <c r="AN563" s="30" t="s">
        <v>1923</v>
      </c>
      <c r="AO563" s="32">
        <f t="shared" si="666"/>
        <v>1</v>
      </c>
      <c r="AP563" s="32">
        <f t="shared" si="667"/>
        <v>1</v>
      </c>
      <c r="AQ563" s="32">
        <f t="shared" si="668"/>
        <v>1</v>
      </c>
      <c r="AR563" s="32">
        <f t="shared" si="669"/>
        <v>1</v>
      </c>
      <c r="AS563" s="33">
        <v>460.02499999999998</v>
      </c>
      <c r="AT563" s="34" t="s">
        <v>222</v>
      </c>
      <c r="AU563" s="34"/>
      <c r="AV563" s="34"/>
      <c r="AW563" s="34"/>
      <c r="AX563" s="34"/>
      <c r="AY563" s="34"/>
      <c r="AZ563" s="34"/>
      <c r="BA563" s="35">
        <f t="shared" si="670"/>
        <v>1</v>
      </c>
      <c r="BB563" s="35">
        <f t="shared" si="671"/>
        <v>2</v>
      </c>
      <c r="BC563" s="35">
        <f t="shared" si="672"/>
        <v>3</v>
      </c>
      <c r="BD563" s="35">
        <f t="shared" si="673"/>
        <v>4</v>
      </c>
      <c r="BE563" s="36">
        <v>1</v>
      </c>
      <c r="BF563" s="36">
        <v>1</v>
      </c>
      <c r="BG563" s="36">
        <v>1</v>
      </c>
      <c r="BH563" s="36" t="e">
        <f>VLOOKUP(W563,#REF!,8,0)</f>
        <v>#REF!</v>
      </c>
      <c r="BI563" s="37">
        <f t="shared" si="664"/>
        <v>1</v>
      </c>
      <c r="BJ563" s="37">
        <f t="shared" ref="BJ563:BK563" si="707">BF563+BI563</f>
        <v>2</v>
      </c>
      <c r="BK563" s="37">
        <f t="shared" si="707"/>
        <v>3</v>
      </c>
      <c r="BL563" s="37" t="e">
        <f t="shared" si="692"/>
        <v>#REF!</v>
      </c>
      <c r="BM563" s="38">
        <v>2.2187499999999998E-3</v>
      </c>
      <c r="BN563" s="38">
        <v>2.2187499999999998E-3</v>
      </c>
      <c r="BO563" s="38">
        <v>2.2187499999999998E-3</v>
      </c>
      <c r="BP563" s="38">
        <v>2.2187499999999998E-3</v>
      </c>
      <c r="BQ563" s="39">
        <v>2.2187499999999998E-3</v>
      </c>
      <c r="BR563" s="39">
        <v>2.2187499999999998E-3</v>
      </c>
      <c r="BS563" s="39">
        <v>2.2187499999999998E-3</v>
      </c>
      <c r="BT563" s="39" t="s">
        <v>222</v>
      </c>
      <c r="BU563" s="40">
        <v>1</v>
      </c>
      <c r="BV563" s="40">
        <v>1</v>
      </c>
      <c r="BW563" s="40">
        <v>1</v>
      </c>
      <c r="BX563" s="40" t="s">
        <v>222</v>
      </c>
      <c r="BY563" s="41">
        <v>2.2187499999999998E-3</v>
      </c>
      <c r="BZ563" s="41">
        <v>2.2187499999999998E-3</v>
      </c>
      <c r="CA563" s="41">
        <v>2.2187499999999998E-3</v>
      </c>
      <c r="CB563" s="41" t="s">
        <v>222</v>
      </c>
      <c r="CC563" s="42">
        <v>5.5468749999999995E-4</v>
      </c>
      <c r="CD563" s="42">
        <v>1.1093749999999999E-3</v>
      </c>
      <c r="CE563" s="42">
        <v>1.6640624999999997E-3</v>
      </c>
      <c r="CF563" s="42">
        <v>2.2187499999999998E-3</v>
      </c>
      <c r="CG563" s="43">
        <v>5.5468749999999995E-4</v>
      </c>
      <c r="CH563" s="43">
        <v>1.1093749999999999E-3</v>
      </c>
      <c r="CI563" s="43">
        <v>1.6640624999999997E-3</v>
      </c>
      <c r="CJ563" s="43" t="e">
        <f t="shared" si="654"/>
        <v>#REF!</v>
      </c>
      <c r="CP563" s="22" t="s">
        <v>2002</v>
      </c>
      <c r="CQ563" s="22" t="s">
        <v>2003</v>
      </c>
      <c r="CS563" s="22" t="s">
        <v>16</v>
      </c>
      <c r="CT563" s="22">
        <v>1</v>
      </c>
      <c r="CU563" s="22">
        <v>1</v>
      </c>
      <c r="CV563" s="22">
        <v>1</v>
      </c>
      <c r="CW563" s="22" t="s">
        <v>222</v>
      </c>
      <c r="CY563" s="22">
        <v>2.2187499999999998E-3</v>
      </c>
      <c r="CZ563" s="22">
        <v>2.2187499999999998E-3</v>
      </c>
      <c r="DA563" s="22">
        <v>2.2187499999999998E-3</v>
      </c>
      <c r="DB563" s="22" t="s">
        <v>222</v>
      </c>
      <c r="DC563" s="22" t="s">
        <v>16</v>
      </c>
      <c r="DD563" s="22">
        <v>2.2187499999999998E-3</v>
      </c>
      <c r="DE563" s="22">
        <v>2.2187499999999998E-3</v>
      </c>
      <c r="DF563" s="22">
        <v>2.2187499999999998E-3</v>
      </c>
      <c r="DG563" s="22">
        <v>2.2187499999999998E-3</v>
      </c>
      <c r="DI563" s="22">
        <v>4.9228515624999995E-6</v>
      </c>
      <c r="DJ563" s="22">
        <v>4.9228515624999995E-6</v>
      </c>
      <c r="DK563" s="22">
        <v>4.9228515624999995E-6</v>
      </c>
      <c r="DL563" s="22" t="e">
        <v>#VALUE!</v>
      </c>
      <c r="DN563" s="22">
        <v>1</v>
      </c>
      <c r="DO563" s="22">
        <v>1</v>
      </c>
      <c r="DP563" s="22">
        <v>1</v>
      </c>
      <c r="DQ563" s="22" t="s">
        <v>222</v>
      </c>
      <c r="EX563" s="30" t="s">
        <v>2507</v>
      </c>
      <c r="EY563" s="85" t="e">
        <f t="shared" si="655"/>
        <v>#REF!</v>
      </c>
      <c r="EZ563" s="85"/>
    </row>
    <row r="564" spans="1:156" x14ac:dyDescent="0.25">
      <c r="A564" s="22" t="str">
        <f t="shared" si="648"/>
        <v>50011211</v>
      </c>
      <c r="E564" s="22" t="e">
        <f>IF(T564="","",VLOOKUP(T564,#REF!,4,0))</f>
        <v>#REF!</v>
      </c>
      <c r="F564" s="22" t="e">
        <f>IF(U564="","",VLOOKUP(U564,#REF!,4,0))</f>
        <v>#REF!</v>
      </c>
      <c r="G564" s="22" t="e">
        <f>IF(V564="","",VLOOKUP(V564,#REF!,3,0))</f>
        <v>#REF!</v>
      </c>
      <c r="H564" s="22" t="e">
        <f t="shared" si="647"/>
        <v>#REF!</v>
      </c>
      <c r="I564" s="22" t="e">
        <f t="shared" si="649"/>
        <v>#REF!</v>
      </c>
      <c r="J564" s="22" t="e">
        <f t="shared" si="650"/>
        <v>#REF!</v>
      </c>
      <c r="K564" s="22" t="e">
        <f t="shared" si="651"/>
        <v>#REF!</v>
      </c>
      <c r="M564" s="22">
        <f t="shared" si="652"/>
        <v>34</v>
      </c>
      <c r="R564" s="22" t="str">
        <f t="shared" si="653"/>
        <v>5034</v>
      </c>
      <c r="S564" s="22" t="s">
        <v>49</v>
      </c>
      <c r="T564" s="30" t="s">
        <v>3551</v>
      </c>
      <c r="U564" s="30" t="s">
        <v>3329</v>
      </c>
      <c r="V564" s="30" t="s">
        <v>1959</v>
      </c>
      <c r="W564" s="30" t="s">
        <v>2004</v>
      </c>
      <c r="X564" s="30" t="s">
        <v>2005</v>
      </c>
      <c r="Y564" s="31">
        <v>7.0999999999999994E-2</v>
      </c>
      <c r="Z564" s="30">
        <v>4</v>
      </c>
      <c r="AA564" s="30"/>
      <c r="AB564" s="30"/>
      <c r="AC564" s="30">
        <v>1</v>
      </c>
      <c r="AD564" s="30"/>
      <c r="AE564" s="30"/>
      <c r="AF564" s="30">
        <v>1</v>
      </c>
      <c r="AG564" s="30"/>
      <c r="AH564" s="30"/>
      <c r="AI564" s="30">
        <v>1</v>
      </c>
      <c r="AJ564" s="30"/>
      <c r="AK564" s="30"/>
      <c r="AL564" s="30">
        <v>1</v>
      </c>
      <c r="AM564" s="30" t="s">
        <v>2006</v>
      </c>
      <c r="AN564" s="30" t="s">
        <v>1923</v>
      </c>
      <c r="AO564" s="32">
        <f t="shared" si="666"/>
        <v>1</v>
      </c>
      <c r="AP564" s="32">
        <f t="shared" si="667"/>
        <v>1</v>
      </c>
      <c r="AQ564" s="32">
        <f t="shared" si="668"/>
        <v>1</v>
      </c>
      <c r="AR564" s="32">
        <f t="shared" si="669"/>
        <v>1</v>
      </c>
      <c r="AS564" s="33">
        <v>461.02499999999998</v>
      </c>
      <c r="AT564" s="34" t="s">
        <v>222</v>
      </c>
      <c r="AU564" s="34"/>
      <c r="AV564" s="34"/>
      <c r="AW564" s="34"/>
      <c r="AX564" s="34"/>
      <c r="AY564" s="34"/>
      <c r="AZ564" s="34"/>
      <c r="BA564" s="35">
        <f t="shared" si="670"/>
        <v>1</v>
      </c>
      <c r="BB564" s="35">
        <f t="shared" si="671"/>
        <v>2</v>
      </c>
      <c r="BC564" s="35">
        <f t="shared" si="672"/>
        <v>3</v>
      </c>
      <c r="BD564" s="35">
        <f t="shared" si="673"/>
        <v>4</v>
      </c>
      <c r="BE564" s="36">
        <v>1</v>
      </c>
      <c r="BF564" s="36">
        <v>1</v>
      </c>
      <c r="BG564" s="36">
        <v>1</v>
      </c>
      <c r="BH564" s="36" t="e">
        <f>VLOOKUP(W564,#REF!,8,0)</f>
        <v>#REF!</v>
      </c>
      <c r="BI564" s="37">
        <f t="shared" si="664"/>
        <v>1</v>
      </c>
      <c r="BJ564" s="37">
        <f t="shared" ref="BJ564:BK564" si="708">BF564+BI564</f>
        <v>2</v>
      </c>
      <c r="BK564" s="37">
        <f t="shared" si="708"/>
        <v>3</v>
      </c>
      <c r="BL564" s="37" t="e">
        <f t="shared" si="692"/>
        <v>#REF!</v>
      </c>
      <c r="BM564" s="38">
        <v>2.2187499999999998E-3</v>
      </c>
      <c r="BN564" s="38">
        <v>2.2187499999999998E-3</v>
      </c>
      <c r="BO564" s="38">
        <v>2.2187499999999998E-3</v>
      </c>
      <c r="BP564" s="38">
        <v>2.2187499999999998E-3</v>
      </c>
      <c r="BQ564" s="39">
        <v>2.2187499999999998E-3</v>
      </c>
      <c r="BR564" s="39">
        <v>2.2187499999999998E-3</v>
      </c>
      <c r="BS564" s="39">
        <v>2.2187499999999998E-3</v>
      </c>
      <c r="BT564" s="39" t="s">
        <v>222</v>
      </c>
      <c r="BU564" s="40">
        <v>1</v>
      </c>
      <c r="BV564" s="40">
        <v>1</v>
      </c>
      <c r="BW564" s="40">
        <v>1</v>
      </c>
      <c r="BX564" s="40" t="s">
        <v>222</v>
      </c>
      <c r="BY564" s="41">
        <v>2.2187499999999998E-3</v>
      </c>
      <c r="BZ564" s="41">
        <v>2.2187499999999998E-3</v>
      </c>
      <c r="CA564" s="41">
        <v>2.2187499999999998E-3</v>
      </c>
      <c r="CB564" s="41" t="s">
        <v>222</v>
      </c>
      <c r="CC564" s="42">
        <v>5.5468749999999995E-4</v>
      </c>
      <c r="CD564" s="42">
        <v>1.1093749999999999E-3</v>
      </c>
      <c r="CE564" s="42">
        <v>1.6640624999999997E-3</v>
      </c>
      <c r="CF564" s="42">
        <v>2.2187499999999998E-3</v>
      </c>
      <c r="CG564" s="43">
        <v>5.5468749999999995E-4</v>
      </c>
      <c r="CH564" s="43">
        <v>1.1093749999999999E-3</v>
      </c>
      <c r="CI564" s="43">
        <v>1.6640624999999997E-3</v>
      </c>
      <c r="CJ564" s="43" t="e">
        <f t="shared" si="654"/>
        <v>#REF!</v>
      </c>
      <c r="CP564" s="22" t="s">
        <v>2007</v>
      </c>
      <c r="CQ564" s="22" t="s">
        <v>2008</v>
      </c>
      <c r="CS564" s="22" t="s">
        <v>16</v>
      </c>
      <c r="CT564" s="22">
        <v>1</v>
      </c>
      <c r="CU564" s="22">
        <v>1</v>
      </c>
      <c r="CV564" s="22">
        <v>1</v>
      </c>
      <c r="CW564" s="22" t="s">
        <v>222</v>
      </c>
      <c r="CY564" s="22">
        <v>2.2187499999999998E-3</v>
      </c>
      <c r="CZ564" s="22">
        <v>2.2187499999999998E-3</v>
      </c>
      <c r="DA564" s="22">
        <v>2.2187499999999998E-3</v>
      </c>
      <c r="DB564" s="22" t="s">
        <v>222</v>
      </c>
      <c r="DC564" s="22" t="s">
        <v>16</v>
      </c>
      <c r="DD564" s="22">
        <v>2.2187499999999998E-3</v>
      </c>
      <c r="DE564" s="22">
        <v>2.2187499999999998E-3</v>
      </c>
      <c r="DF564" s="22">
        <v>2.2187499999999998E-3</v>
      </c>
      <c r="DG564" s="22">
        <v>2.2187499999999998E-3</v>
      </c>
      <c r="DI564" s="22">
        <v>4.9228515624999995E-6</v>
      </c>
      <c r="DJ564" s="22">
        <v>4.9228515624999995E-6</v>
      </c>
      <c r="DK564" s="22">
        <v>4.9228515624999995E-6</v>
      </c>
      <c r="DL564" s="22" t="e">
        <v>#VALUE!</v>
      </c>
      <c r="DN564" s="22">
        <v>1</v>
      </c>
      <c r="DO564" s="22">
        <v>1</v>
      </c>
      <c r="DP564" s="22">
        <v>1</v>
      </c>
      <c r="DQ564" s="22" t="s">
        <v>222</v>
      </c>
      <c r="EX564" s="30" t="s">
        <v>2511</v>
      </c>
      <c r="EY564" s="85" t="e">
        <f t="shared" si="655"/>
        <v>#REF!</v>
      </c>
      <c r="EZ564" s="85"/>
    </row>
    <row r="565" spans="1:156" x14ac:dyDescent="0.25">
      <c r="A565" s="22" t="str">
        <f t="shared" si="648"/>
        <v>50011212</v>
      </c>
      <c r="E565" s="22" t="e">
        <f>IF(T565="","",VLOOKUP(T565,#REF!,4,0))</f>
        <v>#REF!</v>
      </c>
      <c r="F565" s="22" t="e">
        <f>IF(U565="","",VLOOKUP(U565,#REF!,4,0))</f>
        <v>#REF!</v>
      </c>
      <c r="G565" s="22" t="e">
        <f>IF(V565="","",VLOOKUP(V565,#REF!,3,0))</f>
        <v>#REF!</v>
      </c>
      <c r="H565" s="22" t="e">
        <f t="shared" si="647"/>
        <v>#REF!</v>
      </c>
      <c r="I565" s="22" t="e">
        <f t="shared" si="649"/>
        <v>#REF!</v>
      </c>
      <c r="J565" s="22" t="e">
        <f t="shared" si="650"/>
        <v>#REF!</v>
      </c>
      <c r="K565" s="22" t="e">
        <f t="shared" si="651"/>
        <v>#REF!</v>
      </c>
      <c r="M565" s="22">
        <f t="shared" si="652"/>
        <v>35</v>
      </c>
      <c r="R565" s="22" t="str">
        <f t="shared" si="653"/>
        <v>5035</v>
      </c>
      <c r="S565" s="22" t="s">
        <v>49</v>
      </c>
      <c r="T565" s="30" t="s">
        <v>3551</v>
      </c>
      <c r="U565" s="30" t="s">
        <v>3329</v>
      </c>
      <c r="V565" s="30" t="s">
        <v>1959</v>
      </c>
      <c r="W565" s="30" t="s">
        <v>2009</v>
      </c>
      <c r="X565" s="30" t="s">
        <v>2010</v>
      </c>
      <c r="Y565" s="31">
        <v>7.0999999999999994E-2</v>
      </c>
      <c r="Z565" s="30">
        <v>4</v>
      </c>
      <c r="AA565" s="30"/>
      <c r="AB565" s="30"/>
      <c r="AC565" s="30">
        <v>1</v>
      </c>
      <c r="AD565" s="30"/>
      <c r="AE565" s="30"/>
      <c r="AF565" s="30">
        <v>1</v>
      </c>
      <c r="AG565" s="30"/>
      <c r="AH565" s="30"/>
      <c r="AI565" s="30">
        <v>1</v>
      </c>
      <c r="AJ565" s="30"/>
      <c r="AK565" s="30"/>
      <c r="AL565" s="30">
        <v>1</v>
      </c>
      <c r="AM565" s="30" t="s">
        <v>2011</v>
      </c>
      <c r="AN565" s="30" t="s">
        <v>1923</v>
      </c>
      <c r="AO565" s="32">
        <f t="shared" si="666"/>
        <v>1</v>
      </c>
      <c r="AP565" s="32">
        <f t="shared" si="667"/>
        <v>1</v>
      </c>
      <c r="AQ565" s="32">
        <f t="shared" si="668"/>
        <v>1</v>
      </c>
      <c r="AR565" s="32">
        <f t="shared" si="669"/>
        <v>1</v>
      </c>
      <c r="AS565" s="33">
        <v>462.02499999999998</v>
      </c>
      <c r="AT565" s="34" t="s">
        <v>222</v>
      </c>
      <c r="AU565" s="34"/>
      <c r="AV565" s="34"/>
      <c r="AW565" s="34"/>
      <c r="AX565" s="34"/>
      <c r="AY565" s="34"/>
      <c r="AZ565" s="34"/>
      <c r="BA565" s="35">
        <f t="shared" si="670"/>
        <v>1</v>
      </c>
      <c r="BB565" s="35">
        <f t="shared" si="671"/>
        <v>2</v>
      </c>
      <c r="BC565" s="35">
        <f t="shared" si="672"/>
        <v>3</v>
      </c>
      <c r="BD565" s="35">
        <f t="shared" si="673"/>
        <v>4</v>
      </c>
      <c r="BE565" s="36">
        <v>1</v>
      </c>
      <c r="BF565" s="36">
        <v>1</v>
      </c>
      <c r="BG565" s="36">
        <v>1</v>
      </c>
      <c r="BH565" s="36" t="e">
        <f>VLOOKUP(W565,#REF!,8,0)</f>
        <v>#REF!</v>
      </c>
      <c r="BI565" s="37">
        <f t="shared" si="664"/>
        <v>1</v>
      </c>
      <c r="BJ565" s="37">
        <f t="shared" ref="BJ565:BK565" si="709">BF565+BI565</f>
        <v>2</v>
      </c>
      <c r="BK565" s="37">
        <f t="shared" si="709"/>
        <v>3</v>
      </c>
      <c r="BL565" s="37" t="e">
        <f t="shared" si="692"/>
        <v>#REF!</v>
      </c>
      <c r="BM565" s="38">
        <v>2.2187499999999998E-3</v>
      </c>
      <c r="BN565" s="38">
        <v>2.2187499999999998E-3</v>
      </c>
      <c r="BO565" s="38">
        <v>2.2187499999999998E-3</v>
      </c>
      <c r="BP565" s="38">
        <v>2.2187499999999998E-3</v>
      </c>
      <c r="BQ565" s="39">
        <v>2.2187499999999998E-3</v>
      </c>
      <c r="BR565" s="39">
        <v>2.2187499999999998E-3</v>
      </c>
      <c r="BS565" s="39">
        <v>2.2187499999999998E-3</v>
      </c>
      <c r="BT565" s="39" t="s">
        <v>222</v>
      </c>
      <c r="BU565" s="40">
        <v>1</v>
      </c>
      <c r="BV565" s="40">
        <v>1</v>
      </c>
      <c r="BW565" s="40">
        <v>1</v>
      </c>
      <c r="BX565" s="40" t="s">
        <v>222</v>
      </c>
      <c r="BY565" s="41">
        <v>2.2187499999999998E-3</v>
      </c>
      <c r="BZ565" s="41">
        <v>2.2187499999999998E-3</v>
      </c>
      <c r="CA565" s="41">
        <v>2.2187499999999998E-3</v>
      </c>
      <c r="CB565" s="41" t="s">
        <v>222</v>
      </c>
      <c r="CC565" s="42">
        <v>5.5468749999999995E-4</v>
      </c>
      <c r="CD565" s="42">
        <v>1.1093749999999999E-3</v>
      </c>
      <c r="CE565" s="42">
        <v>1.6640624999999997E-3</v>
      </c>
      <c r="CF565" s="42">
        <v>2.2187499999999998E-3</v>
      </c>
      <c r="CG565" s="43">
        <v>5.5468749999999995E-4</v>
      </c>
      <c r="CH565" s="43">
        <v>1.1093749999999999E-3</v>
      </c>
      <c r="CI565" s="43">
        <v>1.6640624999999997E-3</v>
      </c>
      <c r="CJ565" s="43" t="e">
        <f t="shared" si="654"/>
        <v>#REF!</v>
      </c>
      <c r="CP565" s="22" t="s">
        <v>2012</v>
      </c>
      <c r="CQ565" s="22" t="s">
        <v>2013</v>
      </c>
      <c r="CS565" s="22" t="s">
        <v>16</v>
      </c>
      <c r="CT565" s="22">
        <v>1</v>
      </c>
      <c r="CU565" s="22">
        <v>1</v>
      </c>
      <c r="CV565" s="22">
        <v>1</v>
      </c>
      <c r="CW565" s="22" t="s">
        <v>222</v>
      </c>
      <c r="CY565" s="22">
        <v>2.2187499999999998E-3</v>
      </c>
      <c r="CZ565" s="22">
        <v>2.2187499999999998E-3</v>
      </c>
      <c r="DA565" s="22">
        <v>2.2187499999999998E-3</v>
      </c>
      <c r="DB565" s="22" t="s">
        <v>222</v>
      </c>
      <c r="DC565" s="22" t="s">
        <v>16</v>
      </c>
      <c r="DD565" s="22">
        <v>2.2187499999999998E-3</v>
      </c>
      <c r="DE565" s="22">
        <v>2.2187499999999998E-3</v>
      </c>
      <c r="DF565" s="22">
        <v>2.2187499999999998E-3</v>
      </c>
      <c r="DG565" s="22">
        <v>2.2187499999999998E-3</v>
      </c>
      <c r="DI565" s="22">
        <v>4.9228515624999995E-6</v>
      </c>
      <c r="DJ565" s="22">
        <v>4.9228515624999995E-6</v>
      </c>
      <c r="DK565" s="22">
        <v>4.9228515624999995E-6</v>
      </c>
      <c r="DL565" s="22" t="e">
        <v>#VALUE!</v>
      </c>
      <c r="DN565" s="22">
        <v>1</v>
      </c>
      <c r="DO565" s="22">
        <v>1</v>
      </c>
      <c r="DP565" s="22">
        <v>1</v>
      </c>
      <c r="DQ565" s="22" t="s">
        <v>222</v>
      </c>
      <c r="EX565" s="30" t="s">
        <v>2514</v>
      </c>
      <c r="EY565" s="85" t="e">
        <f t="shared" si="655"/>
        <v>#REF!</v>
      </c>
      <c r="EZ565" s="85"/>
    </row>
    <row r="566" spans="1:156" x14ac:dyDescent="0.25">
      <c r="A566" s="22" t="str">
        <f t="shared" si="648"/>
        <v>50011213</v>
      </c>
      <c r="E566" s="22" t="e">
        <f>IF(T566="","",VLOOKUP(T566,#REF!,4,0))</f>
        <v>#REF!</v>
      </c>
      <c r="F566" s="22" t="e">
        <f>IF(U566="","",VLOOKUP(U566,#REF!,4,0))</f>
        <v>#REF!</v>
      </c>
      <c r="G566" s="22" t="e">
        <f>IF(V566="","",VLOOKUP(V566,#REF!,3,0))</f>
        <v>#REF!</v>
      </c>
      <c r="H566" s="22" t="e">
        <f t="shared" si="647"/>
        <v>#REF!</v>
      </c>
      <c r="I566" s="22" t="e">
        <f t="shared" si="649"/>
        <v>#REF!</v>
      </c>
      <c r="J566" s="22" t="e">
        <f t="shared" si="650"/>
        <v>#REF!</v>
      </c>
      <c r="K566" s="22" t="e">
        <f t="shared" si="651"/>
        <v>#REF!</v>
      </c>
      <c r="M566" s="22">
        <f t="shared" si="652"/>
        <v>36</v>
      </c>
      <c r="R566" s="22" t="str">
        <f t="shared" si="653"/>
        <v>5036</v>
      </c>
      <c r="S566" s="22" t="s">
        <v>49</v>
      </c>
      <c r="T566" s="30" t="s">
        <v>3551</v>
      </c>
      <c r="U566" s="30" t="s">
        <v>3329</v>
      </c>
      <c r="V566" s="30" t="s">
        <v>1959</v>
      </c>
      <c r="W566" s="30" t="s">
        <v>2014</v>
      </c>
      <c r="X566" s="30" t="s">
        <v>2015</v>
      </c>
      <c r="Y566" s="31">
        <v>7.0999999999999994E-2</v>
      </c>
      <c r="Z566" s="30">
        <v>4</v>
      </c>
      <c r="AA566" s="30"/>
      <c r="AB566" s="30"/>
      <c r="AC566" s="30">
        <v>1</v>
      </c>
      <c r="AD566" s="30"/>
      <c r="AE566" s="30"/>
      <c r="AF566" s="30">
        <v>1</v>
      </c>
      <c r="AG566" s="30"/>
      <c r="AH566" s="30"/>
      <c r="AI566" s="30">
        <v>1</v>
      </c>
      <c r="AJ566" s="30"/>
      <c r="AK566" s="30"/>
      <c r="AL566" s="30">
        <v>1</v>
      </c>
      <c r="AM566" s="30" t="s">
        <v>2016</v>
      </c>
      <c r="AN566" s="30" t="s">
        <v>1923</v>
      </c>
      <c r="AO566" s="32">
        <f t="shared" si="666"/>
        <v>1</v>
      </c>
      <c r="AP566" s="32">
        <f t="shared" si="667"/>
        <v>1</v>
      </c>
      <c r="AQ566" s="32">
        <f t="shared" si="668"/>
        <v>1</v>
      </c>
      <c r="AR566" s="32">
        <f t="shared" si="669"/>
        <v>1</v>
      </c>
      <c r="AS566" s="33">
        <v>463.02499999999998</v>
      </c>
      <c r="AT566" s="34" t="s">
        <v>222</v>
      </c>
      <c r="AU566" s="34"/>
      <c r="AV566" s="34"/>
      <c r="AW566" s="34"/>
      <c r="AX566" s="34"/>
      <c r="AY566" s="34"/>
      <c r="AZ566" s="34"/>
      <c r="BA566" s="35">
        <f t="shared" si="670"/>
        <v>1</v>
      </c>
      <c r="BB566" s="35">
        <f t="shared" si="671"/>
        <v>2</v>
      </c>
      <c r="BC566" s="35">
        <f t="shared" si="672"/>
        <v>3</v>
      </c>
      <c r="BD566" s="35">
        <f t="shared" si="673"/>
        <v>4</v>
      </c>
      <c r="BE566" s="36">
        <v>1</v>
      </c>
      <c r="BF566" s="36">
        <v>1</v>
      </c>
      <c r="BG566" s="36">
        <v>1</v>
      </c>
      <c r="BH566" s="36" t="e">
        <f>VLOOKUP(W566,#REF!,8,0)</f>
        <v>#REF!</v>
      </c>
      <c r="BI566" s="37">
        <f t="shared" si="664"/>
        <v>1</v>
      </c>
      <c r="BJ566" s="37">
        <f t="shared" ref="BJ566:BK566" si="710">BF566+BI566</f>
        <v>2</v>
      </c>
      <c r="BK566" s="37">
        <f t="shared" si="710"/>
        <v>3</v>
      </c>
      <c r="BL566" s="37" t="e">
        <f t="shared" si="692"/>
        <v>#REF!</v>
      </c>
      <c r="BM566" s="38">
        <v>2.2187499999999998E-3</v>
      </c>
      <c r="BN566" s="38">
        <v>2.2187499999999998E-3</v>
      </c>
      <c r="BO566" s="38">
        <v>2.2187499999999998E-3</v>
      </c>
      <c r="BP566" s="38">
        <v>2.2187499999999998E-3</v>
      </c>
      <c r="BQ566" s="39">
        <v>2.2187499999999998E-3</v>
      </c>
      <c r="BR566" s="39">
        <v>2.2187499999999998E-3</v>
      </c>
      <c r="BS566" s="39">
        <v>2.2187499999999998E-3</v>
      </c>
      <c r="BT566" s="39" t="s">
        <v>222</v>
      </c>
      <c r="BU566" s="40">
        <v>1</v>
      </c>
      <c r="BV566" s="40">
        <v>1</v>
      </c>
      <c r="BW566" s="40">
        <v>1</v>
      </c>
      <c r="BX566" s="40" t="s">
        <v>222</v>
      </c>
      <c r="BY566" s="41">
        <v>2.2187499999999998E-3</v>
      </c>
      <c r="BZ566" s="41">
        <v>2.2187499999999998E-3</v>
      </c>
      <c r="CA566" s="41">
        <v>2.2187499999999998E-3</v>
      </c>
      <c r="CB566" s="41" t="s">
        <v>222</v>
      </c>
      <c r="CC566" s="42">
        <v>5.5468749999999995E-4</v>
      </c>
      <c r="CD566" s="42">
        <v>1.1093749999999999E-3</v>
      </c>
      <c r="CE566" s="42">
        <v>1.6640624999999997E-3</v>
      </c>
      <c r="CF566" s="42">
        <v>2.2187499999999998E-3</v>
      </c>
      <c r="CG566" s="43">
        <v>5.5468749999999995E-4</v>
      </c>
      <c r="CH566" s="43">
        <v>1.1093749999999999E-3</v>
      </c>
      <c r="CI566" s="43">
        <v>1.6640624999999997E-3</v>
      </c>
      <c r="CJ566" s="43" t="e">
        <f t="shared" si="654"/>
        <v>#REF!</v>
      </c>
      <c r="CP566" s="22" t="s">
        <v>2017</v>
      </c>
      <c r="CQ566" s="22" t="s">
        <v>2018</v>
      </c>
      <c r="CS566" s="22" t="s">
        <v>16</v>
      </c>
      <c r="CT566" s="22">
        <v>1</v>
      </c>
      <c r="CU566" s="22">
        <v>1</v>
      </c>
      <c r="CV566" s="22">
        <v>1</v>
      </c>
      <c r="CW566" s="22" t="s">
        <v>222</v>
      </c>
      <c r="CY566" s="22">
        <v>2.2187499999999998E-3</v>
      </c>
      <c r="CZ566" s="22">
        <v>2.2187499999999998E-3</v>
      </c>
      <c r="DA566" s="22">
        <v>2.2187499999999998E-3</v>
      </c>
      <c r="DB566" s="22" t="s">
        <v>222</v>
      </c>
      <c r="DC566" s="22" t="s">
        <v>16</v>
      </c>
      <c r="DD566" s="22">
        <v>2.2187499999999998E-3</v>
      </c>
      <c r="DE566" s="22">
        <v>2.2187499999999998E-3</v>
      </c>
      <c r="DF566" s="22">
        <v>2.2187499999999998E-3</v>
      </c>
      <c r="DG566" s="22">
        <v>2.2187499999999998E-3</v>
      </c>
      <c r="DI566" s="22">
        <v>4.9228515624999995E-6</v>
      </c>
      <c r="DJ566" s="22">
        <v>4.9228515624999995E-6</v>
      </c>
      <c r="DK566" s="22">
        <v>4.9228515624999995E-6</v>
      </c>
      <c r="DL566" s="22" t="e">
        <v>#VALUE!</v>
      </c>
      <c r="DN566" s="22">
        <v>1</v>
      </c>
      <c r="DO566" s="22">
        <v>1</v>
      </c>
      <c r="DP566" s="22">
        <v>1</v>
      </c>
      <c r="DQ566" s="22" t="s">
        <v>222</v>
      </c>
      <c r="EX566" s="30" t="s">
        <v>2520</v>
      </c>
      <c r="EY566" s="85" t="e">
        <f t="shared" si="655"/>
        <v>#REF!</v>
      </c>
      <c r="EZ566" s="85"/>
    </row>
    <row r="567" spans="1:156" x14ac:dyDescent="0.25">
      <c r="A567" s="22" t="str">
        <f t="shared" si="648"/>
        <v>50011214</v>
      </c>
      <c r="E567" s="22" t="e">
        <f>IF(T567="","",VLOOKUP(T567,#REF!,4,0))</f>
        <v>#REF!</v>
      </c>
      <c r="F567" s="22" t="e">
        <f>IF(U567="","",VLOOKUP(U567,#REF!,4,0))</f>
        <v>#REF!</v>
      </c>
      <c r="G567" s="22" t="e">
        <f>IF(V567="","",VLOOKUP(V567,#REF!,3,0))</f>
        <v>#REF!</v>
      </c>
      <c r="H567" s="22" t="e">
        <f t="shared" si="647"/>
        <v>#REF!</v>
      </c>
      <c r="I567" s="22" t="e">
        <f t="shared" si="649"/>
        <v>#REF!</v>
      </c>
      <c r="J567" s="22" t="e">
        <f t="shared" si="650"/>
        <v>#REF!</v>
      </c>
      <c r="K567" s="22" t="e">
        <f t="shared" si="651"/>
        <v>#REF!</v>
      </c>
      <c r="M567" s="22">
        <f t="shared" si="652"/>
        <v>37</v>
      </c>
      <c r="R567" s="22" t="str">
        <f t="shared" si="653"/>
        <v>5037</v>
      </c>
      <c r="S567" s="22" t="s">
        <v>49</v>
      </c>
      <c r="T567" s="30" t="s">
        <v>3551</v>
      </c>
      <c r="U567" s="30" t="s">
        <v>3329</v>
      </c>
      <c r="V567" s="30" t="s">
        <v>1959</v>
      </c>
      <c r="W567" s="30" t="s">
        <v>2019</v>
      </c>
      <c r="X567" s="30" t="s">
        <v>2020</v>
      </c>
      <c r="Y567" s="31">
        <v>7.6999999999999999E-2</v>
      </c>
      <c r="Z567" s="30">
        <v>4</v>
      </c>
      <c r="AA567" s="30"/>
      <c r="AB567" s="30"/>
      <c r="AC567" s="30">
        <v>1</v>
      </c>
      <c r="AD567" s="30"/>
      <c r="AE567" s="30"/>
      <c r="AF567" s="30">
        <v>1</v>
      </c>
      <c r="AG567" s="30"/>
      <c r="AH567" s="30"/>
      <c r="AI567" s="30">
        <v>1</v>
      </c>
      <c r="AJ567" s="30"/>
      <c r="AK567" s="30"/>
      <c r="AL567" s="30">
        <v>1</v>
      </c>
      <c r="AM567" s="30" t="s">
        <v>2021</v>
      </c>
      <c r="AN567" s="30" t="s">
        <v>1923</v>
      </c>
      <c r="AO567" s="32">
        <f t="shared" si="666"/>
        <v>1</v>
      </c>
      <c r="AP567" s="32">
        <f t="shared" si="667"/>
        <v>1</v>
      </c>
      <c r="AQ567" s="32">
        <f t="shared" si="668"/>
        <v>1</v>
      </c>
      <c r="AR567" s="32">
        <f t="shared" si="669"/>
        <v>1</v>
      </c>
      <c r="AS567" s="33">
        <v>464.02499999999998</v>
      </c>
      <c r="AT567" s="34" t="s">
        <v>222</v>
      </c>
      <c r="AU567" s="34"/>
      <c r="AV567" s="34"/>
      <c r="AW567" s="34"/>
      <c r="AX567" s="34"/>
      <c r="AY567" s="34"/>
      <c r="AZ567" s="34"/>
      <c r="BA567" s="35">
        <f t="shared" si="670"/>
        <v>1</v>
      </c>
      <c r="BB567" s="35">
        <f t="shared" si="671"/>
        <v>2</v>
      </c>
      <c r="BC567" s="35">
        <f t="shared" si="672"/>
        <v>3</v>
      </c>
      <c r="BD567" s="35">
        <f t="shared" si="673"/>
        <v>4</v>
      </c>
      <c r="BE567" s="36">
        <v>1</v>
      </c>
      <c r="BF567" s="36">
        <v>1</v>
      </c>
      <c r="BG567" s="36">
        <v>1</v>
      </c>
      <c r="BH567" s="36" t="e">
        <f>VLOOKUP(W567,#REF!,8,0)</f>
        <v>#REF!</v>
      </c>
      <c r="BI567" s="37">
        <f t="shared" si="664"/>
        <v>1</v>
      </c>
      <c r="BJ567" s="37">
        <f t="shared" ref="BJ567:BK567" si="711">BF567+BI567</f>
        <v>2</v>
      </c>
      <c r="BK567" s="37">
        <f t="shared" si="711"/>
        <v>3</v>
      </c>
      <c r="BL567" s="37" t="e">
        <f t="shared" si="692"/>
        <v>#REF!</v>
      </c>
      <c r="BM567" s="38">
        <v>2.40625E-3</v>
      </c>
      <c r="BN567" s="38">
        <v>2.40625E-3</v>
      </c>
      <c r="BO567" s="38">
        <v>2.40625E-3</v>
      </c>
      <c r="BP567" s="38">
        <v>2.40625E-3</v>
      </c>
      <c r="BQ567" s="39">
        <v>2.40625E-3</v>
      </c>
      <c r="BR567" s="39">
        <v>2.40625E-3</v>
      </c>
      <c r="BS567" s="39">
        <v>2.40625E-3</v>
      </c>
      <c r="BT567" s="39" t="s">
        <v>222</v>
      </c>
      <c r="BU567" s="40">
        <v>1</v>
      </c>
      <c r="BV567" s="40">
        <v>1</v>
      </c>
      <c r="BW567" s="40">
        <v>1</v>
      </c>
      <c r="BX567" s="40" t="s">
        <v>222</v>
      </c>
      <c r="BY567" s="41">
        <v>2.40625E-3</v>
      </c>
      <c r="BZ567" s="41">
        <v>2.40625E-3</v>
      </c>
      <c r="CA567" s="41">
        <v>2.40625E-3</v>
      </c>
      <c r="CB567" s="41" t="s">
        <v>222</v>
      </c>
      <c r="CC567" s="42">
        <v>6.0156249999999999E-4</v>
      </c>
      <c r="CD567" s="42">
        <v>1.203125E-3</v>
      </c>
      <c r="CE567" s="42">
        <v>1.8046874999999999E-3</v>
      </c>
      <c r="CF567" s="42">
        <v>2.40625E-3</v>
      </c>
      <c r="CG567" s="43">
        <v>6.0156249999999999E-4</v>
      </c>
      <c r="CH567" s="43">
        <v>1.203125E-3</v>
      </c>
      <c r="CI567" s="43">
        <v>1.8046874999999999E-3</v>
      </c>
      <c r="CJ567" s="43" t="e">
        <f t="shared" si="654"/>
        <v>#REF!</v>
      </c>
      <c r="CP567" s="22" t="s">
        <v>2022</v>
      </c>
      <c r="CQ567" s="22" t="s">
        <v>2023</v>
      </c>
      <c r="CS567" s="22" t="s">
        <v>16</v>
      </c>
      <c r="CT567" s="22">
        <v>1</v>
      </c>
      <c r="CU567" s="22">
        <v>1</v>
      </c>
      <c r="CV567" s="22">
        <v>1</v>
      </c>
      <c r="CW567" s="22" t="s">
        <v>222</v>
      </c>
      <c r="CY567" s="22">
        <v>2.40625E-3</v>
      </c>
      <c r="CZ567" s="22">
        <v>2.40625E-3</v>
      </c>
      <c r="DA567" s="22">
        <v>2.40625E-3</v>
      </c>
      <c r="DB567" s="22" t="s">
        <v>222</v>
      </c>
      <c r="DC567" s="22" t="s">
        <v>16</v>
      </c>
      <c r="DD567" s="22">
        <v>2.40625E-3</v>
      </c>
      <c r="DE567" s="22">
        <v>2.40625E-3</v>
      </c>
      <c r="DF567" s="22">
        <v>2.40625E-3</v>
      </c>
      <c r="DG567" s="22">
        <v>2.40625E-3</v>
      </c>
      <c r="DI567" s="22">
        <v>5.7900390625000002E-6</v>
      </c>
      <c r="DJ567" s="22">
        <v>5.7900390625000002E-6</v>
      </c>
      <c r="DK567" s="22">
        <v>5.7900390625000002E-6</v>
      </c>
      <c r="DL567" s="22" t="e">
        <v>#VALUE!</v>
      </c>
      <c r="DN567" s="22">
        <v>1</v>
      </c>
      <c r="DO567" s="22">
        <v>1</v>
      </c>
      <c r="DP567" s="22">
        <v>1</v>
      </c>
      <c r="DQ567" s="22" t="s">
        <v>222</v>
      </c>
      <c r="EX567" s="30" t="s">
        <v>2527</v>
      </c>
      <c r="EY567" s="85" t="e">
        <f t="shared" si="655"/>
        <v>#REF!</v>
      </c>
      <c r="EZ567" s="85"/>
    </row>
    <row r="568" spans="1:156" x14ac:dyDescent="0.25">
      <c r="A568" s="22" t="str">
        <f t="shared" si="648"/>
        <v>5001211</v>
      </c>
      <c r="E568" s="22" t="e">
        <f>IF(T568="","",VLOOKUP(T568,#REF!,4,0))</f>
        <v>#REF!</v>
      </c>
      <c r="F568" s="22" t="e">
        <f>IF(U568="","",VLOOKUP(U568,#REF!,4,0))</f>
        <v>#REF!</v>
      </c>
      <c r="G568" s="22" t="e">
        <f>IF(V568="","",VLOOKUP(V568,#REF!,3,0))</f>
        <v>#REF!</v>
      </c>
      <c r="H568" s="22" t="e">
        <f t="shared" si="647"/>
        <v>#REF!</v>
      </c>
      <c r="I568" s="22" t="e">
        <f t="shared" si="649"/>
        <v>#REF!</v>
      </c>
      <c r="J568" s="22" t="e">
        <f t="shared" si="650"/>
        <v>#REF!</v>
      </c>
      <c r="K568" s="22" t="e">
        <f t="shared" si="651"/>
        <v>#REF!</v>
      </c>
      <c r="M568" s="22">
        <f t="shared" si="652"/>
        <v>38</v>
      </c>
      <c r="R568" s="22" t="str">
        <f t="shared" si="653"/>
        <v>5038</v>
      </c>
      <c r="S568" s="22" t="s">
        <v>49</v>
      </c>
      <c r="T568" s="30" t="s">
        <v>3551</v>
      </c>
      <c r="U568" s="30" t="s">
        <v>3334</v>
      </c>
      <c r="V568" s="30" t="s">
        <v>2024</v>
      </c>
      <c r="W568" s="30" t="s">
        <v>2025</v>
      </c>
      <c r="X568" s="30" t="s">
        <v>2026</v>
      </c>
      <c r="Y568" s="31">
        <v>0.5</v>
      </c>
      <c r="Z568" s="30">
        <v>2</v>
      </c>
      <c r="AA568" s="30"/>
      <c r="AB568" s="30"/>
      <c r="AC568" s="30"/>
      <c r="AD568" s="30">
        <v>1</v>
      </c>
      <c r="AE568" s="30"/>
      <c r="AF568" s="30"/>
      <c r="AG568" s="30"/>
      <c r="AH568" s="30">
        <v>1</v>
      </c>
      <c r="AI568" s="30"/>
      <c r="AJ568" s="30"/>
      <c r="AK568" s="30"/>
      <c r="AL568" s="30"/>
      <c r="AM568" s="30" t="s">
        <v>2027</v>
      </c>
      <c r="AN568" s="30" t="s">
        <v>1923</v>
      </c>
      <c r="AO568" s="32">
        <f t="shared" si="666"/>
        <v>0</v>
      </c>
      <c r="AP568" s="32">
        <f t="shared" si="667"/>
        <v>1</v>
      </c>
      <c r="AQ568" s="32">
        <f t="shared" si="668"/>
        <v>1</v>
      </c>
      <c r="AR568" s="32">
        <f t="shared" si="669"/>
        <v>0</v>
      </c>
      <c r="AS568" s="33">
        <v>465.02499999999998</v>
      </c>
      <c r="AT568" s="34" t="s">
        <v>222</v>
      </c>
      <c r="AU568" s="34"/>
      <c r="AV568" s="34"/>
      <c r="AW568" s="34"/>
      <c r="AX568" s="34"/>
      <c r="AY568" s="34"/>
      <c r="AZ568" s="34"/>
      <c r="BA568" s="35">
        <f t="shared" si="670"/>
        <v>0</v>
      </c>
      <c r="BB568" s="35">
        <f t="shared" si="671"/>
        <v>1</v>
      </c>
      <c r="BC568" s="35">
        <f t="shared" si="672"/>
        <v>2</v>
      </c>
      <c r="BD568" s="35">
        <f t="shared" si="673"/>
        <v>2</v>
      </c>
      <c r="BE568" s="36">
        <v>0</v>
      </c>
      <c r="BF568" s="36">
        <v>1</v>
      </c>
      <c r="BG568" s="36">
        <v>1</v>
      </c>
      <c r="BH568" s="36" t="e">
        <f>VLOOKUP(W568,#REF!,8,0)</f>
        <v>#REF!</v>
      </c>
      <c r="BI568" s="37">
        <f t="shared" si="664"/>
        <v>0</v>
      </c>
      <c r="BJ568" s="37">
        <f t="shared" ref="BJ568:BK568" si="712">BF568+BI568</f>
        <v>1</v>
      </c>
      <c r="BK568" s="37">
        <f t="shared" si="712"/>
        <v>2</v>
      </c>
      <c r="BL568" s="37" t="e">
        <f t="shared" si="692"/>
        <v>#REF!</v>
      </c>
      <c r="BM568" s="38" t="s">
        <v>222</v>
      </c>
      <c r="BN568" s="38">
        <v>7.8125E-3</v>
      </c>
      <c r="BO568" s="38">
        <v>7.8125E-3</v>
      </c>
      <c r="BP568" s="38" t="s">
        <v>222</v>
      </c>
      <c r="BQ568" s="39" t="s">
        <v>222</v>
      </c>
      <c r="BR568" s="39">
        <v>7.8125E-3</v>
      </c>
      <c r="BS568" s="39">
        <v>7.8125E-3</v>
      </c>
      <c r="BT568" s="39" t="s">
        <v>222</v>
      </c>
      <c r="BU568" s="40" t="s">
        <v>222</v>
      </c>
      <c r="BV568" s="40">
        <v>1</v>
      </c>
      <c r="BW568" s="40">
        <v>1</v>
      </c>
      <c r="BX568" s="40" t="s">
        <v>222</v>
      </c>
      <c r="BY568" s="41" t="s">
        <v>222</v>
      </c>
      <c r="BZ568" s="41">
        <v>7.8125E-3</v>
      </c>
      <c r="CA568" s="41">
        <v>7.8125E-3</v>
      </c>
      <c r="CB568" s="41" t="s">
        <v>222</v>
      </c>
      <c r="CC568" s="42" t="s">
        <v>222</v>
      </c>
      <c r="CD568" s="42">
        <v>3.90625E-3</v>
      </c>
      <c r="CE568" s="42">
        <v>7.8125E-3</v>
      </c>
      <c r="CF568" s="42">
        <v>7.8125E-3</v>
      </c>
      <c r="CG568" s="43" t="s">
        <v>222</v>
      </c>
      <c r="CH568" s="43">
        <v>3.90625E-3</v>
      </c>
      <c r="CI568" s="43">
        <v>7.8125E-3</v>
      </c>
      <c r="CJ568" s="43" t="e">
        <f t="shared" si="654"/>
        <v>#REF!</v>
      </c>
      <c r="CP568" s="22" t="s">
        <v>2028</v>
      </c>
      <c r="CQ568" s="22" t="s">
        <v>2029</v>
      </c>
      <c r="CS568" s="22" t="s">
        <v>16</v>
      </c>
      <c r="CT568" s="22" t="s">
        <v>222</v>
      </c>
      <c r="CU568" s="22">
        <v>1</v>
      </c>
      <c r="CV568" s="22">
        <v>1</v>
      </c>
      <c r="CW568" s="22" t="s">
        <v>222</v>
      </c>
      <c r="CY568" s="22" t="s">
        <v>222</v>
      </c>
      <c r="CZ568" s="22">
        <v>7.8125E-3</v>
      </c>
      <c r="DA568" s="22">
        <v>7.8125E-3</v>
      </c>
      <c r="DB568" s="22" t="s">
        <v>222</v>
      </c>
      <c r="DC568" s="22" t="s">
        <v>16</v>
      </c>
      <c r="DD568" s="22" t="s">
        <v>222</v>
      </c>
      <c r="DE568" s="22">
        <v>7.8125E-3</v>
      </c>
      <c r="DF568" s="22">
        <v>7.8125E-3</v>
      </c>
      <c r="DG568" s="22">
        <v>7.8125E-3</v>
      </c>
      <c r="DI568" s="22" t="e">
        <v>#VALUE!</v>
      </c>
      <c r="DJ568" s="22">
        <v>6.103515625E-5</v>
      </c>
      <c r="DK568" s="22">
        <v>6.103515625E-5</v>
      </c>
      <c r="DL568" s="22" t="e">
        <v>#VALUE!</v>
      </c>
      <c r="DN568" s="22">
        <v>0</v>
      </c>
      <c r="DO568" s="22">
        <v>1</v>
      </c>
      <c r="DP568" s="22">
        <v>1</v>
      </c>
      <c r="DQ568" s="22" t="s">
        <v>222</v>
      </c>
      <c r="EX568" s="30" t="s">
        <v>2532</v>
      </c>
      <c r="EY568" s="85" t="e">
        <f t="shared" si="655"/>
        <v>#REF!</v>
      </c>
      <c r="EZ568" s="85"/>
    </row>
    <row r="569" spans="1:156" x14ac:dyDescent="0.25">
      <c r="A569" s="22" t="str">
        <f t="shared" si="648"/>
        <v>5001212</v>
      </c>
      <c r="E569" s="22" t="e">
        <f>IF(T569="","",VLOOKUP(T569,#REF!,4,0))</f>
        <v>#REF!</v>
      </c>
      <c r="F569" s="22" t="e">
        <f>IF(U569="","",VLOOKUP(U569,#REF!,4,0))</f>
        <v>#REF!</v>
      </c>
      <c r="G569" s="22" t="e">
        <f>IF(V569="","",VLOOKUP(V569,#REF!,3,0))</f>
        <v>#REF!</v>
      </c>
      <c r="H569" s="22" t="e">
        <f t="shared" si="647"/>
        <v>#REF!</v>
      </c>
      <c r="I569" s="22" t="e">
        <f t="shared" si="649"/>
        <v>#REF!</v>
      </c>
      <c r="J569" s="22" t="e">
        <f t="shared" si="650"/>
        <v>#REF!</v>
      </c>
      <c r="K569" s="22" t="e">
        <f t="shared" si="651"/>
        <v>#REF!</v>
      </c>
      <c r="M569" s="22">
        <f t="shared" si="652"/>
        <v>39</v>
      </c>
      <c r="R569" s="22" t="str">
        <f t="shared" si="653"/>
        <v>5039</v>
      </c>
      <c r="S569" s="22" t="s">
        <v>49</v>
      </c>
      <c r="T569" s="30" t="s">
        <v>3551</v>
      </c>
      <c r="U569" s="30" t="s">
        <v>3334</v>
      </c>
      <c r="V569" s="30" t="s">
        <v>2024</v>
      </c>
      <c r="W569" s="30" t="s">
        <v>2030</v>
      </c>
      <c r="X569" s="30" t="s">
        <v>2031</v>
      </c>
      <c r="Y569" s="31">
        <v>0.5</v>
      </c>
      <c r="Z569" s="30">
        <v>1</v>
      </c>
      <c r="AA569" s="30"/>
      <c r="AB569" s="30"/>
      <c r="AC569" s="30"/>
      <c r="AD569" s="30"/>
      <c r="AE569" s="30"/>
      <c r="AF569" s="30"/>
      <c r="AG569" s="30"/>
      <c r="AH569" s="30"/>
      <c r="AI569" s="30"/>
      <c r="AJ569" s="30">
        <v>1</v>
      </c>
      <c r="AK569" s="30"/>
      <c r="AL569" s="30"/>
      <c r="AM569" s="30" t="s">
        <v>2027</v>
      </c>
      <c r="AN569" s="30" t="s">
        <v>1923</v>
      </c>
      <c r="AO569" s="32">
        <f t="shared" si="666"/>
        <v>0</v>
      </c>
      <c r="AP569" s="32">
        <f t="shared" si="667"/>
        <v>0</v>
      </c>
      <c r="AQ569" s="32">
        <f t="shared" si="668"/>
        <v>0</v>
      </c>
      <c r="AR569" s="32">
        <f t="shared" si="669"/>
        <v>1</v>
      </c>
      <c r="AS569" s="33">
        <v>466.02499999999998</v>
      </c>
      <c r="AT569" s="34" t="s">
        <v>222</v>
      </c>
      <c r="AU569" s="34"/>
      <c r="AV569" s="34"/>
      <c r="AW569" s="34"/>
      <c r="AX569" s="34"/>
      <c r="AY569" s="34"/>
      <c r="AZ569" s="34"/>
      <c r="BA569" s="35">
        <f t="shared" si="670"/>
        <v>0</v>
      </c>
      <c r="BB569" s="35">
        <f t="shared" si="671"/>
        <v>0</v>
      </c>
      <c r="BC569" s="35">
        <f t="shared" si="672"/>
        <v>0</v>
      </c>
      <c r="BD569" s="35">
        <f t="shared" si="673"/>
        <v>1</v>
      </c>
      <c r="BE569" s="36">
        <v>0</v>
      </c>
      <c r="BF569" s="36">
        <v>0</v>
      </c>
      <c r="BG569" s="36">
        <v>0</v>
      </c>
      <c r="BH569" s="36" t="e">
        <f>VLOOKUP(W569,#REF!,8,0)</f>
        <v>#REF!</v>
      </c>
      <c r="BI569" s="37">
        <f t="shared" si="664"/>
        <v>0</v>
      </c>
      <c r="BJ569" s="37">
        <f t="shared" ref="BJ569:BK569" si="713">BF569+BI569</f>
        <v>0</v>
      </c>
      <c r="BK569" s="37">
        <f t="shared" si="713"/>
        <v>0</v>
      </c>
      <c r="BL569" s="37" t="e">
        <f t="shared" si="692"/>
        <v>#REF!</v>
      </c>
      <c r="BM569" s="38" t="s">
        <v>222</v>
      </c>
      <c r="BN569" s="38" t="s">
        <v>222</v>
      </c>
      <c r="BO569" s="38" t="s">
        <v>222</v>
      </c>
      <c r="BP569" s="38">
        <v>7.8125E-3</v>
      </c>
      <c r="BQ569" s="39" t="s">
        <v>222</v>
      </c>
      <c r="BR569" s="39" t="s">
        <v>222</v>
      </c>
      <c r="BS569" s="39" t="s">
        <v>222</v>
      </c>
      <c r="BT569" s="39" t="s">
        <v>222</v>
      </c>
      <c r="BU569" s="40" t="s">
        <v>222</v>
      </c>
      <c r="BV569" s="40" t="s">
        <v>222</v>
      </c>
      <c r="BW569" s="40" t="s">
        <v>222</v>
      </c>
      <c r="BX569" s="40" t="s">
        <v>222</v>
      </c>
      <c r="BY569" s="41" t="s">
        <v>222</v>
      </c>
      <c r="BZ569" s="41" t="s">
        <v>222</v>
      </c>
      <c r="CA569" s="41" t="s">
        <v>222</v>
      </c>
      <c r="CB569" s="41" t="s">
        <v>222</v>
      </c>
      <c r="CC569" s="42" t="s">
        <v>222</v>
      </c>
      <c r="CD569" s="42" t="s">
        <v>222</v>
      </c>
      <c r="CE569" s="42" t="s">
        <v>222</v>
      </c>
      <c r="CF569" s="42">
        <v>7.8125E-3</v>
      </c>
      <c r="CG569" s="43" t="s">
        <v>222</v>
      </c>
      <c r="CH569" s="43" t="s">
        <v>222</v>
      </c>
      <c r="CI569" s="43" t="s">
        <v>222</v>
      </c>
      <c r="CJ569" s="43" t="e">
        <f t="shared" si="654"/>
        <v>#REF!</v>
      </c>
      <c r="CP569" s="22" t="s">
        <v>2032</v>
      </c>
      <c r="CQ569" s="22" t="s">
        <v>2033</v>
      </c>
      <c r="CS569" s="22" t="s">
        <v>16</v>
      </c>
      <c r="CT569" s="22" t="s">
        <v>222</v>
      </c>
      <c r="CU569" s="22" t="s">
        <v>222</v>
      </c>
      <c r="CV569" s="22" t="s">
        <v>222</v>
      </c>
      <c r="CW569" s="22" t="s">
        <v>222</v>
      </c>
      <c r="CY569" s="22" t="s">
        <v>222</v>
      </c>
      <c r="CZ569" s="22" t="s">
        <v>222</v>
      </c>
      <c r="DA569" s="22" t="s">
        <v>222</v>
      </c>
      <c r="DB569" s="22" t="s">
        <v>222</v>
      </c>
      <c r="DC569" s="22" t="s">
        <v>16</v>
      </c>
      <c r="DD569" s="22" t="s">
        <v>222</v>
      </c>
      <c r="DE569" s="22" t="s">
        <v>222</v>
      </c>
      <c r="DF569" s="22" t="s">
        <v>222</v>
      </c>
      <c r="DG569" s="22">
        <v>7.8125E-3</v>
      </c>
      <c r="DI569" s="22" t="e">
        <v>#VALUE!</v>
      </c>
      <c r="DJ569" s="22" t="e">
        <v>#VALUE!</v>
      </c>
      <c r="DK569" s="22" t="e">
        <v>#VALUE!</v>
      </c>
      <c r="DL569" s="22" t="e">
        <v>#VALUE!</v>
      </c>
      <c r="DN569" s="22">
        <v>0</v>
      </c>
      <c r="DO569" s="22">
        <v>0</v>
      </c>
      <c r="DP569" s="22">
        <v>0</v>
      </c>
      <c r="DQ569" s="22" t="s">
        <v>222</v>
      </c>
      <c r="EX569" s="30" t="s">
        <v>2537</v>
      </c>
      <c r="EY569" s="85" t="e">
        <f t="shared" si="655"/>
        <v>#REF!</v>
      </c>
      <c r="EZ569" s="85"/>
    </row>
    <row r="570" spans="1:156" x14ac:dyDescent="0.25">
      <c r="A570" s="22" t="str">
        <f t="shared" si="648"/>
        <v>5001221</v>
      </c>
      <c r="E570" s="22" t="e">
        <f>IF(T570="","",VLOOKUP(T570,#REF!,4,0))</f>
        <v>#REF!</v>
      </c>
      <c r="F570" s="22" t="e">
        <f>IF(U570="","",VLOOKUP(U570,#REF!,4,0))</f>
        <v>#REF!</v>
      </c>
      <c r="G570" s="22" t="e">
        <f>IF(V570="","",VLOOKUP(V570,#REF!,3,0))</f>
        <v>#REF!</v>
      </c>
      <c r="H570" s="22" t="e">
        <f t="shared" si="647"/>
        <v>#REF!</v>
      </c>
      <c r="I570" s="22" t="e">
        <f t="shared" si="649"/>
        <v>#REF!</v>
      </c>
      <c r="J570" s="22" t="e">
        <f t="shared" si="650"/>
        <v>#REF!</v>
      </c>
      <c r="K570" s="22" t="e">
        <f t="shared" si="651"/>
        <v>#REF!</v>
      </c>
      <c r="M570" s="22">
        <f t="shared" si="652"/>
        <v>40</v>
      </c>
      <c r="R570" s="22" t="str">
        <f t="shared" si="653"/>
        <v>5040</v>
      </c>
      <c r="S570" s="22" t="s">
        <v>49</v>
      </c>
      <c r="T570" s="30" t="s">
        <v>3551</v>
      </c>
      <c r="U570" s="30" t="s">
        <v>3334</v>
      </c>
      <c r="V570" s="30" t="s">
        <v>2034</v>
      </c>
      <c r="W570" s="30" t="s">
        <v>2035</v>
      </c>
      <c r="X570" s="30" t="s">
        <v>2036</v>
      </c>
      <c r="Y570" s="31">
        <v>0.111</v>
      </c>
      <c r="Z570" s="30">
        <v>2</v>
      </c>
      <c r="AA570" s="30"/>
      <c r="AB570" s="30"/>
      <c r="AC570" s="30"/>
      <c r="AD570" s="30"/>
      <c r="AE570" s="30"/>
      <c r="AF570" s="30">
        <v>2</v>
      </c>
      <c r="AG570" s="30"/>
      <c r="AH570" s="30"/>
      <c r="AI570" s="30"/>
      <c r="AJ570" s="30"/>
      <c r="AK570" s="30"/>
      <c r="AL570" s="30"/>
      <c r="AM570" s="30" t="s">
        <v>2037</v>
      </c>
      <c r="AN570" s="30" t="s">
        <v>1923</v>
      </c>
      <c r="AO570" s="32">
        <f t="shared" si="666"/>
        <v>0</v>
      </c>
      <c r="AP570" s="32">
        <f t="shared" si="667"/>
        <v>2</v>
      </c>
      <c r="AQ570" s="32">
        <f t="shared" si="668"/>
        <v>0</v>
      </c>
      <c r="AR570" s="32">
        <f t="shared" si="669"/>
        <v>0</v>
      </c>
      <c r="AS570" s="33">
        <v>467.02499999999998</v>
      </c>
      <c r="AT570" s="34" t="s">
        <v>222</v>
      </c>
      <c r="AU570" s="34"/>
      <c r="AV570" s="34"/>
      <c r="AW570" s="34"/>
      <c r="AX570" s="34"/>
      <c r="AY570" s="34"/>
      <c r="AZ570" s="34"/>
      <c r="BA570" s="35">
        <f t="shared" si="670"/>
        <v>0</v>
      </c>
      <c r="BB570" s="35">
        <f t="shared" si="671"/>
        <v>2</v>
      </c>
      <c r="BC570" s="35">
        <f t="shared" si="672"/>
        <v>2</v>
      </c>
      <c r="BD570" s="35">
        <f t="shared" si="673"/>
        <v>2</v>
      </c>
      <c r="BE570" s="36">
        <v>0</v>
      </c>
      <c r="BF570" s="36">
        <v>2</v>
      </c>
      <c r="BG570" s="36">
        <v>0</v>
      </c>
      <c r="BH570" s="36" t="e">
        <f>VLOOKUP(W570,#REF!,8,0)</f>
        <v>#REF!</v>
      </c>
      <c r="BI570" s="37">
        <f t="shared" si="664"/>
        <v>0</v>
      </c>
      <c r="BJ570" s="37">
        <f t="shared" ref="BJ570:BK570" si="714">BF570+BI570</f>
        <v>2</v>
      </c>
      <c r="BK570" s="37">
        <f t="shared" si="714"/>
        <v>2</v>
      </c>
      <c r="BL570" s="37" t="e">
        <f t="shared" si="692"/>
        <v>#REF!</v>
      </c>
      <c r="BM570" s="38" t="s">
        <v>222</v>
      </c>
      <c r="BN570" s="38">
        <v>1.734375E-3</v>
      </c>
      <c r="BO570" s="38" t="s">
        <v>222</v>
      </c>
      <c r="BP570" s="38" t="s">
        <v>222</v>
      </c>
      <c r="BQ570" s="39" t="s">
        <v>222</v>
      </c>
      <c r="BR570" s="39">
        <v>1.734375E-3</v>
      </c>
      <c r="BS570" s="39" t="s">
        <v>222</v>
      </c>
      <c r="BT570" s="39" t="s">
        <v>222</v>
      </c>
      <c r="BU570" s="40" t="s">
        <v>222</v>
      </c>
      <c r="BV570" s="40">
        <v>1</v>
      </c>
      <c r="BW570" s="40" t="s">
        <v>222</v>
      </c>
      <c r="BX570" s="40" t="s">
        <v>222</v>
      </c>
      <c r="BY570" s="41" t="s">
        <v>222</v>
      </c>
      <c r="BZ570" s="41">
        <v>1.734375E-3</v>
      </c>
      <c r="CA570" s="41">
        <v>1.734375E-3</v>
      </c>
      <c r="CB570" s="41" t="s">
        <v>222</v>
      </c>
      <c r="CC570" s="42" t="s">
        <v>222</v>
      </c>
      <c r="CD570" s="42">
        <v>1.734375E-3</v>
      </c>
      <c r="CE570" s="42">
        <v>1.734375E-3</v>
      </c>
      <c r="CF570" s="42">
        <v>1.734375E-3</v>
      </c>
      <c r="CG570" s="43" t="s">
        <v>222</v>
      </c>
      <c r="CH570" s="43">
        <v>1.734375E-3</v>
      </c>
      <c r="CI570" s="43">
        <v>1.734375E-3</v>
      </c>
      <c r="CJ570" s="43" t="e">
        <f t="shared" si="654"/>
        <v>#REF!</v>
      </c>
      <c r="CP570" s="22" t="s">
        <v>2038</v>
      </c>
      <c r="CQ570" s="22" t="s">
        <v>2039</v>
      </c>
      <c r="CS570" s="22" t="s">
        <v>16</v>
      </c>
      <c r="CT570" s="22" t="s">
        <v>222</v>
      </c>
      <c r="CU570" s="22">
        <v>1</v>
      </c>
      <c r="CV570" s="22">
        <v>1</v>
      </c>
      <c r="CW570" s="22" t="s">
        <v>222</v>
      </c>
      <c r="CY570" s="22" t="s">
        <v>222</v>
      </c>
      <c r="CZ570" s="22">
        <v>1.734375E-3</v>
      </c>
      <c r="DA570" s="22">
        <v>1.734375E-3</v>
      </c>
      <c r="DB570" s="22" t="s">
        <v>222</v>
      </c>
      <c r="DC570" s="22" t="s">
        <v>16</v>
      </c>
      <c r="DD570" s="22" t="s">
        <v>222</v>
      </c>
      <c r="DE570" s="22">
        <v>1.734375E-3</v>
      </c>
      <c r="DF570" s="22">
        <v>1.734375E-3</v>
      </c>
      <c r="DG570" s="22">
        <v>1.734375E-3</v>
      </c>
      <c r="DI570" s="22" t="e">
        <v>#VALUE!</v>
      </c>
      <c r="DJ570" s="22">
        <v>3.0080566406250001E-6</v>
      </c>
      <c r="DK570" s="22">
        <v>3.0080566406250001E-6</v>
      </c>
      <c r="DL570" s="22" t="e">
        <v>#VALUE!</v>
      </c>
      <c r="DN570" s="22">
        <v>0</v>
      </c>
      <c r="DO570" s="22">
        <v>1</v>
      </c>
      <c r="DP570" s="22">
        <v>1</v>
      </c>
      <c r="DQ570" s="22" t="s">
        <v>222</v>
      </c>
      <c r="EX570" s="30" t="s">
        <v>2542</v>
      </c>
      <c r="EY570" s="85" t="e">
        <f t="shared" si="655"/>
        <v>#REF!</v>
      </c>
      <c r="EZ570" s="85"/>
    </row>
    <row r="571" spans="1:156" x14ac:dyDescent="0.25">
      <c r="A571" s="22" t="str">
        <f t="shared" si="648"/>
        <v>5001222</v>
      </c>
      <c r="E571" s="22" t="e">
        <f>IF(T571="","",VLOOKUP(T571,#REF!,4,0))</f>
        <v>#REF!</v>
      </c>
      <c r="F571" s="22" t="e">
        <f>IF(U571="","",VLOOKUP(U571,#REF!,4,0))</f>
        <v>#REF!</v>
      </c>
      <c r="G571" s="22" t="e">
        <f>IF(V571="","",VLOOKUP(V571,#REF!,3,0))</f>
        <v>#REF!</v>
      </c>
      <c r="H571" s="22" t="e">
        <f t="shared" si="647"/>
        <v>#REF!</v>
      </c>
      <c r="I571" s="22" t="e">
        <f t="shared" si="649"/>
        <v>#REF!</v>
      </c>
      <c r="J571" s="22" t="e">
        <f t="shared" si="650"/>
        <v>#REF!</v>
      </c>
      <c r="K571" s="22" t="e">
        <f t="shared" si="651"/>
        <v>#REF!</v>
      </c>
      <c r="M571" s="22">
        <f t="shared" si="652"/>
        <v>41</v>
      </c>
      <c r="R571" s="22" t="str">
        <f t="shared" si="653"/>
        <v>5041</v>
      </c>
      <c r="S571" s="22" t="s">
        <v>49</v>
      </c>
      <c r="T571" s="30" t="s">
        <v>3551</v>
      </c>
      <c r="U571" s="30" t="s">
        <v>3334</v>
      </c>
      <c r="V571" s="30" t="s">
        <v>2034</v>
      </c>
      <c r="W571" s="30" t="s">
        <v>2040</v>
      </c>
      <c r="X571" s="30" t="s">
        <v>2041</v>
      </c>
      <c r="Y571" s="31">
        <v>0.111</v>
      </c>
      <c r="Z571" s="30">
        <v>4</v>
      </c>
      <c r="AA571" s="30"/>
      <c r="AB571" s="30"/>
      <c r="AC571" s="30">
        <v>1</v>
      </c>
      <c r="AD571" s="30"/>
      <c r="AE571" s="30"/>
      <c r="AF571" s="30">
        <v>1</v>
      </c>
      <c r="AG571" s="30"/>
      <c r="AH571" s="30"/>
      <c r="AI571" s="30">
        <v>1</v>
      </c>
      <c r="AJ571" s="30"/>
      <c r="AK571" s="30"/>
      <c r="AL571" s="30">
        <v>1</v>
      </c>
      <c r="AM571" s="30" t="s">
        <v>2042</v>
      </c>
      <c r="AN571" s="30" t="s">
        <v>1923</v>
      </c>
      <c r="AO571" s="32">
        <f t="shared" si="666"/>
        <v>1</v>
      </c>
      <c r="AP571" s="32">
        <f t="shared" si="667"/>
        <v>1</v>
      </c>
      <c r="AQ571" s="32">
        <f t="shared" si="668"/>
        <v>1</v>
      </c>
      <c r="AR571" s="32">
        <f t="shared" si="669"/>
        <v>1</v>
      </c>
      <c r="AS571" s="33">
        <v>468.02499999999998</v>
      </c>
      <c r="AT571" s="34" t="s">
        <v>222</v>
      </c>
      <c r="AU571" s="34"/>
      <c r="AV571" s="34"/>
      <c r="AW571" s="34"/>
      <c r="AX571" s="34"/>
      <c r="AY571" s="34"/>
      <c r="AZ571" s="34"/>
      <c r="BA571" s="35">
        <f t="shared" si="670"/>
        <v>1</v>
      </c>
      <c r="BB571" s="35">
        <f t="shared" si="671"/>
        <v>2</v>
      </c>
      <c r="BC571" s="35">
        <f t="shared" si="672"/>
        <v>3</v>
      </c>
      <c r="BD571" s="35">
        <f t="shared" si="673"/>
        <v>4</v>
      </c>
      <c r="BE571" s="36">
        <v>1</v>
      </c>
      <c r="BF571" s="36">
        <v>1</v>
      </c>
      <c r="BG571" s="36">
        <v>1</v>
      </c>
      <c r="BH571" s="36" t="e">
        <f>VLOOKUP(W571,#REF!,8,0)</f>
        <v>#REF!</v>
      </c>
      <c r="BI571" s="37">
        <f t="shared" si="664"/>
        <v>1</v>
      </c>
      <c r="BJ571" s="37">
        <f t="shared" ref="BJ571:BK571" si="715">BF571+BI571</f>
        <v>2</v>
      </c>
      <c r="BK571" s="37">
        <f t="shared" si="715"/>
        <v>3</v>
      </c>
      <c r="BL571" s="37" t="e">
        <f t="shared" si="692"/>
        <v>#REF!</v>
      </c>
      <c r="BM571" s="38">
        <v>1.734375E-3</v>
      </c>
      <c r="BN571" s="38">
        <v>1.734375E-3</v>
      </c>
      <c r="BO571" s="38">
        <v>1.734375E-3</v>
      </c>
      <c r="BP571" s="38">
        <v>1.734375E-3</v>
      </c>
      <c r="BQ571" s="39">
        <v>1.734375E-3</v>
      </c>
      <c r="BR571" s="39">
        <v>1.734375E-3</v>
      </c>
      <c r="BS571" s="39">
        <v>1.734375E-3</v>
      </c>
      <c r="BT571" s="39" t="s">
        <v>222</v>
      </c>
      <c r="BU571" s="40">
        <v>1</v>
      </c>
      <c r="BV571" s="40">
        <v>1</v>
      </c>
      <c r="BW571" s="40">
        <v>1</v>
      </c>
      <c r="BX571" s="40" t="s">
        <v>222</v>
      </c>
      <c r="BY571" s="41">
        <v>1.734375E-3</v>
      </c>
      <c r="BZ571" s="41">
        <v>1.734375E-3</v>
      </c>
      <c r="CA571" s="41">
        <v>1.734375E-3</v>
      </c>
      <c r="CB571" s="41" t="s">
        <v>222</v>
      </c>
      <c r="CC571" s="42">
        <v>4.3359375000000001E-4</v>
      </c>
      <c r="CD571" s="42">
        <v>8.6718750000000001E-4</v>
      </c>
      <c r="CE571" s="42">
        <v>1.3007812500000001E-3</v>
      </c>
      <c r="CF571" s="42">
        <v>1.734375E-3</v>
      </c>
      <c r="CG571" s="43">
        <v>4.3359375000000001E-4</v>
      </c>
      <c r="CH571" s="43">
        <v>8.6718750000000001E-4</v>
      </c>
      <c r="CI571" s="43">
        <v>1.3007812500000001E-3</v>
      </c>
      <c r="CJ571" s="43" t="e">
        <f t="shared" si="654"/>
        <v>#REF!</v>
      </c>
      <c r="CP571" s="22" t="s">
        <v>2043</v>
      </c>
      <c r="CQ571" s="22" t="s">
        <v>2044</v>
      </c>
      <c r="CS571" s="22" t="s">
        <v>16</v>
      </c>
      <c r="CT571" s="22">
        <v>1</v>
      </c>
      <c r="CU571" s="22">
        <v>1</v>
      </c>
      <c r="CV571" s="22">
        <v>1</v>
      </c>
      <c r="CW571" s="22" t="s">
        <v>222</v>
      </c>
      <c r="CY571" s="22">
        <v>1.734375E-3</v>
      </c>
      <c r="CZ571" s="22">
        <v>1.734375E-3</v>
      </c>
      <c r="DA571" s="22">
        <v>1.734375E-3</v>
      </c>
      <c r="DB571" s="22" t="s">
        <v>222</v>
      </c>
      <c r="DC571" s="22" t="s">
        <v>16</v>
      </c>
      <c r="DD571" s="22">
        <v>1.734375E-3</v>
      </c>
      <c r="DE571" s="22">
        <v>1.734375E-3</v>
      </c>
      <c r="DF571" s="22">
        <v>1.734375E-3</v>
      </c>
      <c r="DG571" s="22">
        <v>1.734375E-3</v>
      </c>
      <c r="DI571" s="22">
        <v>3.0080566406250001E-6</v>
      </c>
      <c r="DJ571" s="22">
        <v>3.0080566406250001E-6</v>
      </c>
      <c r="DK571" s="22">
        <v>3.0080566406250001E-6</v>
      </c>
      <c r="DL571" s="22" t="e">
        <v>#VALUE!</v>
      </c>
      <c r="DN571" s="22">
        <v>1</v>
      </c>
      <c r="DO571" s="22">
        <v>1</v>
      </c>
      <c r="DP571" s="22">
        <v>1</v>
      </c>
      <c r="DQ571" s="22" t="s">
        <v>222</v>
      </c>
      <c r="EX571" s="30" t="s">
        <v>2547</v>
      </c>
      <c r="EY571" s="85" t="e">
        <f t="shared" si="655"/>
        <v>#REF!</v>
      </c>
      <c r="EZ571" s="85"/>
    </row>
    <row r="572" spans="1:156" x14ac:dyDescent="0.25">
      <c r="A572" s="22" t="str">
        <f t="shared" si="648"/>
        <v>5001223</v>
      </c>
      <c r="E572" s="22" t="e">
        <f>IF(T572="","",VLOOKUP(T572,#REF!,4,0))</f>
        <v>#REF!</v>
      </c>
      <c r="F572" s="22" t="e">
        <f>IF(U572="","",VLOOKUP(U572,#REF!,4,0))</f>
        <v>#REF!</v>
      </c>
      <c r="G572" s="22" t="e">
        <f>IF(V572="","",VLOOKUP(V572,#REF!,3,0))</f>
        <v>#REF!</v>
      </c>
      <c r="H572" s="22" t="e">
        <f t="shared" si="647"/>
        <v>#REF!</v>
      </c>
      <c r="I572" s="22" t="e">
        <f t="shared" si="649"/>
        <v>#REF!</v>
      </c>
      <c r="J572" s="22" t="e">
        <f t="shared" si="650"/>
        <v>#REF!</v>
      </c>
      <c r="K572" s="22" t="e">
        <f t="shared" si="651"/>
        <v>#REF!</v>
      </c>
      <c r="M572" s="22">
        <f t="shared" si="652"/>
        <v>42</v>
      </c>
      <c r="R572" s="22" t="str">
        <f t="shared" si="653"/>
        <v>5042</v>
      </c>
      <c r="S572" s="22" t="s">
        <v>49</v>
      </c>
      <c r="T572" s="30" t="s">
        <v>3551</v>
      </c>
      <c r="U572" s="30" t="s">
        <v>3334</v>
      </c>
      <c r="V572" s="30" t="s">
        <v>2034</v>
      </c>
      <c r="W572" s="30" t="s">
        <v>2045</v>
      </c>
      <c r="X572" s="30" t="s">
        <v>2046</v>
      </c>
      <c r="Y572" s="31">
        <v>0.111</v>
      </c>
      <c r="Z572" s="30">
        <v>17</v>
      </c>
      <c r="AA572" s="30">
        <v>1</v>
      </c>
      <c r="AB572" s="30">
        <v>1</v>
      </c>
      <c r="AC572" s="30">
        <v>2</v>
      </c>
      <c r="AD572" s="30">
        <v>1</v>
      </c>
      <c r="AE572" s="30">
        <v>1</v>
      </c>
      <c r="AF572" s="30">
        <v>3</v>
      </c>
      <c r="AG572" s="30">
        <v>1</v>
      </c>
      <c r="AH572" s="30">
        <v>1</v>
      </c>
      <c r="AI572" s="30">
        <v>2</v>
      </c>
      <c r="AJ572" s="30">
        <v>1</v>
      </c>
      <c r="AK572" s="30">
        <v>1</v>
      </c>
      <c r="AL572" s="30">
        <v>2</v>
      </c>
      <c r="AM572" s="30" t="s">
        <v>2047</v>
      </c>
      <c r="AN572" s="30" t="s">
        <v>1923</v>
      </c>
      <c r="AO572" s="32">
        <f t="shared" si="666"/>
        <v>4</v>
      </c>
      <c r="AP572" s="32">
        <f t="shared" si="667"/>
        <v>5</v>
      </c>
      <c r="AQ572" s="32">
        <f t="shared" si="668"/>
        <v>4</v>
      </c>
      <c r="AR572" s="32">
        <f t="shared" si="669"/>
        <v>4</v>
      </c>
      <c r="AS572" s="33">
        <v>469.02499999999998</v>
      </c>
      <c r="AT572" s="34" t="s">
        <v>222</v>
      </c>
      <c r="AU572" s="34"/>
      <c r="AV572" s="34"/>
      <c r="AW572" s="34"/>
      <c r="AX572" s="34"/>
      <c r="AY572" s="34"/>
      <c r="AZ572" s="34"/>
      <c r="BA572" s="35">
        <f t="shared" si="670"/>
        <v>4</v>
      </c>
      <c r="BB572" s="35">
        <f t="shared" si="671"/>
        <v>9</v>
      </c>
      <c r="BC572" s="35">
        <f t="shared" si="672"/>
        <v>13</v>
      </c>
      <c r="BD572" s="35">
        <f t="shared" si="673"/>
        <v>17</v>
      </c>
      <c r="BE572" s="36">
        <v>4</v>
      </c>
      <c r="BF572" s="36">
        <v>6</v>
      </c>
      <c r="BG572" s="36">
        <v>4</v>
      </c>
      <c r="BH572" s="36" t="e">
        <f>VLOOKUP(W572,#REF!,8,0)</f>
        <v>#REF!</v>
      </c>
      <c r="BI572" s="37">
        <f t="shared" si="664"/>
        <v>4</v>
      </c>
      <c r="BJ572" s="37">
        <f t="shared" ref="BJ572:BK572" si="716">BF572+BI572</f>
        <v>10</v>
      </c>
      <c r="BK572" s="37">
        <f t="shared" si="716"/>
        <v>14</v>
      </c>
      <c r="BL572" s="37" t="e">
        <f t="shared" si="692"/>
        <v>#REF!</v>
      </c>
      <c r="BM572" s="38">
        <v>1.734375E-3</v>
      </c>
      <c r="BN572" s="38">
        <v>1.734375E-3</v>
      </c>
      <c r="BO572" s="38">
        <v>1.734375E-3</v>
      </c>
      <c r="BP572" s="38">
        <v>1.734375E-3</v>
      </c>
      <c r="BQ572" s="39">
        <v>1.734375E-3</v>
      </c>
      <c r="BR572" s="39">
        <v>1.734375E-3</v>
      </c>
      <c r="BS572" s="39">
        <v>1.734375E-3</v>
      </c>
      <c r="BT572" s="39" t="s">
        <v>222</v>
      </c>
      <c r="BU572" s="40">
        <v>1</v>
      </c>
      <c r="BV572" s="40">
        <v>1</v>
      </c>
      <c r="BW572" s="40">
        <v>1</v>
      </c>
      <c r="BX572" s="40" t="s">
        <v>222</v>
      </c>
      <c r="BY572" s="41">
        <v>1.734375E-3</v>
      </c>
      <c r="BZ572" s="41">
        <v>1.734375E-3</v>
      </c>
      <c r="CA572" s="41">
        <v>1.734375E-3</v>
      </c>
      <c r="CB572" s="41" t="s">
        <v>222</v>
      </c>
      <c r="CC572" s="42">
        <v>4.0808823529411766E-4</v>
      </c>
      <c r="CD572" s="42">
        <v>9.1819852941176471E-4</v>
      </c>
      <c r="CE572" s="42">
        <v>1.3262867647058823E-3</v>
      </c>
      <c r="CF572" s="42">
        <v>1.734375E-3</v>
      </c>
      <c r="CG572" s="43">
        <v>4.0808823529411766E-4</v>
      </c>
      <c r="CH572" s="43">
        <v>1.0202205882352941E-3</v>
      </c>
      <c r="CI572" s="43">
        <v>1.4283088235294116E-3</v>
      </c>
      <c r="CJ572" s="43" t="e">
        <f t="shared" si="654"/>
        <v>#REF!</v>
      </c>
      <c r="CP572" s="22" t="s">
        <v>2048</v>
      </c>
      <c r="CQ572" s="22" t="s">
        <v>2049</v>
      </c>
      <c r="CS572" s="22" t="s">
        <v>16</v>
      </c>
      <c r="CT572" s="22">
        <v>1</v>
      </c>
      <c r="CU572" s="22">
        <v>1</v>
      </c>
      <c r="CV572" s="22">
        <v>1</v>
      </c>
      <c r="CW572" s="22" t="s">
        <v>222</v>
      </c>
      <c r="CY572" s="22">
        <v>1.734375E-3</v>
      </c>
      <c r="CZ572" s="22">
        <v>1.734375E-3</v>
      </c>
      <c r="DA572" s="22">
        <v>1.734375E-3</v>
      </c>
      <c r="DB572" s="22" t="s">
        <v>222</v>
      </c>
      <c r="DC572" s="22" t="s">
        <v>16</v>
      </c>
      <c r="DD572" s="22">
        <v>1.734375E-3</v>
      </c>
      <c r="DE572" s="22">
        <v>1.734375E-3</v>
      </c>
      <c r="DF572" s="22">
        <v>1.734375E-3</v>
      </c>
      <c r="DG572" s="22">
        <v>1.734375E-3</v>
      </c>
      <c r="DI572" s="22">
        <v>3.0080566406250001E-6</v>
      </c>
      <c r="DJ572" s="22">
        <v>3.0080566406250001E-6</v>
      </c>
      <c r="DK572" s="22">
        <v>3.0080566406250001E-6</v>
      </c>
      <c r="DL572" s="22" t="e">
        <v>#VALUE!</v>
      </c>
      <c r="DN572" s="22">
        <v>1</v>
      </c>
      <c r="DO572" s="22">
        <v>1</v>
      </c>
      <c r="DP572" s="22">
        <v>1</v>
      </c>
      <c r="DQ572" s="22" t="s">
        <v>222</v>
      </c>
      <c r="EX572" s="30" t="s">
        <v>2552</v>
      </c>
      <c r="EY572" s="85" t="e">
        <f t="shared" si="655"/>
        <v>#REF!</v>
      </c>
      <c r="EZ572" s="85"/>
    </row>
    <row r="573" spans="1:156" x14ac:dyDescent="0.25">
      <c r="A573" s="22" t="str">
        <f t="shared" si="648"/>
        <v>5001224</v>
      </c>
      <c r="E573" s="22" t="e">
        <f>IF(T573="","",VLOOKUP(T573,#REF!,4,0))</f>
        <v>#REF!</v>
      </c>
      <c r="F573" s="22" t="e">
        <f>IF(U573="","",VLOOKUP(U573,#REF!,4,0))</f>
        <v>#REF!</v>
      </c>
      <c r="G573" s="22" t="e">
        <f>IF(V573="","",VLOOKUP(V573,#REF!,3,0))</f>
        <v>#REF!</v>
      </c>
      <c r="H573" s="22" t="e">
        <f t="shared" si="647"/>
        <v>#REF!</v>
      </c>
      <c r="I573" s="22" t="e">
        <f t="shared" si="649"/>
        <v>#REF!</v>
      </c>
      <c r="J573" s="22" t="e">
        <f t="shared" si="650"/>
        <v>#REF!</v>
      </c>
      <c r="K573" s="22" t="e">
        <f t="shared" si="651"/>
        <v>#REF!</v>
      </c>
      <c r="M573" s="22">
        <f t="shared" si="652"/>
        <v>43</v>
      </c>
      <c r="R573" s="22" t="str">
        <f t="shared" si="653"/>
        <v>5043</v>
      </c>
      <c r="S573" s="22" t="s">
        <v>49</v>
      </c>
      <c r="T573" s="30" t="s">
        <v>3551</v>
      </c>
      <c r="U573" s="30" t="s">
        <v>3334</v>
      </c>
      <c r="V573" s="30" t="s">
        <v>2034</v>
      </c>
      <c r="W573" s="30" t="s">
        <v>2050</v>
      </c>
      <c r="X573" s="30" t="s">
        <v>2051</v>
      </c>
      <c r="Y573" s="31">
        <v>0.111</v>
      </c>
      <c r="Z573" s="30">
        <v>4</v>
      </c>
      <c r="AA573" s="30"/>
      <c r="AB573" s="30"/>
      <c r="AC573" s="30">
        <v>1</v>
      </c>
      <c r="AD573" s="30"/>
      <c r="AE573" s="30"/>
      <c r="AF573" s="30">
        <v>1</v>
      </c>
      <c r="AG573" s="30"/>
      <c r="AH573" s="30"/>
      <c r="AI573" s="30">
        <v>1</v>
      </c>
      <c r="AJ573" s="30"/>
      <c r="AK573" s="30"/>
      <c r="AL573" s="30">
        <v>1</v>
      </c>
      <c r="AM573" s="30" t="s">
        <v>297</v>
      </c>
      <c r="AN573" s="30" t="s">
        <v>1923</v>
      </c>
      <c r="AO573" s="32">
        <f t="shared" si="666"/>
        <v>1</v>
      </c>
      <c r="AP573" s="32">
        <f t="shared" si="667"/>
        <v>1</v>
      </c>
      <c r="AQ573" s="32">
        <f t="shared" si="668"/>
        <v>1</v>
      </c>
      <c r="AR573" s="32">
        <f t="shared" si="669"/>
        <v>1</v>
      </c>
      <c r="AS573" s="33">
        <v>470.02499999999998</v>
      </c>
      <c r="AT573" s="34" t="s">
        <v>222</v>
      </c>
      <c r="AU573" s="34"/>
      <c r="AV573" s="34"/>
      <c r="AW573" s="34"/>
      <c r="AX573" s="34"/>
      <c r="AY573" s="34"/>
      <c r="AZ573" s="34"/>
      <c r="BA573" s="35">
        <f t="shared" si="670"/>
        <v>1</v>
      </c>
      <c r="BB573" s="35">
        <f t="shared" si="671"/>
        <v>2</v>
      </c>
      <c r="BC573" s="35">
        <f t="shared" si="672"/>
        <v>3</v>
      </c>
      <c r="BD573" s="35">
        <f t="shared" si="673"/>
        <v>4</v>
      </c>
      <c r="BE573" s="36">
        <v>1</v>
      </c>
      <c r="BF573" s="36">
        <v>1</v>
      </c>
      <c r="BG573" s="36">
        <v>1</v>
      </c>
      <c r="BH573" s="36" t="e">
        <f>VLOOKUP(W573,#REF!,8,0)</f>
        <v>#REF!</v>
      </c>
      <c r="BI573" s="37">
        <f t="shared" si="664"/>
        <v>1</v>
      </c>
      <c r="BJ573" s="37">
        <f t="shared" ref="BJ573:BK573" si="717">BF573+BI573</f>
        <v>2</v>
      </c>
      <c r="BK573" s="37">
        <f t="shared" si="717"/>
        <v>3</v>
      </c>
      <c r="BL573" s="37" t="e">
        <f t="shared" si="692"/>
        <v>#REF!</v>
      </c>
      <c r="BM573" s="38">
        <v>1.734375E-3</v>
      </c>
      <c r="BN573" s="38">
        <v>1.734375E-3</v>
      </c>
      <c r="BO573" s="38">
        <v>1.734375E-3</v>
      </c>
      <c r="BP573" s="38">
        <v>1.734375E-3</v>
      </c>
      <c r="BQ573" s="39">
        <v>1.734375E-3</v>
      </c>
      <c r="BR573" s="39">
        <v>1.734375E-3</v>
      </c>
      <c r="BS573" s="39">
        <v>1.734375E-3</v>
      </c>
      <c r="BT573" s="39" t="s">
        <v>222</v>
      </c>
      <c r="BU573" s="40">
        <v>1</v>
      </c>
      <c r="BV573" s="40">
        <v>1</v>
      </c>
      <c r="BW573" s="40">
        <v>1</v>
      </c>
      <c r="BX573" s="40" t="s">
        <v>222</v>
      </c>
      <c r="BY573" s="41">
        <v>1.734375E-3</v>
      </c>
      <c r="BZ573" s="41">
        <v>1.734375E-3</v>
      </c>
      <c r="CA573" s="41">
        <v>1.734375E-3</v>
      </c>
      <c r="CB573" s="41" t="s">
        <v>222</v>
      </c>
      <c r="CC573" s="42">
        <v>4.3359375000000001E-4</v>
      </c>
      <c r="CD573" s="42">
        <v>8.6718750000000001E-4</v>
      </c>
      <c r="CE573" s="42">
        <v>1.3007812500000001E-3</v>
      </c>
      <c r="CF573" s="42">
        <v>1.734375E-3</v>
      </c>
      <c r="CG573" s="43">
        <v>4.3359375000000001E-4</v>
      </c>
      <c r="CH573" s="43">
        <v>8.6718750000000001E-4</v>
      </c>
      <c r="CI573" s="43">
        <v>1.3007812500000001E-3</v>
      </c>
      <c r="CJ573" s="43" t="e">
        <f t="shared" si="654"/>
        <v>#REF!</v>
      </c>
      <c r="CP573" s="22" t="s">
        <v>2052</v>
      </c>
      <c r="CQ573" s="22" t="s">
        <v>2053</v>
      </c>
      <c r="CS573" s="22" t="s">
        <v>16</v>
      </c>
      <c r="CT573" s="22">
        <v>1</v>
      </c>
      <c r="CU573" s="22">
        <v>1</v>
      </c>
      <c r="CV573" s="22">
        <v>1</v>
      </c>
      <c r="CW573" s="22" t="s">
        <v>222</v>
      </c>
      <c r="CY573" s="22">
        <v>1.734375E-3</v>
      </c>
      <c r="CZ573" s="22">
        <v>1.734375E-3</v>
      </c>
      <c r="DA573" s="22">
        <v>1.734375E-3</v>
      </c>
      <c r="DB573" s="22" t="s">
        <v>222</v>
      </c>
      <c r="DC573" s="22" t="s">
        <v>16</v>
      </c>
      <c r="DD573" s="22">
        <v>1.734375E-3</v>
      </c>
      <c r="DE573" s="22">
        <v>1.734375E-3</v>
      </c>
      <c r="DF573" s="22">
        <v>1.734375E-3</v>
      </c>
      <c r="DG573" s="22">
        <v>1.734375E-3</v>
      </c>
      <c r="DI573" s="22">
        <v>3.0080566406250001E-6</v>
      </c>
      <c r="DJ573" s="22">
        <v>3.0080566406250001E-6</v>
      </c>
      <c r="DK573" s="22">
        <v>3.0080566406250001E-6</v>
      </c>
      <c r="DL573" s="22" t="e">
        <v>#VALUE!</v>
      </c>
      <c r="DN573" s="22">
        <v>1</v>
      </c>
      <c r="DO573" s="22">
        <v>1</v>
      </c>
      <c r="DP573" s="22">
        <v>1</v>
      </c>
      <c r="DQ573" s="22" t="s">
        <v>222</v>
      </c>
      <c r="EX573" s="30" t="s">
        <v>2558</v>
      </c>
      <c r="EY573" s="85" t="e">
        <f t="shared" si="655"/>
        <v>#REF!</v>
      </c>
      <c r="EZ573" s="85"/>
    </row>
    <row r="574" spans="1:156" x14ac:dyDescent="0.25">
      <c r="A574" s="22" t="str">
        <f t="shared" si="648"/>
        <v>5001225</v>
      </c>
      <c r="E574" s="22" t="e">
        <f>IF(T574="","",VLOOKUP(T574,#REF!,4,0))</f>
        <v>#REF!</v>
      </c>
      <c r="F574" s="22" t="e">
        <f>IF(U574="","",VLOOKUP(U574,#REF!,4,0))</f>
        <v>#REF!</v>
      </c>
      <c r="G574" s="22" t="e">
        <f>IF(V574="","",VLOOKUP(V574,#REF!,3,0))</f>
        <v>#REF!</v>
      </c>
      <c r="H574" s="22" t="e">
        <f t="shared" si="647"/>
        <v>#REF!</v>
      </c>
      <c r="I574" s="22" t="e">
        <f t="shared" si="649"/>
        <v>#REF!</v>
      </c>
      <c r="J574" s="22" t="e">
        <f t="shared" si="650"/>
        <v>#REF!</v>
      </c>
      <c r="K574" s="22" t="e">
        <f t="shared" si="651"/>
        <v>#REF!</v>
      </c>
      <c r="M574" s="22">
        <f t="shared" si="652"/>
        <v>44</v>
      </c>
      <c r="R574" s="22" t="str">
        <f t="shared" si="653"/>
        <v>5044</v>
      </c>
      <c r="S574" s="22" t="s">
        <v>49</v>
      </c>
      <c r="T574" s="30" t="s">
        <v>3551</v>
      </c>
      <c r="U574" s="30" t="s">
        <v>3334</v>
      </c>
      <c r="V574" s="30" t="s">
        <v>2034</v>
      </c>
      <c r="W574" s="30" t="s">
        <v>2054</v>
      </c>
      <c r="X574" s="30" t="s">
        <v>2055</v>
      </c>
      <c r="Y574" s="31">
        <v>0.111</v>
      </c>
      <c r="Z574" s="30">
        <v>4</v>
      </c>
      <c r="AA574" s="30"/>
      <c r="AB574" s="30"/>
      <c r="AC574" s="30">
        <v>1</v>
      </c>
      <c r="AD574" s="30"/>
      <c r="AE574" s="30"/>
      <c r="AF574" s="30">
        <v>1</v>
      </c>
      <c r="AG574" s="30"/>
      <c r="AH574" s="30"/>
      <c r="AI574" s="30">
        <v>1</v>
      </c>
      <c r="AJ574" s="30"/>
      <c r="AK574" s="30"/>
      <c r="AL574" s="30">
        <v>1</v>
      </c>
      <c r="AM574" s="30" t="s">
        <v>2056</v>
      </c>
      <c r="AN574" s="30" t="s">
        <v>1923</v>
      </c>
      <c r="AO574" s="32">
        <f t="shared" si="666"/>
        <v>1</v>
      </c>
      <c r="AP574" s="32">
        <f t="shared" si="667"/>
        <v>1</v>
      </c>
      <c r="AQ574" s="32">
        <f t="shared" si="668"/>
        <v>1</v>
      </c>
      <c r="AR574" s="32">
        <f t="shared" si="669"/>
        <v>1</v>
      </c>
      <c r="AS574" s="33">
        <v>471.02499999999998</v>
      </c>
      <c r="AT574" s="34" t="s">
        <v>222</v>
      </c>
      <c r="AU574" s="34"/>
      <c r="AV574" s="34"/>
      <c r="AW574" s="34"/>
      <c r="AX574" s="34"/>
      <c r="AY574" s="34"/>
      <c r="AZ574" s="34"/>
      <c r="BA574" s="35">
        <f t="shared" si="670"/>
        <v>1</v>
      </c>
      <c r="BB574" s="35">
        <f t="shared" si="671"/>
        <v>2</v>
      </c>
      <c r="BC574" s="35">
        <f t="shared" si="672"/>
        <v>3</v>
      </c>
      <c r="BD574" s="35">
        <f t="shared" si="673"/>
        <v>4</v>
      </c>
      <c r="BE574" s="36">
        <v>1</v>
      </c>
      <c r="BF574" s="36">
        <v>1</v>
      </c>
      <c r="BG574" s="36">
        <v>1</v>
      </c>
      <c r="BH574" s="36" t="e">
        <f>VLOOKUP(W574,#REF!,8,0)</f>
        <v>#REF!</v>
      </c>
      <c r="BI574" s="37">
        <f t="shared" si="664"/>
        <v>1</v>
      </c>
      <c r="BJ574" s="37">
        <f t="shared" ref="BJ574:BK574" si="718">BF574+BI574</f>
        <v>2</v>
      </c>
      <c r="BK574" s="37">
        <f t="shared" si="718"/>
        <v>3</v>
      </c>
      <c r="BL574" s="37" t="e">
        <f t="shared" si="692"/>
        <v>#REF!</v>
      </c>
      <c r="BM574" s="38">
        <v>1.734375E-3</v>
      </c>
      <c r="BN574" s="38">
        <v>1.734375E-3</v>
      </c>
      <c r="BO574" s="38">
        <v>1.734375E-3</v>
      </c>
      <c r="BP574" s="38">
        <v>1.734375E-3</v>
      </c>
      <c r="BQ574" s="39">
        <v>1.734375E-3</v>
      </c>
      <c r="BR574" s="39">
        <v>1.734375E-3</v>
      </c>
      <c r="BS574" s="39">
        <v>1.734375E-3</v>
      </c>
      <c r="BT574" s="39" t="s">
        <v>222</v>
      </c>
      <c r="BU574" s="40">
        <v>1</v>
      </c>
      <c r="BV574" s="40">
        <v>1</v>
      </c>
      <c r="BW574" s="40">
        <v>1</v>
      </c>
      <c r="BX574" s="40" t="s">
        <v>222</v>
      </c>
      <c r="BY574" s="41">
        <v>1.734375E-3</v>
      </c>
      <c r="BZ574" s="41">
        <v>1.734375E-3</v>
      </c>
      <c r="CA574" s="41">
        <v>1.734375E-3</v>
      </c>
      <c r="CB574" s="41" t="s">
        <v>222</v>
      </c>
      <c r="CC574" s="42">
        <v>4.3359375000000001E-4</v>
      </c>
      <c r="CD574" s="42">
        <v>8.6718750000000001E-4</v>
      </c>
      <c r="CE574" s="42">
        <v>1.3007812500000001E-3</v>
      </c>
      <c r="CF574" s="42">
        <v>1.734375E-3</v>
      </c>
      <c r="CG574" s="43">
        <v>4.3359375000000001E-4</v>
      </c>
      <c r="CH574" s="43">
        <v>8.6718750000000001E-4</v>
      </c>
      <c r="CI574" s="43">
        <v>1.3007812500000001E-3</v>
      </c>
      <c r="CJ574" s="43" t="e">
        <f t="shared" si="654"/>
        <v>#REF!</v>
      </c>
      <c r="CP574" s="22" t="s">
        <v>2057</v>
      </c>
      <c r="CS574" s="22" t="s">
        <v>16</v>
      </c>
      <c r="CT574" s="22">
        <v>1</v>
      </c>
      <c r="CU574" s="22">
        <v>1</v>
      </c>
      <c r="CV574" s="22">
        <v>1</v>
      </c>
      <c r="CW574" s="22" t="s">
        <v>222</v>
      </c>
      <c r="CY574" s="22">
        <v>1.734375E-3</v>
      </c>
      <c r="CZ574" s="22">
        <v>1.734375E-3</v>
      </c>
      <c r="DA574" s="22">
        <v>1.734375E-3</v>
      </c>
      <c r="DB574" s="22" t="s">
        <v>222</v>
      </c>
      <c r="DC574" s="22" t="s">
        <v>16</v>
      </c>
      <c r="DD574" s="22">
        <v>1.734375E-3</v>
      </c>
      <c r="DE574" s="22">
        <v>1.734375E-3</v>
      </c>
      <c r="DF574" s="22">
        <v>1.734375E-3</v>
      </c>
      <c r="DG574" s="22">
        <v>1.734375E-3</v>
      </c>
      <c r="DI574" s="22">
        <v>3.0080566406250001E-6</v>
      </c>
      <c r="DJ574" s="22">
        <v>3.0080566406250001E-6</v>
      </c>
      <c r="DK574" s="22">
        <v>3.0080566406250001E-6</v>
      </c>
      <c r="DL574" s="22" t="e">
        <v>#VALUE!</v>
      </c>
      <c r="DN574" s="22">
        <v>1</v>
      </c>
      <c r="DO574" s="22">
        <v>1</v>
      </c>
      <c r="DP574" s="22">
        <v>1</v>
      </c>
      <c r="DQ574" s="22" t="s">
        <v>222</v>
      </c>
      <c r="EX574" s="30" t="s">
        <v>2563</v>
      </c>
      <c r="EY574" s="85" t="e">
        <f t="shared" si="655"/>
        <v>#REF!</v>
      </c>
      <c r="EZ574" s="85"/>
    </row>
    <row r="575" spans="1:156" x14ac:dyDescent="0.25">
      <c r="A575" s="22" t="str">
        <f t="shared" si="648"/>
        <v>5001226</v>
      </c>
      <c r="E575" s="22" t="e">
        <f>IF(T575="","",VLOOKUP(T575,#REF!,4,0))</f>
        <v>#REF!</v>
      </c>
      <c r="F575" s="22" t="e">
        <f>IF(U575="","",VLOOKUP(U575,#REF!,4,0))</f>
        <v>#REF!</v>
      </c>
      <c r="G575" s="22" t="e">
        <f>IF(V575="","",VLOOKUP(V575,#REF!,3,0))</f>
        <v>#REF!</v>
      </c>
      <c r="H575" s="22" t="e">
        <f t="shared" si="647"/>
        <v>#REF!</v>
      </c>
      <c r="I575" s="22" t="e">
        <f t="shared" si="649"/>
        <v>#REF!</v>
      </c>
      <c r="J575" s="22" t="e">
        <f t="shared" si="650"/>
        <v>#REF!</v>
      </c>
      <c r="K575" s="22" t="e">
        <f t="shared" si="651"/>
        <v>#REF!</v>
      </c>
      <c r="M575" s="22">
        <f t="shared" si="652"/>
        <v>45</v>
      </c>
      <c r="R575" s="22" t="str">
        <f t="shared" si="653"/>
        <v>5045</v>
      </c>
      <c r="S575" s="22" t="s">
        <v>49</v>
      </c>
      <c r="T575" s="30" t="s">
        <v>3551</v>
      </c>
      <c r="U575" s="30" t="s">
        <v>3334</v>
      </c>
      <c r="V575" s="30" t="s">
        <v>2034</v>
      </c>
      <c r="W575" s="30" t="s">
        <v>2058</v>
      </c>
      <c r="X575" s="30" t="s">
        <v>2059</v>
      </c>
      <c r="Y575" s="31">
        <v>0.111</v>
      </c>
      <c r="Z575" s="30">
        <v>1</v>
      </c>
      <c r="AA575" s="30"/>
      <c r="AB575" s="30"/>
      <c r="AC575" s="30"/>
      <c r="AD575" s="30"/>
      <c r="AE575" s="30"/>
      <c r="AF575" s="30"/>
      <c r="AG575" s="30"/>
      <c r="AH575" s="30"/>
      <c r="AI575" s="30"/>
      <c r="AJ575" s="30"/>
      <c r="AK575" s="30">
        <v>1</v>
      </c>
      <c r="AL575" s="30"/>
      <c r="AM575" s="30" t="s">
        <v>1962</v>
      </c>
      <c r="AN575" s="30" t="s">
        <v>1923</v>
      </c>
      <c r="AO575" s="32">
        <f t="shared" si="666"/>
        <v>0</v>
      </c>
      <c r="AP575" s="32">
        <f t="shared" si="667"/>
        <v>0</v>
      </c>
      <c r="AQ575" s="32">
        <f t="shared" si="668"/>
        <v>0</v>
      </c>
      <c r="AR575" s="32">
        <f t="shared" si="669"/>
        <v>1</v>
      </c>
      <c r="AS575" s="33">
        <v>472.02499999999998</v>
      </c>
      <c r="AT575" s="34" t="s">
        <v>222</v>
      </c>
      <c r="AU575" s="34"/>
      <c r="AV575" s="34"/>
      <c r="AW575" s="34"/>
      <c r="AX575" s="34"/>
      <c r="AY575" s="34"/>
      <c r="AZ575" s="34"/>
      <c r="BA575" s="35">
        <f t="shared" si="670"/>
        <v>0</v>
      </c>
      <c r="BB575" s="35">
        <f t="shared" si="671"/>
        <v>0</v>
      </c>
      <c r="BC575" s="35">
        <f t="shared" si="672"/>
        <v>0</v>
      </c>
      <c r="BD575" s="35">
        <f t="shared" si="673"/>
        <v>1</v>
      </c>
      <c r="BE575" s="36">
        <v>0</v>
      </c>
      <c r="BF575" s="36">
        <v>0</v>
      </c>
      <c r="BG575" s="36">
        <v>0</v>
      </c>
      <c r="BH575" s="36" t="e">
        <f>VLOOKUP(W575,#REF!,8,0)</f>
        <v>#REF!</v>
      </c>
      <c r="BI575" s="37">
        <f t="shared" si="664"/>
        <v>0</v>
      </c>
      <c r="BJ575" s="37">
        <f t="shared" ref="BJ575:BK575" si="719">BF575+BI575</f>
        <v>0</v>
      </c>
      <c r="BK575" s="37">
        <f t="shared" si="719"/>
        <v>0</v>
      </c>
      <c r="BL575" s="37" t="e">
        <f t="shared" si="692"/>
        <v>#REF!</v>
      </c>
      <c r="BM575" s="38" t="s">
        <v>222</v>
      </c>
      <c r="BN575" s="38" t="s">
        <v>222</v>
      </c>
      <c r="BO575" s="38" t="s">
        <v>222</v>
      </c>
      <c r="BP575" s="38">
        <v>1.734375E-3</v>
      </c>
      <c r="BQ575" s="39" t="s">
        <v>222</v>
      </c>
      <c r="BR575" s="39" t="s">
        <v>222</v>
      </c>
      <c r="BS575" s="39" t="s">
        <v>222</v>
      </c>
      <c r="BT575" s="39" t="s">
        <v>222</v>
      </c>
      <c r="BU575" s="40" t="s">
        <v>222</v>
      </c>
      <c r="BV575" s="40" t="s">
        <v>222</v>
      </c>
      <c r="BW575" s="40" t="s">
        <v>222</v>
      </c>
      <c r="BX575" s="40" t="s">
        <v>222</v>
      </c>
      <c r="BY575" s="41" t="s">
        <v>222</v>
      </c>
      <c r="BZ575" s="41" t="s">
        <v>222</v>
      </c>
      <c r="CA575" s="41" t="s">
        <v>222</v>
      </c>
      <c r="CB575" s="41" t="s">
        <v>222</v>
      </c>
      <c r="CC575" s="42" t="s">
        <v>222</v>
      </c>
      <c r="CD575" s="42" t="s">
        <v>222</v>
      </c>
      <c r="CE575" s="42" t="s">
        <v>222</v>
      </c>
      <c r="CF575" s="42">
        <v>1.734375E-3</v>
      </c>
      <c r="CG575" s="43" t="s">
        <v>222</v>
      </c>
      <c r="CH575" s="43" t="s">
        <v>222</v>
      </c>
      <c r="CI575" s="43" t="s">
        <v>222</v>
      </c>
      <c r="CJ575" s="43" t="e">
        <f t="shared" si="654"/>
        <v>#REF!</v>
      </c>
      <c r="CP575" s="22" t="s">
        <v>2060</v>
      </c>
      <c r="CS575" s="22" t="s">
        <v>16</v>
      </c>
      <c r="CT575" s="22" t="s">
        <v>222</v>
      </c>
      <c r="CU575" s="22" t="s">
        <v>222</v>
      </c>
      <c r="CV575" s="22" t="s">
        <v>222</v>
      </c>
      <c r="CW575" s="22" t="s">
        <v>222</v>
      </c>
      <c r="CY575" s="22" t="s">
        <v>222</v>
      </c>
      <c r="CZ575" s="22" t="s">
        <v>222</v>
      </c>
      <c r="DA575" s="22" t="s">
        <v>222</v>
      </c>
      <c r="DB575" s="22" t="s">
        <v>222</v>
      </c>
      <c r="DC575" s="22" t="s">
        <v>16</v>
      </c>
      <c r="DD575" s="22" t="s">
        <v>222</v>
      </c>
      <c r="DE575" s="22" t="s">
        <v>222</v>
      </c>
      <c r="DF575" s="22" t="s">
        <v>222</v>
      </c>
      <c r="DG575" s="22">
        <v>1.734375E-3</v>
      </c>
      <c r="DI575" s="22" t="e">
        <v>#VALUE!</v>
      </c>
      <c r="DJ575" s="22" t="e">
        <v>#VALUE!</v>
      </c>
      <c r="DK575" s="22" t="e">
        <v>#VALUE!</v>
      </c>
      <c r="DL575" s="22" t="e">
        <v>#VALUE!</v>
      </c>
      <c r="DN575" s="22">
        <v>0</v>
      </c>
      <c r="DO575" s="22">
        <v>0</v>
      </c>
      <c r="DP575" s="22">
        <v>0</v>
      </c>
      <c r="DQ575" s="22" t="s">
        <v>222</v>
      </c>
      <c r="EX575" s="30" t="s">
        <v>2568</v>
      </c>
      <c r="EY575" s="85" t="e">
        <f t="shared" si="655"/>
        <v>#REF!</v>
      </c>
      <c r="EZ575" s="85"/>
    </row>
    <row r="576" spans="1:156" x14ac:dyDescent="0.25">
      <c r="A576" s="22" t="str">
        <f t="shared" si="648"/>
        <v>5001227</v>
      </c>
      <c r="E576" s="22" t="e">
        <f>IF(T576="","",VLOOKUP(T576,#REF!,4,0))</f>
        <v>#REF!</v>
      </c>
      <c r="F576" s="22" t="e">
        <f>IF(U576="","",VLOOKUP(U576,#REF!,4,0))</f>
        <v>#REF!</v>
      </c>
      <c r="G576" s="22" t="e">
        <f>IF(V576="","",VLOOKUP(V576,#REF!,3,0))</f>
        <v>#REF!</v>
      </c>
      <c r="H576" s="22" t="e">
        <f t="shared" si="647"/>
        <v>#REF!</v>
      </c>
      <c r="I576" s="22" t="e">
        <f t="shared" si="649"/>
        <v>#REF!</v>
      </c>
      <c r="J576" s="22" t="e">
        <f t="shared" si="650"/>
        <v>#REF!</v>
      </c>
      <c r="K576" s="22" t="e">
        <f t="shared" si="651"/>
        <v>#REF!</v>
      </c>
      <c r="M576" s="22">
        <f t="shared" si="652"/>
        <v>46</v>
      </c>
      <c r="R576" s="22" t="str">
        <f t="shared" si="653"/>
        <v>5046</v>
      </c>
      <c r="S576" s="22" t="s">
        <v>49</v>
      </c>
      <c r="T576" s="30" t="s">
        <v>3551</v>
      </c>
      <c r="U576" s="30" t="s">
        <v>3334</v>
      </c>
      <c r="V576" s="30" t="s">
        <v>2034</v>
      </c>
      <c r="W576" s="30" t="s">
        <v>2061</v>
      </c>
      <c r="X576" s="30" t="s">
        <v>2062</v>
      </c>
      <c r="Y576" s="31">
        <v>0.111</v>
      </c>
      <c r="Z576" s="30">
        <v>2</v>
      </c>
      <c r="AA576" s="30"/>
      <c r="AB576" s="30"/>
      <c r="AC576" s="30"/>
      <c r="AD576" s="30"/>
      <c r="AE576" s="30"/>
      <c r="AF576" s="30">
        <v>1</v>
      </c>
      <c r="AG576" s="30"/>
      <c r="AH576" s="30"/>
      <c r="AI576" s="30"/>
      <c r="AJ576" s="30"/>
      <c r="AK576" s="30"/>
      <c r="AL576" s="30">
        <v>1</v>
      </c>
      <c r="AM576" s="30" t="s">
        <v>1986</v>
      </c>
      <c r="AN576" s="30" t="s">
        <v>1923</v>
      </c>
      <c r="AO576" s="32">
        <f t="shared" si="666"/>
        <v>0</v>
      </c>
      <c r="AP576" s="32">
        <f t="shared" si="667"/>
        <v>1</v>
      </c>
      <c r="AQ576" s="32">
        <f t="shared" si="668"/>
        <v>0</v>
      </c>
      <c r="AR576" s="32">
        <f t="shared" si="669"/>
        <v>1</v>
      </c>
      <c r="AS576" s="33">
        <v>473.02499999999998</v>
      </c>
      <c r="AT576" s="34" t="s">
        <v>222</v>
      </c>
      <c r="AU576" s="34"/>
      <c r="AV576" s="34"/>
      <c r="AW576" s="34"/>
      <c r="AX576" s="34"/>
      <c r="AY576" s="34"/>
      <c r="AZ576" s="34"/>
      <c r="BA576" s="35">
        <f t="shared" si="670"/>
        <v>0</v>
      </c>
      <c r="BB576" s="35">
        <f t="shared" si="671"/>
        <v>1</v>
      </c>
      <c r="BC576" s="35">
        <f t="shared" si="672"/>
        <v>1</v>
      </c>
      <c r="BD576" s="35">
        <f t="shared" si="673"/>
        <v>2</v>
      </c>
      <c r="BE576" s="36">
        <v>0</v>
      </c>
      <c r="BF576" s="36">
        <v>0</v>
      </c>
      <c r="BG576" s="36">
        <v>0</v>
      </c>
      <c r="BH576" s="36" t="e">
        <f>VLOOKUP(W576,#REF!,8,0)</f>
        <v>#REF!</v>
      </c>
      <c r="BI576" s="37">
        <f t="shared" si="664"/>
        <v>0</v>
      </c>
      <c r="BJ576" s="37">
        <f t="shared" ref="BJ576:BK576" si="720">BF576+BI576</f>
        <v>0</v>
      </c>
      <c r="BK576" s="37">
        <f t="shared" si="720"/>
        <v>0</v>
      </c>
      <c r="BL576" s="37" t="e">
        <f t="shared" si="692"/>
        <v>#REF!</v>
      </c>
      <c r="BM576" s="38" t="s">
        <v>222</v>
      </c>
      <c r="BN576" s="38">
        <v>1.734375E-3</v>
      </c>
      <c r="BO576" s="38" t="s">
        <v>222</v>
      </c>
      <c r="BP576" s="38">
        <v>1.734375E-3</v>
      </c>
      <c r="BQ576" s="39" t="s">
        <v>222</v>
      </c>
      <c r="BR576" s="39" t="s">
        <v>222</v>
      </c>
      <c r="BS576" s="39" t="s">
        <v>222</v>
      </c>
      <c r="BT576" s="39" t="s">
        <v>222</v>
      </c>
      <c r="BU576" s="40" t="s">
        <v>222</v>
      </c>
      <c r="BV576" s="40">
        <v>0</v>
      </c>
      <c r="BW576" s="40" t="s">
        <v>222</v>
      </c>
      <c r="BX576" s="40" t="s">
        <v>222</v>
      </c>
      <c r="BY576" s="41" t="s">
        <v>222</v>
      </c>
      <c r="BZ576" s="41">
        <v>0</v>
      </c>
      <c r="CA576" s="41">
        <v>0</v>
      </c>
      <c r="CB576" s="41" t="s">
        <v>222</v>
      </c>
      <c r="CC576" s="42" t="s">
        <v>222</v>
      </c>
      <c r="CD576" s="42">
        <v>8.6718750000000001E-4</v>
      </c>
      <c r="CE576" s="42">
        <v>8.6718750000000001E-4</v>
      </c>
      <c r="CF576" s="42">
        <v>1.734375E-3</v>
      </c>
      <c r="CG576" s="43" t="s">
        <v>222</v>
      </c>
      <c r="CH576" s="43" t="s">
        <v>222</v>
      </c>
      <c r="CI576" s="43" t="s">
        <v>222</v>
      </c>
      <c r="CJ576" s="43" t="e">
        <f t="shared" si="654"/>
        <v>#REF!</v>
      </c>
      <c r="CP576" s="22" t="s">
        <v>1942</v>
      </c>
      <c r="CS576" s="22" t="s">
        <v>16</v>
      </c>
      <c r="CT576" s="22" t="s">
        <v>222</v>
      </c>
      <c r="CU576" s="22">
        <v>0</v>
      </c>
      <c r="CV576" s="22">
        <v>0</v>
      </c>
      <c r="CW576" s="22" t="s">
        <v>222</v>
      </c>
      <c r="CY576" s="22" t="s">
        <v>222</v>
      </c>
      <c r="CZ576" s="22">
        <v>0</v>
      </c>
      <c r="DA576" s="22">
        <v>0</v>
      </c>
      <c r="DB576" s="22" t="s">
        <v>222</v>
      </c>
      <c r="DC576" s="22" t="s">
        <v>16</v>
      </c>
      <c r="DD576" s="22" t="s">
        <v>222</v>
      </c>
      <c r="DE576" s="22">
        <v>1.734375E-3</v>
      </c>
      <c r="DF576" s="22">
        <v>1.734375E-3</v>
      </c>
      <c r="DG576" s="22">
        <v>1.734375E-3</v>
      </c>
      <c r="DI576" s="22" t="e">
        <v>#VALUE!</v>
      </c>
      <c r="DJ576" s="22">
        <v>0</v>
      </c>
      <c r="DK576" s="22">
        <v>0</v>
      </c>
      <c r="DL576" s="22" t="e">
        <v>#VALUE!</v>
      </c>
      <c r="DN576" s="22">
        <v>0</v>
      </c>
      <c r="DO576" s="22">
        <v>0</v>
      </c>
      <c r="DP576" s="22">
        <v>0</v>
      </c>
      <c r="DQ576" s="22" t="s">
        <v>222</v>
      </c>
      <c r="EX576" s="30" t="s">
        <v>2573</v>
      </c>
      <c r="EY576" s="85" t="e">
        <f t="shared" si="655"/>
        <v>#REF!</v>
      </c>
      <c r="EZ576" s="85"/>
    </row>
    <row r="577" spans="1:156" x14ac:dyDescent="0.25">
      <c r="A577" s="22" t="str">
        <f t="shared" si="648"/>
        <v>5001228</v>
      </c>
      <c r="E577" s="22" t="e">
        <f>IF(T577="","",VLOOKUP(T577,#REF!,4,0))</f>
        <v>#REF!</v>
      </c>
      <c r="F577" s="22" t="e">
        <f>IF(U577="","",VLOOKUP(U577,#REF!,4,0))</f>
        <v>#REF!</v>
      </c>
      <c r="G577" s="22" t="e">
        <f>IF(V577="","",VLOOKUP(V577,#REF!,3,0))</f>
        <v>#REF!</v>
      </c>
      <c r="H577" s="22" t="e">
        <f t="shared" si="647"/>
        <v>#REF!</v>
      </c>
      <c r="I577" s="22" t="e">
        <f t="shared" si="649"/>
        <v>#REF!</v>
      </c>
      <c r="J577" s="22" t="e">
        <f t="shared" si="650"/>
        <v>#REF!</v>
      </c>
      <c r="K577" s="22" t="e">
        <f t="shared" si="651"/>
        <v>#REF!</v>
      </c>
      <c r="M577" s="22">
        <f t="shared" si="652"/>
        <v>47</v>
      </c>
      <c r="R577" s="22" t="str">
        <f t="shared" si="653"/>
        <v>5047</v>
      </c>
      <c r="S577" s="22" t="s">
        <v>49</v>
      </c>
      <c r="T577" s="30" t="s">
        <v>3551</v>
      </c>
      <c r="U577" s="30" t="s">
        <v>3334</v>
      </c>
      <c r="V577" s="30" t="s">
        <v>2034</v>
      </c>
      <c r="W577" s="30" t="s">
        <v>2063</v>
      </c>
      <c r="X577" s="30" t="s">
        <v>2064</v>
      </c>
      <c r="Y577" s="31">
        <v>0.111</v>
      </c>
      <c r="Z577" s="30">
        <v>5</v>
      </c>
      <c r="AA577" s="30">
        <v>1</v>
      </c>
      <c r="AB577" s="30"/>
      <c r="AC577" s="30">
        <v>1</v>
      </c>
      <c r="AD577" s="30"/>
      <c r="AE577" s="30"/>
      <c r="AF577" s="30"/>
      <c r="AG577" s="30">
        <v>1</v>
      </c>
      <c r="AH577" s="30"/>
      <c r="AI577" s="30">
        <v>1</v>
      </c>
      <c r="AJ577" s="30"/>
      <c r="AK577" s="30">
        <v>1</v>
      </c>
      <c r="AL577" s="30"/>
      <c r="AM577" s="30" t="s">
        <v>1986</v>
      </c>
      <c r="AN577" s="30" t="s">
        <v>1923</v>
      </c>
      <c r="AO577" s="32">
        <f t="shared" si="666"/>
        <v>2</v>
      </c>
      <c r="AP577" s="32">
        <f t="shared" si="667"/>
        <v>0</v>
      </c>
      <c r="AQ577" s="32">
        <f t="shared" si="668"/>
        <v>2</v>
      </c>
      <c r="AR577" s="32">
        <f t="shared" si="669"/>
        <v>1</v>
      </c>
      <c r="AS577" s="33">
        <v>474.02499999999998</v>
      </c>
      <c r="AT577" s="34" t="s">
        <v>222</v>
      </c>
      <c r="AU577" s="34"/>
      <c r="AV577" s="34"/>
      <c r="AW577" s="34"/>
      <c r="AX577" s="34"/>
      <c r="AY577" s="34"/>
      <c r="AZ577" s="34"/>
      <c r="BA577" s="35">
        <f t="shared" si="670"/>
        <v>2</v>
      </c>
      <c r="BB577" s="35">
        <f t="shared" si="671"/>
        <v>2</v>
      </c>
      <c r="BC577" s="35">
        <f t="shared" si="672"/>
        <v>4</v>
      </c>
      <c r="BD577" s="35">
        <f t="shared" si="673"/>
        <v>5</v>
      </c>
      <c r="BE577" s="36">
        <v>2</v>
      </c>
      <c r="BF577" s="36">
        <v>1</v>
      </c>
      <c r="BG577" s="36">
        <v>1</v>
      </c>
      <c r="BH577" s="36" t="e">
        <f>VLOOKUP(W577,#REF!,8,0)</f>
        <v>#REF!</v>
      </c>
      <c r="BI577" s="37">
        <f t="shared" si="664"/>
        <v>2</v>
      </c>
      <c r="BJ577" s="37">
        <f t="shared" ref="BJ577:BK577" si="721">BF577+BI577</f>
        <v>3</v>
      </c>
      <c r="BK577" s="37">
        <f t="shared" si="721"/>
        <v>4</v>
      </c>
      <c r="BL577" s="37" t="e">
        <f t="shared" si="692"/>
        <v>#REF!</v>
      </c>
      <c r="BM577" s="38">
        <v>1.734375E-3</v>
      </c>
      <c r="BN577" s="38" t="s">
        <v>222</v>
      </c>
      <c r="BO577" s="38">
        <v>1.734375E-3</v>
      </c>
      <c r="BP577" s="38">
        <v>1.734375E-3</v>
      </c>
      <c r="BQ577" s="39">
        <v>1.734375E-3</v>
      </c>
      <c r="BR577" s="39" t="s">
        <v>222</v>
      </c>
      <c r="BS577" s="39">
        <v>8.6718750000000001E-4</v>
      </c>
      <c r="BT577" s="39" t="s">
        <v>222</v>
      </c>
      <c r="BU577" s="40">
        <v>1</v>
      </c>
      <c r="BV577" s="40" t="s">
        <v>222</v>
      </c>
      <c r="BW577" s="40">
        <v>0.5</v>
      </c>
      <c r="BX577" s="40" t="s">
        <v>222</v>
      </c>
      <c r="BY577" s="41">
        <v>1.734375E-3</v>
      </c>
      <c r="BZ577" s="41">
        <v>1.734375E-3</v>
      </c>
      <c r="CA577" s="41">
        <v>1.734375E-3</v>
      </c>
      <c r="CB577" s="41" t="s">
        <v>222</v>
      </c>
      <c r="CC577" s="42">
        <v>6.9375000000000003E-4</v>
      </c>
      <c r="CD577" s="42">
        <v>6.9375000000000003E-4</v>
      </c>
      <c r="CE577" s="42">
        <v>1.3875000000000001E-3</v>
      </c>
      <c r="CF577" s="42">
        <v>1.734375E-3</v>
      </c>
      <c r="CG577" s="43">
        <v>6.9375000000000003E-4</v>
      </c>
      <c r="CH577" s="43">
        <v>1.0406249999999999E-3</v>
      </c>
      <c r="CI577" s="43">
        <v>1.3875000000000001E-3</v>
      </c>
      <c r="CJ577" s="43" t="e">
        <f t="shared" si="654"/>
        <v>#REF!</v>
      </c>
      <c r="CP577" s="22" t="s">
        <v>2065</v>
      </c>
      <c r="CQ577" s="22" t="s">
        <v>2066</v>
      </c>
      <c r="CS577" s="22" t="s">
        <v>16</v>
      </c>
      <c r="CT577" s="22">
        <v>1</v>
      </c>
      <c r="CU577" s="22">
        <v>1</v>
      </c>
      <c r="CV577" s="22">
        <v>1</v>
      </c>
      <c r="CW577" s="22" t="s">
        <v>222</v>
      </c>
      <c r="CY577" s="22">
        <v>1.734375E-3</v>
      </c>
      <c r="CZ577" s="22">
        <v>1.734375E-3</v>
      </c>
      <c r="DA577" s="22">
        <v>1.734375E-3</v>
      </c>
      <c r="DB577" s="22" t="s">
        <v>222</v>
      </c>
      <c r="DC577" s="22" t="s">
        <v>16</v>
      </c>
      <c r="DD577" s="22">
        <v>1.734375E-3</v>
      </c>
      <c r="DE577" s="22">
        <v>1.734375E-3</v>
      </c>
      <c r="DF577" s="22">
        <v>1.734375E-3</v>
      </c>
      <c r="DG577" s="22">
        <v>1.734375E-3</v>
      </c>
      <c r="DI577" s="22">
        <v>3.0080566406250001E-6</v>
      </c>
      <c r="DJ577" s="22">
        <v>3.0080566406250001E-6</v>
      </c>
      <c r="DK577" s="22">
        <v>3.0080566406250001E-6</v>
      </c>
      <c r="DL577" s="22" t="e">
        <v>#VALUE!</v>
      </c>
      <c r="DN577" s="22">
        <v>1</v>
      </c>
      <c r="DO577" s="22">
        <v>1</v>
      </c>
      <c r="DP577" s="22">
        <v>1</v>
      </c>
      <c r="DQ577" s="22" t="s">
        <v>222</v>
      </c>
      <c r="EX577" s="30" t="s">
        <v>2577</v>
      </c>
      <c r="EY577" s="85" t="e">
        <f t="shared" si="655"/>
        <v>#REF!</v>
      </c>
      <c r="EZ577" s="85"/>
    </row>
    <row r="578" spans="1:156" x14ac:dyDescent="0.25">
      <c r="A578" s="22" t="str">
        <f t="shared" si="648"/>
        <v>5001229</v>
      </c>
      <c r="E578" s="22" t="e">
        <f>IF(T578="","",VLOOKUP(T578,#REF!,4,0))</f>
        <v>#REF!</v>
      </c>
      <c r="F578" s="22" t="e">
        <f>IF(U578="","",VLOOKUP(U578,#REF!,4,0))</f>
        <v>#REF!</v>
      </c>
      <c r="G578" s="22" t="e">
        <f>IF(V578="","",VLOOKUP(V578,#REF!,3,0))</f>
        <v>#REF!</v>
      </c>
      <c r="H578" s="22" t="e">
        <f t="shared" si="647"/>
        <v>#REF!</v>
      </c>
      <c r="I578" s="22" t="e">
        <f t="shared" si="649"/>
        <v>#REF!</v>
      </c>
      <c r="J578" s="22" t="e">
        <f t="shared" si="650"/>
        <v>#REF!</v>
      </c>
      <c r="K578" s="22" t="e">
        <f t="shared" si="651"/>
        <v>#REF!</v>
      </c>
      <c r="M578" s="22">
        <f t="shared" si="652"/>
        <v>48</v>
      </c>
      <c r="R578" s="22" t="str">
        <f t="shared" si="653"/>
        <v>5048</v>
      </c>
      <c r="S578" s="22" t="s">
        <v>49</v>
      </c>
      <c r="T578" s="30" t="s">
        <v>3551</v>
      </c>
      <c r="U578" s="30" t="s">
        <v>3334</v>
      </c>
      <c r="V578" s="30" t="s">
        <v>2034</v>
      </c>
      <c r="W578" s="30" t="s">
        <v>2067</v>
      </c>
      <c r="X578" s="30" t="s">
        <v>2068</v>
      </c>
      <c r="Y578" s="31">
        <v>0.112</v>
      </c>
      <c r="Z578" s="30">
        <v>4</v>
      </c>
      <c r="AA578" s="30"/>
      <c r="AB578" s="30"/>
      <c r="AC578" s="30">
        <v>1</v>
      </c>
      <c r="AD578" s="30"/>
      <c r="AE578" s="30"/>
      <c r="AF578" s="30">
        <v>1</v>
      </c>
      <c r="AG578" s="30"/>
      <c r="AH578" s="30"/>
      <c r="AI578" s="30">
        <v>1</v>
      </c>
      <c r="AJ578" s="30"/>
      <c r="AK578" s="30"/>
      <c r="AL578" s="30">
        <v>1</v>
      </c>
      <c r="AM578" s="30" t="s">
        <v>2056</v>
      </c>
      <c r="AN578" s="30" t="s">
        <v>1923</v>
      </c>
      <c r="AO578" s="32">
        <f t="shared" si="666"/>
        <v>1</v>
      </c>
      <c r="AP578" s="32">
        <f t="shared" si="667"/>
        <v>1</v>
      </c>
      <c r="AQ578" s="32">
        <f t="shared" si="668"/>
        <v>1</v>
      </c>
      <c r="AR578" s="32">
        <f t="shared" si="669"/>
        <v>1</v>
      </c>
      <c r="AS578" s="33">
        <v>475.02499999999998</v>
      </c>
      <c r="AT578" s="34" t="s">
        <v>222</v>
      </c>
      <c r="AU578" s="34"/>
      <c r="AV578" s="34"/>
      <c r="AW578" s="34"/>
      <c r="AX578" s="34"/>
      <c r="AY578" s="34"/>
      <c r="AZ578" s="34"/>
      <c r="BA578" s="35">
        <f t="shared" si="670"/>
        <v>1</v>
      </c>
      <c r="BB578" s="35">
        <f t="shared" si="671"/>
        <v>2</v>
      </c>
      <c r="BC578" s="35">
        <f t="shared" si="672"/>
        <v>3</v>
      </c>
      <c r="BD578" s="35">
        <f t="shared" si="673"/>
        <v>4</v>
      </c>
      <c r="BE578" s="36">
        <v>1</v>
      </c>
      <c r="BF578" s="36">
        <v>1</v>
      </c>
      <c r="BG578" s="36">
        <v>1</v>
      </c>
      <c r="BH578" s="36" t="e">
        <f>VLOOKUP(W578,#REF!,8,0)</f>
        <v>#REF!</v>
      </c>
      <c r="BI578" s="37">
        <f t="shared" si="664"/>
        <v>1</v>
      </c>
      <c r="BJ578" s="37">
        <f t="shared" ref="BJ578:BK578" si="722">BF578+BI578</f>
        <v>2</v>
      </c>
      <c r="BK578" s="37">
        <f t="shared" si="722"/>
        <v>3</v>
      </c>
      <c r="BL578" s="37" t="e">
        <f t="shared" si="692"/>
        <v>#REF!</v>
      </c>
      <c r="BM578" s="38">
        <v>1.75E-3</v>
      </c>
      <c r="BN578" s="38">
        <v>1.75E-3</v>
      </c>
      <c r="BO578" s="38">
        <v>1.75E-3</v>
      </c>
      <c r="BP578" s="38">
        <v>1.75E-3</v>
      </c>
      <c r="BQ578" s="39">
        <v>1.75E-3</v>
      </c>
      <c r="BR578" s="39">
        <v>1.75E-3</v>
      </c>
      <c r="BS578" s="39">
        <v>1.75E-3</v>
      </c>
      <c r="BT578" s="39" t="s">
        <v>222</v>
      </c>
      <c r="BU578" s="40">
        <v>1</v>
      </c>
      <c r="BV578" s="40">
        <v>1</v>
      </c>
      <c r="BW578" s="40">
        <v>1</v>
      </c>
      <c r="BX578" s="40" t="s">
        <v>222</v>
      </c>
      <c r="BY578" s="41">
        <v>1.75E-3</v>
      </c>
      <c r="BZ578" s="41">
        <v>1.75E-3</v>
      </c>
      <c r="CA578" s="41">
        <v>1.75E-3</v>
      </c>
      <c r="CB578" s="41" t="s">
        <v>222</v>
      </c>
      <c r="CC578" s="42">
        <v>4.3750000000000001E-4</v>
      </c>
      <c r="CD578" s="42">
        <v>8.7500000000000002E-4</v>
      </c>
      <c r="CE578" s="42">
        <v>1.3125000000000001E-3</v>
      </c>
      <c r="CF578" s="42">
        <v>1.75E-3</v>
      </c>
      <c r="CG578" s="43">
        <v>4.3750000000000001E-4</v>
      </c>
      <c r="CH578" s="43">
        <v>8.7500000000000002E-4</v>
      </c>
      <c r="CI578" s="43">
        <v>1.3125000000000001E-3</v>
      </c>
      <c r="CJ578" s="43" t="e">
        <f t="shared" si="654"/>
        <v>#REF!</v>
      </c>
      <c r="CP578" s="22" t="s">
        <v>2069</v>
      </c>
      <c r="CS578" s="22" t="s">
        <v>16</v>
      </c>
      <c r="CT578" s="22">
        <v>1</v>
      </c>
      <c r="CU578" s="22">
        <v>1</v>
      </c>
      <c r="CV578" s="22">
        <v>1</v>
      </c>
      <c r="CW578" s="22" t="s">
        <v>222</v>
      </c>
      <c r="CY578" s="22">
        <v>1.75E-3</v>
      </c>
      <c r="CZ578" s="22">
        <v>1.75E-3</v>
      </c>
      <c r="DA578" s="22">
        <v>1.75E-3</v>
      </c>
      <c r="DB578" s="22" t="s">
        <v>222</v>
      </c>
      <c r="DC578" s="22" t="s">
        <v>16</v>
      </c>
      <c r="DD578" s="22">
        <v>1.75E-3</v>
      </c>
      <c r="DE578" s="22">
        <v>1.75E-3</v>
      </c>
      <c r="DF578" s="22">
        <v>1.75E-3</v>
      </c>
      <c r="DG578" s="22">
        <v>1.75E-3</v>
      </c>
      <c r="DI578" s="22">
        <v>3.0625000000000003E-6</v>
      </c>
      <c r="DJ578" s="22">
        <v>3.0625000000000003E-6</v>
      </c>
      <c r="DK578" s="22">
        <v>3.0625000000000003E-6</v>
      </c>
      <c r="DL578" s="22" t="e">
        <v>#VALUE!</v>
      </c>
      <c r="DN578" s="22">
        <v>1</v>
      </c>
      <c r="DO578" s="22">
        <v>1</v>
      </c>
      <c r="DP578" s="22">
        <v>1</v>
      </c>
      <c r="DQ578" s="22" t="s">
        <v>222</v>
      </c>
      <c r="EX578" s="30" t="s">
        <v>2582</v>
      </c>
      <c r="EY578" s="85" t="e">
        <f t="shared" si="655"/>
        <v>#REF!</v>
      </c>
      <c r="EZ578" s="85"/>
    </row>
    <row r="579" spans="1:156" x14ac:dyDescent="0.25">
      <c r="A579" s="22" t="str">
        <f t="shared" si="648"/>
        <v>5001231</v>
      </c>
      <c r="E579" s="22" t="e">
        <f>IF(T579="","",VLOOKUP(T579,#REF!,4,0))</f>
        <v>#REF!</v>
      </c>
      <c r="F579" s="22" t="e">
        <f>IF(U579="","",VLOOKUP(U579,#REF!,4,0))</f>
        <v>#REF!</v>
      </c>
      <c r="G579" s="22" t="e">
        <f>IF(V579="","",VLOOKUP(V579,#REF!,3,0))</f>
        <v>#REF!</v>
      </c>
      <c r="H579" s="22" t="e">
        <f t="shared" si="647"/>
        <v>#REF!</v>
      </c>
      <c r="I579" s="22" t="e">
        <f t="shared" si="649"/>
        <v>#REF!</v>
      </c>
      <c r="J579" s="22" t="e">
        <f t="shared" si="650"/>
        <v>#REF!</v>
      </c>
      <c r="K579" s="22" t="e">
        <f t="shared" si="651"/>
        <v>#REF!</v>
      </c>
      <c r="M579" s="22">
        <f t="shared" si="652"/>
        <v>49</v>
      </c>
      <c r="R579" s="22" t="str">
        <f t="shared" si="653"/>
        <v>5049</v>
      </c>
      <c r="S579" s="22" t="s">
        <v>49</v>
      </c>
      <c r="T579" s="30" t="s">
        <v>3551</v>
      </c>
      <c r="U579" s="30" t="s">
        <v>3334</v>
      </c>
      <c r="V579" s="30" t="s">
        <v>2070</v>
      </c>
      <c r="W579" s="30" t="s">
        <v>2071</v>
      </c>
      <c r="X579" s="30" t="s">
        <v>2072</v>
      </c>
      <c r="Y579" s="31">
        <v>0.125</v>
      </c>
      <c r="Z579" s="30">
        <v>4</v>
      </c>
      <c r="AA579" s="30"/>
      <c r="AB579" s="30"/>
      <c r="AC579" s="30">
        <v>1</v>
      </c>
      <c r="AD579" s="30"/>
      <c r="AE579" s="30"/>
      <c r="AF579" s="30">
        <v>1</v>
      </c>
      <c r="AG579" s="30"/>
      <c r="AH579" s="30"/>
      <c r="AI579" s="30">
        <v>1</v>
      </c>
      <c r="AJ579" s="30"/>
      <c r="AK579" s="30"/>
      <c r="AL579" s="30">
        <v>1</v>
      </c>
      <c r="AM579" s="30" t="s">
        <v>2073</v>
      </c>
      <c r="AN579" s="30" t="s">
        <v>1923</v>
      </c>
      <c r="AO579" s="32">
        <f t="shared" si="666"/>
        <v>1</v>
      </c>
      <c r="AP579" s="32">
        <f t="shared" si="667"/>
        <v>1</v>
      </c>
      <c r="AQ579" s="32">
        <f t="shared" si="668"/>
        <v>1</v>
      </c>
      <c r="AR579" s="32">
        <f t="shared" si="669"/>
        <v>1</v>
      </c>
      <c r="AS579" s="33">
        <v>476.02499999999998</v>
      </c>
      <c r="AT579" s="34" t="s">
        <v>222</v>
      </c>
      <c r="AU579" s="34"/>
      <c r="AV579" s="34"/>
      <c r="AW579" s="34"/>
      <c r="AX579" s="34"/>
      <c r="AY579" s="34"/>
      <c r="AZ579" s="34"/>
      <c r="BA579" s="35">
        <f t="shared" si="670"/>
        <v>1</v>
      </c>
      <c r="BB579" s="35">
        <f t="shared" si="671"/>
        <v>2</v>
      </c>
      <c r="BC579" s="35">
        <f t="shared" si="672"/>
        <v>3</v>
      </c>
      <c r="BD579" s="35">
        <f t="shared" si="673"/>
        <v>4</v>
      </c>
      <c r="BE579" s="36">
        <v>1</v>
      </c>
      <c r="BF579" s="36">
        <v>1</v>
      </c>
      <c r="BG579" s="36">
        <v>1</v>
      </c>
      <c r="BH579" s="36" t="e">
        <f>VLOOKUP(W579,#REF!,8,0)</f>
        <v>#REF!</v>
      </c>
      <c r="BI579" s="37">
        <f t="shared" si="664"/>
        <v>1</v>
      </c>
      <c r="BJ579" s="37">
        <f t="shared" ref="BJ579:BK579" si="723">BF579+BI579</f>
        <v>2</v>
      </c>
      <c r="BK579" s="37">
        <f t="shared" si="723"/>
        <v>3</v>
      </c>
      <c r="BL579" s="37" t="e">
        <f t="shared" si="692"/>
        <v>#REF!</v>
      </c>
      <c r="BM579" s="38">
        <v>3.90625E-3</v>
      </c>
      <c r="BN579" s="38">
        <v>3.90625E-3</v>
      </c>
      <c r="BO579" s="38">
        <v>3.90625E-3</v>
      </c>
      <c r="BP579" s="38">
        <v>3.90625E-3</v>
      </c>
      <c r="BQ579" s="39">
        <v>3.90625E-3</v>
      </c>
      <c r="BR579" s="39">
        <v>3.90625E-3</v>
      </c>
      <c r="BS579" s="39">
        <v>3.90625E-3</v>
      </c>
      <c r="BT579" s="39" t="s">
        <v>222</v>
      </c>
      <c r="BU579" s="40">
        <v>1</v>
      </c>
      <c r="BV579" s="40">
        <v>1</v>
      </c>
      <c r="BW579" s="40">
        <v>1</v>
      </c>
      <c r="BX579" s="40" t="s">
        <v>222</v>
      </c>
      <c r="BY579" s="41">
        <v>3.90625E-3</v>
      </c>
      <c r="BZ579" s="41">
        <v>3.90625E-3</v>
      </c>
      <c r="CA579" s="41">
        <v>3.90625E-3</v>
      </c>
      <c r="CB579" s="41" t="s">
        <v>222</v>
      </c>
      <c r="CC579" s="42">
        <v>9.765625E-4</v>
      </c>
      <c r="CD579" s="42">
        <v>1.953125E-3</v>
      </c>
      <c r="CE579" s="42">
        <v>2.9296875E-3</v>
      </c>
      <c r="CF579" s="42">
        <v>3.90625E-3</v>
      </c>
      <c r="CG579" s="43">
        <v>9.765625E-4</v>
      </c>
      <c r="CH579" s="43">
        <v>1.953125E-3</v>
      </c>
      <c r="CI579" s="43">
        <v>2.9296875E-3</v>
      </c>
      <c r="CJ579" s="43" t="e">
        <f t="shared" si="654"/>
        <v>#REF!</v>
      </c>
      <c r="CQ579" s="22" t="s">
        <v>2074</v>
      </c>
      <c r="CS579" s="22" t="s">
        <v>16</v>
      </c>
      <c r="CT579" s="22">
        <v>1</v>
      </c>
      <c r="CU579" s="22">
        <v>1</v>
      </c>
      <c r="CV579" s="22">
        <v>1</v>
      </c>
      <c r="CW579" s="22" t="s">
        <v>222</v>
      </c>
      <c r="CY579" s="22">
        <v>3.90625E-3</v>
      </c>
      <c r="CZ579" s="22">
        <v>3.90625E-3</v>
      </c>
      <c r="DA579" s="22">
        <v>3.90625E-3</v>
      </c>
      <c r="DB579" s="22" t="s">
        <v>222</v>
      </c>
      <c r="DC579" s="22" t="s">
        <v>16</v>
      </c>
      <c r="DD579" s="22">
        <v>3.90625E-3</v>
      </c>
      <c r="DE579" s="22">
        <v>3.90625E-3</v>
      </c>
      <c r="DF579" s="22">
        <v>3.90625E-3</v>
      </c>
      <c r="DG579" s="22">
        <v>3.90625E-3</v>
      </c>
      <c r="DI579" s="22">
        <v>1.52587890625E-5</v>
      </c>
      <c r="DJ579" s="22">
        <v>1.52587890625E-5</v>
      </c>
      <c r="DK579" s="22">
        <v>1.52587890625E-5</v>
      </c>
      <c r="DL579" s="22" t="e">
        <v>#VALUE!</v>
      </c>
      <c r="DN579" s="22">
        <v>1</v>
      </c>
      <c r="DO579" s="22">
        <v>1</v>
      </c>
      <c r="DP579" s="22">
        <v>1</v>
      </c>
      <c r="DQ579" s="22" t="s">
        <v>222</v>
      </c>
      <c r="EX579" s="30" t="s">
        <v>2586</v>
      </c>
      <c r="EY579" s="85" t="e">
        <f t="shared" si="655"/>
        <v>#REF!</v>
      </c>
      <c r="EZ579" s="85"/>
    </row>
    <row r="580" spans="1:156" x14ac:dyDescent="0.25">
      <c r="A580" s="22" t="str">
        <f t="shared" si="648"/>
        <v>5001232</v>
      </c>
      <c r="E580" s="22" t="e">
        <f>IF(T580="","",VLOOKUP(T580,#REF!,4,0))</f>
        <v>#REF!</v>
      </c>
      <c r="F580" s="22" t="e">
        <f>IF(U580="","",VLOOKUP(U580,#REF!,4,0))</f>
        <v>#REF!</v>
      </c>
      <c r="G580" s="22" t="e">
        <f>IF(V580="","",VLOOKUP(V580,#REF!,3,0))</f>
        <v>#REF!</v>
      </c>
      <c r="H580" s="22" t="e">
        <f t="shared" si="647"/>
        <v>#REF!</v>
      </c>
      <c r="I580" s="22" t="e">
        <f t="shared" si="649"/>
        <v>#REF!</v>
      </c>
      <c r="J580" s="22" t="e">
        <f t="shared" si="650"/>
        <v>#REF!</v>
      </c>
      <c r="K580" s="22" t="e">
        <f t="shared" si="651"/>
        <v>#REF!</v>
      </c>
      <c r="M580" s="22">
        <f t="shared" si="652"/>
        <v>50</v>
      </c>
      <c r="R580" s="22" t="str">
        <f t="shared" si="653"/>
        <v>5050</v>
      </c>
      <c r="S580" s="22" t="s">
        <v>49</v>
      </c>
      <c r="T580" s="30" t="s">
        <v>3551</v>
      </c>
      <c r="U580" s="30" t="s">
        <v>3334</v>
      </c>
      <c r="V580" s="30" t="s">
        <v>2070</v>
      </c>
      <c r="W580" s="30" t="s">
        <v>2075</v>
      </c>
      <c r="X580" s="30" t="s">
        <v>2076</v>
      </c>
      <c r="Y580" s="31">
        <v>0.125</v>
      </c>
      <c r="Z580" s="30">
        <v>4</v>
      </c>
      <c r="AA580" s="30"/>
      <c r="AB580" s="30"/>
      <c r="AC580" s="30">
        <v>1</v>
      </c>
      <c r="AD580" s="30"/>
      <c r="AE580" s="30"/>
      <c r="AF580" s="30">
        <v>1</v>
      </c>
      <c r="AG580" s="30"/>
      <c r="AH580" s="30"/>
      <c r="AI580" s="30">
        <v>1</v>
      </c>
      <c r="AJ580" s="30"/>
      <c r="AK580" s="30"/>
      <c r="AL580" s="30">
        <v>1</v>
      </c>
      <c r="AM580" s="30" t="s">
        <v>2077</v>
      </c>
      <c r="AN580" s="30" t="s">
        <v>1923</v>
      </c>
      <c r="AO580" s="32">
        <f t="shared" si="666"/>
        <v>1</v>
      </c>
      <c r="AP580" s="32">
        <f t="shared" si="667"/>
        <v>1</v>
      </c>
      <c r="AQ580" s="32">
        <f t="shared" si="668"/>
        <v>1</v>
      </c>
      <c r="AR580" s="32">
        <f t="shared" si="669"/>
        <v>1</v>
      </c>
      <c r="AS580" s="33">
        <v>477.02499999999998</v>
      </c>
      <c r="AT580" s="34" t="s">
        <v>222</v>
      </c>
      <c r="AU580" s="34"/>
      <c r="AV580" s="34"/>
      <c r="AW580" s="34"/>
      <c r="AX580" s="34"/>
      <c r="AY580" s="34"/>
      <c r="AZ580" s="34"/>
      <c r="BA580" s="35">
        <f t="shared" si="670"/>
        <v>1</v>
      </c>
      <c r="BB580" s="35">
        <f t="shared" si="671"/>
        <v>2</v>
      </c>
      <c r="BC580" s="35">
        <f t="shared" si="672"/>
        <v>3</v>
      </c>
      <c r="BD580" s="35">
        <f t="shared" si="673"/>
        <v>4</v>
      </c>
      <c r="BE580" s="36">
        <v>1</v>
      </c>
      <c r="BF580" s="36">
        <v>1</v>
      </c>
      <c r="BG580" s="36">
        <v>1</v>
      </c>
      <c r="BH580" s="36" t="e">
        <f>VLOOKUP(W580,#REF!,8,0)</f>
        <v>#REF!</v>
      </c>
      <c r="BI580" s="37">
        <f t="shared" si="664"/>
        <v>1</v>
      </c>
      <c r="BJ580" s="37">
        <f t="shared" ref="BJ580:BK580" si="724">BF580+BI580</f>
        <v>2</v>
      </c>
      <c r="BK580" s="37">
        <f t="shared" si="724"/>
        <v>3</v>
      </c>
      <c r="BL580" s="37" t="e">
        <f t="shared" si="692"/>
        <v>#REF!</v>
      </c>
      <c r="BM580" s="38">
        <v>3.90625E-3</v>
      </c>
      <c r="BN580" s="38">
        <v>3.90625E-3</v>
      </c>
      <c r="BO580" s="38">
        <v>3.90625E-3</v>
      </c>
      <c r="BP580" s="38">
        <v>3.90625E-3</v>
      </c>
      <c r="BQ580" s="39">
        <v>3.90625E-3</v>
      </c>
      <c r="BR580" s="39">
        <v>3.90625E-3</v>
      </c>
      <c r="BS580" s="39">
        <v>3.90625E-3</v>
      </c>
      <c r="BT580" s="39" t="s">
        <v>222</v>
      </c>
      <c r="BU580" s="40">
        <v>1</v>
      </c>
      <c r="BV580" s="40">
        <v>1</v>
      </c>
      <c r="BW580" s="40">
        <v>1</v>
      </c>
      <c r="BX580" s="40" t="s">
        <v>222</v>
      </c>
      <c r="BY580" s="41">
        <v>3.90625E-3</v>
      </c>
      <c r="BZ580" s="41">
        <v>3.90625E-3</v>
      </c>
      <c r="CA580" s="41">
        <v>3.90625E-3</v>
      </c>
      <c r="CB580" s="41" t="s">
        <v>222</v>
      </c>
      <c r="CC580" s="42">
        <v>9.765625E-4</v>
      </c>
      <c r="CD580" s="42">
        <v>1.953125E-3</v>
      </c>
      <c r="CE580" s="42">
        <v>2.9296875E-3</v>
      </c>
      <c r="CF580" s="42">
        <v>3.90625E-3</v>
      </c>
      <c r="CG580" s="43">
        <v>9.765625E-4</v>
      </c>
      <c r="CH580" s="43">
        <v>1.953125E-3</v>
      </c>
      <c r="CI580" s="43">
        <v>2.9296875E-3</v>
      </c>
      <c r="CJ580" s="43" t="e">
        <f t="shared" si="654"/>
        <v>#REF!</v>
      </c>
      <c r="CP580" s="22" t="s">
        <v>2078</v>
      </c>
      <c r="CQ580" s="22" t="s">
        <v>2074</v>
      </c>
      <c r="CS580" s="22" t="s">
        <v>16</v>
      </c>
      <c r="CT580" s="22">
        <v>1</v>
      </c>
      <c r="CU580" s="22">
        <v>1</v>
      </c>
      <c r="CV580" s="22">
        <v>1</v>
      </c>
      <c r="CW580" s="22" t="s">
        <v>222</v>
      </c>
      <c r="CY580" s="22">
        <v>3.90625E-3</v>
      </c>
      <c r="CZ580" s="22">
        <v>3.90625E-3</v>
      </c>
      <c r="DA580" s="22">
        <v>3.90625E-3</v>
      </c>
      <c r="DB580" s="22" t="s">
        <v>222</v>
      </c>
      <c r="DC580" s="22" t="s">
        <v>16</v>
      </c>
      <c r="DD580" s="22">
        <v>3.90625E-3</v>
      </c>
      <c r="DE580" s="22">
        <v>3.90625E-3</v>
      </c>
      <c r="DF580" s="22">
        <v>3.90625E-3</v>
      </c>
      <c r="DG580" s="22">
        <v>3.90625E-3</v>
      </c>
      <c r="DI580" s="22">
        <v>1.52587890625E-5</v>
      </c>
      <c r="DJ580" s="22">
        <v>1.52587890625E-5</v>
      </c>
      <c r="DK580" s="22">
        <v>1.52587890625E-5</v>
      </c>
      <c r="DL580" s="22" t="e">
        <v>#VALUE!</v>
      </c>
      <c r="DN580" s="22">
        <v>1</v>
      </c>
      <c r="DO580" s="22">
        <v>1</v>
      </c>
      <c r="DP580" s="22">
        <v>1</v>
      </c>
      <c r="DQ580" s="22" t="s">
        <v>222</v>
      </c>
      <c r="EX580" s="30" t="s">
        <v>2591</v>
      </c>
      <c r="EY580" s="85" t="e">
        <f t="shared" si="655"/>
        <v>#REF!</v>
      </c>
      <c r="EZ580" s="85"/>
    </row>
    <row r="581" spans="1:156" x14ac:dyDescent="0.25">
      <c r="A581" s="22" t="str">
        <f t="shared" si="648"/>
        <v>5001233</v>
      </c>
      <c r="E581" s="22" t="e">
        <f>IF(T581="","",VLOOKUP(T581,#REF!,4,0))</f>
        <v>#REF!</v>
      </c>
      <c r="F581" s="22" t="e">
        <f>IF(U581="","",VLOOKUP(U581,#REF!,4,0))</f>
        <v>#REF!</v>
      </c>
      <c r="G581" s="22" t="e">
        <f>IF(V581="","",VLOOKUP(V581,#REF!,3,0))</f>
        <v>#REF!</v>
      </c>
      <c r="H581" s="22" t="e">
        <f t="shared" ref="H581:H644" si="725">IF(Y581="","",Y581*G581*F581*E581)</f>
        <v>#REF!</v>
      </c>
      <c r="I581" s="22" t="e">
        <f t="shared" si="649"/>
        <v>#REF!</v>
      </c>
      <c r="J581" s="22" t="e">
        <f t="shared" si="650"/>
        <v>#REF!</v>
      </c>
      <c r="K581" s="22" t="e">
        <f t="shared" si="651"/>
        <v>#REF!</v>
      </c>
      <c r="M581" s="22">
        <f t="shared" si="652"/>
        <v>51</v>
      </c>
      <c r="R581" s="22" t="str">
        <f t="shared" si="653"/>
        <v>5051</v>
      </c>
      <c r="S581" s="22" t="s">
        <v>49</v>
      </c>
      <c r="T581" s="30" t="s">
        <v>3551</v>
      </c>
      <c r="U581" s="30" t="s">
        <v>3334</v>
      </c>
      <c r="V581" s="30" t="s">
        <v>2070</v>
      </c>
      <c r="W581" s="30" t="s">
        <v>2079</v>
      </c>
      <c r="X581" s="30" t="s">
        <v>2080</v>
      </c>
      <c r="Y581" s="31">
        <v>0.125</v>
      </c>
      <c r="Z581" s="30">
        <v>4</v>
      </c>
      <c r="AA581" s="30"/>
      <c r="AB581" s="30"/>
      <c r="AC581" s="30">
        <v>1</v>
      </c>
      <c r="AD581" s="30"/>
      <c r="AE581" s="30"/>
      <c r="AF581" s="30">
        <v>1</v>
      </c>
      <c r="AG581" s="30"/>
      <c r="AH581" s="30"/>
      <c r="AI581" s="30">
        <v>1</v>
      </c>
      <c r="AJ581" s="30"/>
      <c r="AK581" s="30"/>
      <c r="AL581" s="30">
        <v>1</v>
      </c>
      <c r="AM581" s="30" t="s">
        <v>2081</v>
      </c>
      <c r="AN581" s="30" t="s">
        <v>1923</v>
      </c>
      <c r="AO581" s="32">
        <f t="shared" si="666"/>
        <v>1</v>
      </c>
      <c r="AP581" s="32">
        <f t="shared" si="667"/>
        <v>1</v>
      </c>
      <c r="AQ581" s="32">
        <f t="shared" si="668"/>
        <v>1</v>
      </c>
      <c r="AR581" s="32">
        <f t="shared" si="669"/>
        <v>1</v>
      </c>
      <c r="AS581" s="33">
        <v>478.02499999999998</v>
      </c>
      <c r="AT581" s="34" t="s">
        <v>222</v>
      </c>
      <c r="AU581" s="34"/>
      <c r="AV581" s="34"/>
      <c r="AW581" s="34"/>
      <c r="AX581" s="34"/>
      <c r="AY581" s="34"/>
      <c r="AZ581" s="34"/>
      <c r="BA581" s="35">
        <f t="shared" si="670"/>
        <v>1</v>
      </c>
      <c r="BB581" s="35">
        <f t="shared" si="671"/>
        <v>2</v>
      </c>
      <c r="BC581" s="35">
        <f t="shared" si="672"/>
        <v>3</v>
      </c>
      <c r="BD581" s="35">
        <f t="shared" si="673"/>
        <v>4</v>
      </c>
      <c r="BE581" s="36">
        <v>1</v>
      </c>
      <c r="BF581" s="36">
        <v>1</v>
      </c>
      <c r="BG581" s="36">
        <v>1</v>
      </c>
      <c r="BH581" s="36" t="e">
        <f>VLOOKUP(W581,#REF!,8,0)</f>
        <v>#REF!</v>
      </c>
      <c r="BI581" s="37">
        <f t="shared" ref="BI581:BI634" si="726">BE581</f>
        <v>1</v>
      </c>
      <c r="BJ581" s="37">
        <f t="shared" ref="BJ581:BK581" si="727">BF581+BI581</f>
        <v>2</v>
      </c>
      <c r="BK581" s="37">
        <f t="shared" si="727"/>
        <v>3</v>
      </c>
      <c r="BL581" s="37" t="e">
        <f t="shared" si="692"/>
        <v>#REF!</v>
      </c>
      <c r="BM581" s="38">
        <v>3.90625E-3</v>
      </c>
      <c r="BN581" s="38">
        <v>3.90625E-3</v>
      </c>
      <c r="BO581" s="38">
        <v>3.90625E-3</v>
      </c>
      <c r="BP581" s="38">
        <v>3.90625E-3</v>
      </c>
      <c r="BQ581" s="39">
        <v>3.90625E-3</v>
      </c>
      <c r="BR581" s="39">
        <v>3.90625E-3</v>
      </c>
      <c r="BS581" s="39">
        <v>3.90625E-3</v>
      </c>
      <c r="BT581" s="39" t="s">
        <v>222</v>
      </c>
      <c r="BU581" s="40">
        <v>1</v>
      </c>
      <c r="BV581" s="40">
        <v>1</v>
      </c>
      <c r="BW581" s="40">
        <v>1</v>
      </c>
      <c r="BX581" s="40" t="s">
        <v>222</v>
      </c>
      <c r="BY581" s="41">
        <v>3.90625E-3</v>
      </c>
      <c r="BZ581" s="41">
        <v>3.90625E-3</v>
      </c>
      <c r="CA581" s="41">
        <v>3.90625E-3</v>
      </c>
      <c r="CB581" s="41" t="s">
        <v>222</v>
      </c>
      <c r="CC581" s="42">
        <v>9.765625E-4</v>
      </c>
      <c r="CD581" s="42">
        <v>1.953125E-3</v>
      </c>
      <c r="CE581" s="42">
        <v>2.9296875E-3</v>
      </c>
      <c r="CF581" s="42">
        <v>3.90625E-3</v>
      </c>
      <c r="CG581" s="43">
        <v>9.765625E-4</v>
      </c>
      <c r="CH581" s="43">
        <v>1.953125E-3</v>
      </c>
      <c r="CI581" s="43">
        <v>2.9296875E-3</v>
      </c>
      <c r="CJ581" s="43" t="e">
        <f t="shared" si="654"/>
        <v>#REF!</v>
      </c>
      <c r="CP581" s="22" t="s">
        <v>2082</v>
      </c>
      <c r="CQ581" s="22" t="s">
        <v>2074</v>
      </c>
      <c r="CS581" s="22" t="s">
        <v>16</v>
      </c>
      <c r="CT581" s="22">
        <v>1</v>
      </c>
      <c r="CU581" s="22">
        <v>1</v>
      </c>
      <c r="CV581" s="22">
        <v>1</v>
      </c>
      <c r="CW581" s="22" t="s">
        <v>222</v>
      </c>
      <c r="CY581" s="22">
        <v>3.90625E-3</v>
      </c>
      <c r="CZ581" s="22">
        <v>3.90625E-3</v>
      </c>
      <c r="DA581" s="22">
        <v>3.90625E-3</v>
      </c>
      <c r="DB581" s="22" t="s">
        <v>222</v>
      </c>
      <c r="DC581" s="22" t="s">
        <v>16</v>
      </c>
      <c r="DD581" s="22">
        <v>3.90625E-3</v>
      </c>
      <c r="DE581" s="22">
        <v>3.90625E-3</v>
      </c>
      <c r="DF581" s="22">
        <v>3.90625E-3</v>
      </c>
      <c r="DG581" s="22">
        <v>3.90625E-3</v>
      </c>
      <c r="DI581" s="22">
        <v>1.52587890625E-5</v>
      </c>
      <c r="DJ581" s="22">
        <v>1.52587890625E-5</v>
      </c>
      <c r="DK581" s="22">
        <v>1.52587890625E-5</v>
      </c>
      <c r="DL581" s="22" t="e">
        <v>#VALUE!</v>
      </c>
      <c r="DN581" s="22">
        <v>1</v>
      </c>
      <c r="DO581" s="22">
        <v>1</v>
      </c>
      <c r="DP581" s="22">
        <v>1</v>
      </c>
      <c r="DQ581" s="22" t="s">
        <v>222</v>
      </c>
      <c r="EX581" s="30" t="s">
        <v>2597</v>
      </c>
      <c r="EY581" s="85">
        <f t="shared" si="655"/>
        <v>0</v>
      </c>
      <c r="EZ581" s="85"/>
    </row>
    <row r="582" spans="1:156" x14ac:dyDescent="0.25">
      <c r="A582" s="22" t="str">
        <f t="shared" ref="A582:A645" si="728">W582</f>
        <v>5001234</v>
      </c>
      <c r="E582" s="22" t="e">
        <f>IF(T582="","",VLOOKUP(T582,#REF!,4,0))</f>
        <v>#REF!</v>
      </c>
      <c r="F582" s="22" t="e">
        <f>IF(U582="","",VLOOKUP(U582,#REF!,4,0))</f>
        <v>#REF!</v>
      </c>
      <c r="G582" s="22" t="e">
        <f>IF(V582="","",VLOOKUP(V582,#REF!,3,0))</f>
        <v>#REF!</v>
      </c>
      <c r="H582" s="22" t="e">
        <f t="shared" si="725"/>
        <v>#REF!</v>
      </c>
      <c r="I582" s="22" t="e">
        <f t="shared" ref="I582:I645" si="729">IF(E582="","",IF(BL582="","",BL582/BD582))</f>
        <v>#REF!</v>
      </c>
      <c r="J582" s="22" t="e">
        <f t="shared" ref="J582:J645" si="730">IF(I582="","",IF(I582&gt;=1,1,I582))</f>
        <v>#REF!</v>
      </c>
      <c r="K582" s="22" t="e">
        <f t="shared" ref="K582:K645" si="731">IF(OR(H582=0,H582=""),"",J582*H582)</f>
        <v>#REF!</v>
      </c>
      <c r="M582" s="22">
        <f t="shared" ref="M582:M645" si="732">IF(S582="","",IF(S582=S581,M581+1,1))</f>
        <v>52</v>
      </c>
      <c r="R582" s="22" t="str">
        <f t="shared" ref="R582:R645" si="733">S582&amp;M582</f>
        <v>5052</v>
      </c>
      <c r="S582" s="22" t="s">
        <v>49</v>
      </c>
      <c r="T582" s="30" t="s">
        <v>3551</v>
      </c>
      <c r="U582" s="30" t="s">
        <v>3334</v>
      </c>
      <c r="V582" s="30" t="s">
        <v>2070</v>
      </c>
      <c r="W582" s="30" t="s">
        <v>2083</v>
      </c>
      <c r="X582" s="30" t="s">
        <v>2084</v>
      </c>
      <c r="Y582" s="31">
        <v>0.125</v>
      </c>
      <c r="Z582" s="30">
        <v>4</v>
      </c>
      <c r="AA582" s="30"/>
      <c r="AB582" s="30"/>
      <c r="AC582" s="30">
        <v>1</v>
      </c>
      <c r="AD582" s="30"/>
      <c r="AE582" s="30"/>
      <c r="AF582" s="30">
        <v>1</v>
      </c>
      <c r="AG582" s="30"/>
      <c r="AH582" s="30"/>
      <c r="AI582" s="30">
        <v>1</v>
      </c>
      <c r="AJ582" s="30"/>
      <c r="AK582" s="30"/>
      <c r="AL582" s="30">
        <v>1</v>
      </c>
      <c r="AM582" s="30" t="s">
        <v>2085</v>
      </c>
      <c r="AN582" s="30" t="s">
        <v>1923</v>
      </c>
      <c r="AO582" s="32">
        <f t="shared" si="666"/>
        <v>1</v>
      </c>
      <c r="AP582" s="32">
        <f t="shared" si="667"/>
        <v>1</v>
      </c>
      <c r="AQ582" s="32">
        <f t="shared" si="668"/>
        <v>1</v>
      </c>
      <c r="AR582" s="32">
        <f t="shared" si="669"/>
        <v>1</v>
      </c>
      <c r="AS582" s="33">
        <v>479.02499999999998</v>
      </c>
      <c r="AT582" s="34" t="s">
        <v>222</v>
      </c>
      <c r="AU582" s="34"/>
      <c r="AV582" s="34"/>
      <c r="AW582" s="34"/>
      <c r="AX582" s="34"/>
      <c r="AY582" s="34"/>
      <c r="AZ582" s="34"/>
      <c r="BA582" s="35">
        <f t="shared" si="670"/>
        <v>1</v>
      </c>
      <c r="BB582" s="35">
        <f t="shared" si="671"/>
        <v>2</v>
      </c>
      <c r="BC582" s="35">
        <f t="shared" si="672"/>
        <v>3</v>
      </c>
      <c r="BD582" s="35">
        <f t="shared" si="673"/>
        <v>4</v>
      </c>
      <c r="BE582" s="36">
        <v>1</v>
      </c>
      <c r="BF582" s="36">
        <v>1</v>
      </c>
      <c r="BG582" s="36">
        <v>1</v>
      </c>
      <c r="BH582" s="36" t="e">
        <f>VLOOKUP(W582,#REF!,8,0)</f>
        <v>#REF!</v>
      </c>
      <c r="BI582" s="37">
        <f t="shared" si="726"/>
        <v>1</v>
      </c>
      <c r="BJ582" s="37">
        <f t="shared" ref="BJ582:BK582" si="734">BF582+BI582</f>
        <v>2</v>
      </c>
      <c r="BK582" s="37">
        <f t="shared" si="734"/>
        <v>3</v>
      </c>
      <c r="BL582" s="37" t="e">
        <f t="shared" si="692"/>
        <v>#REF!</v>
      </c>
      <c r="BM582" s="38">
        <v>3.90625E-3</v>
      </c>
      <c r="BN582" s="38">
        <v>3.90625E-3</v>
      </c>
      <c r="BO582" s="38">
        <v>3.90625E-3</v>
      </c>
      <c r="BP582" s="38">
        <v>3.90625E-3</v>
      </c>
      <c r="BQ582" s="39">
        <v>3.90625E-3</v>
      </c>
      <c r="BR582" s="39">
        <v>3.90625E-3</v>
      </c>
      <c r="BS582" s="39">
        <v>3.90625E-3</v>
      </c>
      <c r="BT582" s="39" t="s">
        <v>222</v>
      </c>
      <c r="BU582" s="40">
        <v>1</v>
      </c>
      <c r="BV582" s="40">
        <v>1</v>
      </c>
      <c r="BW582" s="40">
        <v>1</v>
      </c>
      <c r="BX582" s="40" t="s">
        <v>222</v>
      </c>
      <c r="BY582" s="41">
        <v>3.90625E-3</v>
      </c>
      <c r="BZ582" s="41">
        <v>3.90625E-3</v>
      </c>
      <c r="CA582" s="41">
        <v>3.90625E-3</v>
      </c>
      <c r="CB582" s="41" t="s">
        <v>222</v>
      </c>
      <c r="CC582" s="42">
        <v>9.765625E-4</v>
      </c>
      <c r="CD582" s="42">
        <v>1.953125E-3</v>
      </c>
      <c r="CE582" s="42">
        <v>2.9296875E-3</v>
      </c>
      <c r="CF582" s="42">
        <v>3.90625E-3</v>
      </c>
      <c r="CG582" s="43">
        <v>9.765625E-4</v>
      </c>
      <c r="CH582" s="43">
        <v>1.953125E-3</v>
      </c>
      <c r="CI582" s="43">
        <v>2.9296875E-3</v>
      </c>
      <c r="CJ582" s="43" t="e">
        <f t="shared" ref="CJ582:CJ645" si="735">IF(OR(BL582="",BL582=0),"",BL582/BD582*H582)</f>
        <v>#REF!</v>
      </c>
      <c r="CP582" s="22" t="s">
        <v>2086</v>
      </c>
      <c r="CQ582" s="22" t="s">
        <v>2074</v>
      </c>
      <c r="CS582" s="22" t="s">
        <v>16</v>
      </c>
      <c r="CT582" s="22">
        <v>1</v>
      </c>
      <c r="CU582" s="22">
        <v>1</v>
      </c>
      <c r="CV582" s="22">
        <v>1</v>
      </c>
      <c r="CW582" s="22" t="s">
        <v>222</v>
      </c>
      <c r="CY582" s="22">
        <v>3.90625E-3</v>
      </c>
      <c r="CZ582" s="22">
        <v>3.90625E-3</v>
      </c>
      <c r="DA582" s="22">
        <v>3.90625E-3</v>
      </c>
      <c r="DB582" s="22" t="s">
        <v>222</v>
      </c>
      <c r="DC582" s="22" t="s">
        <v>16</v>
      </c>
      <c r="DD582" s="22">
        <v>3.90625E-3</v>
      </c>
      <c r="DE582" s="22">
        <v>3.90625E-3</v>
      </c>
      <c r="DF582" s="22">
        <v>3.90625E-3</v>
      </c>
      <c r="DG582" s="22">
        <v>3.90625E-3</v>
      </c>
      <c r="DI582" s="22">
        <v>1.52587890625E-5</v>
      </c>
      <c r="DJ582" s="22">
        <v>1.52587890625E-5</v>
      </c>
      <c r="DK582" s="22">
        <v>1.52587890625E-5</v>
      </c>
      <c r="DL582" s="22" t="e">
        <v>#VALUE!</v>
      </c>
      <c r="DN582" s="22">
        <v>1</v>
      </c>
      <c r="DO582" s="22">
        <v>1</v>
      </c>
      <c r="DP582" s="22">
        <v>1</v>
      </c>
      <c r="DQ582" s="22" t="s">
        <v>222</v>
      </c>
      <c r="EX582" s="30" t="s">
        <v>2601</v>
      </c>
      <c r="EY582" s="85" t="e">
        <f t="shared" ref="EY582:EY645" si="736">SUMIF($W$5:$W$817,EX582,$H$5:$H$817)</f>
        <v>#REF!</v>
      </c>
      <c r="EZ582" s="85"/>
    </row>
    <row r="583" spans="1:156" x14ac:dyDescent="0.25">
      <c r="A583" s="22" t="str">
        <f t="shared" si="728"/>
        <v>5001235</v>
      </c>
      <c r="E583" s="22" t="e">
        <f>IF(T583="","",VLOOKUP(T583,#REF!,4,0))</f>
        <v>#REF!</v>
      </c>
      <c r="F583" s="22" t="e">
        <f>IF(U583="","",VLOOKUP(U583,#REF!,4,0))</f>
        <v>#REF!</v>
      </c>
      <c r="G583" s="22" t="e">
        <f>IF(V583="","",VLOOKUP(V583,#REF!,3,0))</f>
        <v>#REF!</v>
      </c>
      <c r="H583" s="22" t="e">
        <f t="shared" si="725"/>
        <v>#REF!</v>
      </c>
      <c r="I583" s="22" t="e">
        <f t="shared" si="729"/>
        <v>#REF!</v>
      </c>
      <c r="J583" s="22" t="e">
        <f t="shared" si="730"/>
        <v>#REF!</v>
      </c>
      <c r="K583" s="22" t="e">
        <f t="shared" si="731"/>
        <v>#REF!</v>
      </c>
      <c r="M583" s="22">
        <f t="shared" si="732"/>
        <v>53</v>
      </c>
      <c r="R583" s="22" t="str">
        <f t="shared" si="733"/>
        <v>5053</v>
      </c>
      <c r="S583" s="22" t="s">
        <v>49</v>
      </c>
      <c r="T583" s="30" t="s">
        <v>3551</v>
      </c>
      <c r="U583" s="30" t="s">
        <v>3334</v>
      </c>
      <c r="V583" s="30" t="s">
        <v>2070</v>
      </c>
      <c r="W583" s="30" t="s">
        <v>2087</v>
      </c>
      <c r="X583" s="30" t="s">
        <v>2088</v>
      </c>
      <c r="Y583" s="31">
        <v>0.125</v>
      </c>
      <c r="Z583" s="30">
        <v>2</v>
      </c>
      <c r="AA583" s="30"/>
      <c r="AB583" s="30"/>
      <c r="AC583" s="30"/>
      <c r="AD583" s="30"/>
      <c r="AE583" s="30"/>
      <c r="AF583" s="30">
        <v>1</v>
      </c>
      <c r="AG583" s="30"/>
      <c r="AH583" s="30"/>
      <c r="AI583" s="30"/>
      <c r="AJ583" s="30"/>
      <c r="AK583" s="30"/>
      <c r="AL583" s="30">
        <v>1</v>
      </c>
      <c r="AM583" s="30" t="s">
        <v>2089</v>
      </c>
      <c r="AN583" s="30" t="s">
        <v>1923</v>
      </c>
      <c r="AO583" s="32">
        <f t="shared" si="666"/>
        <v>0</v>
      </c>
      <c r="AP583" s="32">
        <f t="shared" si="667"/>
        <v>1</v>
      </c>
      <c r="AQ583" s="32">
        <f t="shared" si="668"/>
        <v>0</v>
      </c>
      <c r="AR583" s="32">
        <f t="shared" si="669"/>
        <v>1</v>
      </c>
      <c r="AS583" s="33">
        <v>480.02499999999998</v>
      </c>
      <c r="AT583" s="34" t="s">
        <v>222</v>
      </c>
      <c r="AU583" s="34"/>
      <c r="AV583" s="34"/>
      <c r="AW583" s="34"/>
      <c r="AX583" s="34"/>
      <c r="AY583" s="34"/>
      <c r="AZ583" s="34"/>
      <c r="BA583" s="35">
        <f t="shared" si="670"/>
        <v>0</v>
      </c>
      <c r="BB583" s="35">
        <f t="shared" si="671"/>
        <v>1</v>
      </c>
      <c r="BC583" s="35">
        <f t="shared" si="672"/>
        <v>1</v>
      </c>
      <c r="BD583" s="35">
        <f t="shared" si="673"/>
        <v>2</v>
      </c>
      <c r="BE583" s="36">
        <v>0</v>
      </c>
      <c r="BF583" s="36">
        <v>1</v>
      </c>
      <c r="BG583" s="36">
        <v>0</v>
      </c>
      <c r="BH583" s="36" t="e">
        <f>VLOOKUP(W583,#REF!,8,0)</f>
        <v>#REF!</v>
      </c>
      <c r="BI583" s="37">
        <f t="shared" si="726"/>
        <v>0</v>
      </c>
      <c r="BJ583" s="37">
        <f t="shared" ref="BJ583:BK583" si="737">BF583+BI583</f>
        <v>1</v>
      </c>
      <c r="BK583" s="37">
        <f t="shared" si="737"/>
        <v>1</v>
      </c>
      <c r="BL583" s="37" t="e">
        <f t="shared" si="692"/>
        <v>#REF!</v>
      </c>
      <c r="BM583" s="38" t="s">
        <v>222</v>
      </c>
      <c r="BN583" s="38">
        <v>3.90625E-3</v>
      </c>
      <c r="BO583" s="38" t="s">
        <v>222</v>
      </c>
      <c r="BP583" s="38">
        <v>3.90625E-3</v>
      </c>
      <c r="BQ583" s="39" t="s">
        <v>222</v>
      </c>
      <c r="BR583" s="39">
        <v>3.90625E-3</v>
      </c>
      <c r="BS583" s="39" t="s">
        <v>222</v>
      </c>
      <c r="BT583" s="39" t="s">
        <v>222</v>
      </c>
      <c r="BU583" s="40" t="s">
        <v>222</v>
      </c>
      <c r="BV583" s="40">
        <v>1</v>
      </c>
      <c r="BW583" s="40" t="s">
        <v>222</v>
      </c>
      <c r="BX583" s="40" t="s">
        <v>222</v>
      </c>
      <c r="BY583" s="41" t="s">
        <v>222</v>
      </c>
      <c r="BZ583" s="41">
        <v>3.90625E-3</v>
      </c>
      <c r="CA583" s="41">
        <v>3.90625E-3</v>
      </c>
      <c r="CB583" s="41" t="s">
        <v>222</v>
      </c>
      <c r="CC583" s="42" t="s">
        <v>222</v>
      </c>
      <c r="CD583" s="42">
        <v>1.953125E-3</v>
      </c>
      <c r="CE583" s="42">
        <v>1.953125E-3</v>
      </c>
      <c r="CF583" s="42">
        <v>3.90625E-3</v>
      </c>
      <c r="CG583" s="43" t="s">
        <v>222</v>
      </c>
      <c r="CH583" s="43">
        <v>1.953125E-3</v>
      </c>
      <c r="CI583" s="43">
        <v>1.953125E-3</v>
      </c>
      <c r="CJ583" s="43" t="e">
        <f t="shared" si="735"/>
        <v>#REF!</v>
      </c>
      <c r="CP583" s="22" t="s">
        <v>2090</v>
      </c>
      <c r="CQ583" s="22" t="s">
        <v>2091</v>
      </c>
      <c r="CS583" s="22" t="s">
        <v>16</v>
      </c>
      <c r="CT583" s="22" t="s">
        <v>222</v>
      </c>
      <c r="CU583" s="22">
        <v>1</v>
      </c>
      <c r="CV583" s="22">
        <v>1</v>
      </c>
      <c r="CW583" s="22" t="s">
        <v>222</v>
      </c>
      <c r="CY583" s="22" t="s">
        <v>222</v>
      </c>
      <c r="CZ583" s="22">
        <v>3.90625E-3</v>
      </c>
      <c r="DA583" s="22">
        <v>3.90625E-3</v>
      </c>
      <c r="DB583" s="22" t="s">
        <v>222</v>
      </c>
      <c r="DC583" s="22" t="s">
        <v>16</v>
      </c>
      <c r="DD583" s="22" t="s">
        <v>222</v>
      </c>
      <c r="DE583" s="22">
        <v>3.90625E-3</v>
      </c>
      <c r="DF583" s="22">
        <v>3.90625E-3</v>
      </c>
      <c r="DG583" s="22">
        <v>3.90625E-3</v>
      </c>
      <c r="DI583" s="22" t="e">
        <v>#VALUE!</v>
      </c>
      <c r="DJ583" s="22">
        <v>1.52587890625E-5</v>
      </c>
      <c r="DK583" s="22">
        <v>1.52587890625E-5</v>
      </c>
      <c r="DL583" s="22" t="e">
        <v>#VALUE!</v>
      </c>
      <c r="DN583" s="22">
        <v>0</v>
      </c>
      <c r="DO583" s="22">
        <v>1</v>
      </c>
      <c r="DP583" s="22">
        <v>1</v>
      </c>
      <c r="DQ583" s="22" t="s">
        <v>222</v>
      </c>
      <c r="EX583" s="30" t="s">
        <v>2606</v>
      </c>
      <c r="EY583" s="85" t="e">
        <f t="shared" si="736"/>
        <v>#REF!</v>
      </c>
      <c r="EZ583" s="85"/>
    </row>
    <row r="584" spans="1:156" x14ac:dyDescent="0.25">
      <c r="A584" s="22" t="str">
        <f t="shared" si="728"/>
        <v>5001236</v>
      </c>
      <c r="E584" s="22" t="e">
        <f>IF(T584="","",VLOOKUP(T584,#REF!,4,0))</f>
        <v>#REF!</v>
      </c>
      <c r="F584" s="22" t="e">
        <f>IF(U584="","",VLOOKUP(U584,#REF!,4,0))</f>
        <v>#REF!</v>
      </c>
      <c r="G584" s="22" t="e">
        <f>IF(V584="","",VLOOKUP(V584,#REF!,3,0))</f>
        <v>#REF!</v>
      </c>
      <c r="H584" s="22" t="e">
        <f t="shared" si="725"/>
        <v>#REF!</v>
      </c>
      <c r="I584" s="22" t="e">
        <f t="shared" si="729"/>
        <v>#REF!</v>
      </c>
      <c r="J584" s="22" t="e">
        <f t="shared" si="730"/>
        <v>#REF!</v>
      </c>
      <c r="K584" s="22" t="e">
        <f t="shared" si="731"/>
        <v>#REF!</v>
      </c>
      <c r="M584" s="22">
        <f t="shared" si="732"/>
        <v>54</v>
      </c>
      <c r="R584" s="22" t="str">
        <f t="shared" si="733"/>
        <v>5054</v>
      </c>
      <c r="S584" s="22" t="s">
        <v>49</v>
      </c>
      <c r="T584" s="30" t="s">
        <v>3551</v>
      </c>
      <c r="U584" s="30" t="s">
        <v>3334</v>
      </c>
      <c r="V584" s="30" t="s">
        <v>2070</v>
      </c>
      <c r="W584" s="30" t="s">
        <v>2092</v>
      </c>
      <c r="X584" s="30" t="s">
        <v>2093</v>
      </c>
      <c r="Y584" s="31">
        <v>0.125</v>
      </c>
      <c r="Z584" s="30">
        <v>2</v>
      </c>
      <c r="AA584" s="30"/>
      <c r="AB584" s="30"/>
      <c r="AC584" s="30"/>
      <c r="AD584" s="30"/>
      <c r="AE584" s="30"/>
      <c r="AF584" s="30">
        <v>1</v>
      </c>
      <c r="AG584" s="30"/>
      <c r="AH584" s="30"/>
      <c r="AI584" s="30"/>
      <c r="AJ584" s="30"/>
      <c r="AK584" s="30"/>
      <c r="AL584" s="30">
        <v>1</v>
      </c>
      <c r="AM584" s="30" t="s">
        <v>2094</v>
      </c>
      <c r="AN584" s="30" t="s">
        <v>1923</v>
      </c>
      <c r="AO584" s="32">
        <f t="shared" si="666"/>
        <v>0</v>
      </c>
      <c r="AP584" s="32">
        <f t="shared" si="667"/>
        <v>1</v>
      </c>
      <c r="AQ584" s="32">
        <f t="shared" si="668"/>
        <v>0</v>
      </c>
      <c r="AR584" s="32">
        <f t="shared" si="669"/>
        <v>1</v>
      </c>
      <c r="AS584" s="33">
        <v>481.02499999999998</v>
      </c>
      <c r="AT584" s="34" t="s">
        <v>222</v>
      </c>
      <c r="AU584" s="34"/>
      <c r="AV584" s="34"/>
      <c r="AW584" s="34"/>
      <c r="AX584" s="34"/>
      <c r="AY584" s="34"/>
      <c r="AZ584" s="34"/>
      <c r="BA584" s="35">
        <f t="shared" si="670"/>
        <v>0</v>
      </c>
      <c r="BB584" s="35">
        <f t="shared" si="671"/>
        <v>1</v>
      </c>
      <c r="BC584" s="35">
        <f t="shared" si="672"/>
        <v>1</v>
      </c>
      <c r="BD584" s="35">
        <f t="shared" si="673"/>
        <v>2</v>
      </c>
      <c r="BE584" s="36">
        <v>0</v>
      </c>
      <c r="BF584" s="36">
        <v>1</v>
      </c>
      <c r="BG584" s="36">
        <v>0.5</v>
      </c>
      <c r="BH584" s="36" t="e">
        <f>VLOOKUP(W584,#REF!,8,0)</f>
        <v>#REF!</v>
      </c>
      <c r="BI584" s="37">
        <f t="shared" si="726"/>
        <v>0</v>
      </c>
      <c r="BJ584" s="37">
        <f t="shared" ref="BJ584:BK584" si="738">BF584+BI584</f>
        <v>1</v>
      </c>
      <c r="BK584" s="37">
        <f t="shared" si="738"/>
        <v>1.5</v>
      </c>
      <c r="BL584" s="37" t="e">
        <f t="shared" si="692"/>
        <v>#REF!</v>
      </c>
      <c r="BM584" s="38" t="s">
        <v>222</v>
      </c>
      <c r="BN584" s="38">
        <v>3.90625E-3</v>
      </c>
      <c r="BO584" s="38" t="s">
        <v>222</v>
      </c>
      <c r="BP584" s="38">
        <v>3.90625E-3</v>
      </c>
      <c r="BQ584" s="39" t="s">
        <v>222</v>
      </c>
      <c r="BR584" s="39">
        <v>3.90625E-3</v>
      </c>
      <c r="BS584" s="39" t="s">
        <v>222</v>
      </c>
      <c r="BT584" s="39" t="s">
        <v>222</v>
      </c>
      <c r="BU584" s="40" t="s">
        <v>222</v>
      </c>
      <c r="BV584" s="40">
        <v>1</v>
      </c>
      <c r="BW584" s="40" t="s">
        <v>222</v>
      </c>
      <c r="BX584" s="40" t="s">
        <v>222</v>
      </c>
      <c r="BY584" s="41" t="s">
        <v>222</v>
      </c>
      <c r="BZ584" s="41">
        <v>3.90625E-3</v>
      </c>
      <c r="CA584" s="41">
        <v>3.90625E-3</v>
      </c>
      <c r="CB584" s="41" t="s">
        <v>222</v>
      </c>
      <c r="CC584" s="42" t="s">
        <v>222</v>
      </c>
      <c r="CD584" s="42">
        <v>1.953125E-3</v>
      </c>
      <c r="CE584" s="42">
        <v>1.953125E-3</v>
      </c>
      <c r="CF584" s="42">
        <v>3.90625E-3</v>
      </c>
      <c r="CG584" s="43" t="s">
        <v>222</v>
      </c>
      <c r="CH584" s="43">
        <v>1.953125E-3</v>
      </c>
      <c r="CI584" s="43">
        <v>2.9296875E-3</v>
      </c>
      <c r="CJ584" s="43" t="e">
        <f t="shared" si="735"/>
        <v>#REF!</v>
      </c>
      <c r="CP584" s="22" t="s">
        <v>2095</v>
      </c>
      <c r="CQ584" s="22" t="s">
        <v>2096</v>
      </c>
      <c r="CS584" s="22" t="s">
        <v>16</v>
      </c>
      <c r="CT584" s="22" t="s">
        <v>222</v>
      </c>
      <c r="CU584" s="22">
        <v>1</v>
      </c>
      <c r="CV584" s="22">
        <v>1</v>
      </c>
      <c r="CW584" s="22" t="s">
        <v>222</v>
      </c>
      <c r="CY584" s="22" t="s">
        <v>222</v>
      </c>
      <c r="CZ584" s="22">
        <v>3.90625E-3</v>
      </c>
      <c r="DA584" s="22">
        <v>3.90625E-3</v>
      </c>
      <c r="DB584" s="22" t="s">
        <v>222</v>
      </c>
      <c r="DC584" s="22" t="s">
        <v>16</v>
      </c>
      <c r="DD584" s="22" t="s">
        <v>222</v>
      </c>
      <c r="DE584" s="22">
        <v>3.90625E-3</v>
      </c>
      <c r="DF584" s="22">
        <v>3.90625E-3</v>
      </c>
      <c r="DG584" s="22">
        <v>3.90625E-3</v>
      </c>
      <c r="DI584" s="22" t="e">
        <v>#VALUE!</v>
      </c>
      <c r="DJ584" s="22">
        <v>1.52587890625E-5</v>
      </c>
      <c r="DK584" s="22">
        <v>1.52587890625E-5</v>
      </c>
      <c r="DL584" s="22" t="e">
        <v>#VALUE!</v>
      </c>
      <c r="DN584" s="22">
        <v>0</v>
      </c>
      <c r="DO584" s="22">
        <v>1</v>
      </c>
      <c r="DP584" s="22">
        <v>1</v>
      </c>
      <c r="DQ584" s="22" t="s">
        <v>222</v>
      </c>
      <c r="EX584" s="30" t="s">
        <v>2613</v>
      </c>
      <c r="EY584" s="85" t="e">
        <f t="shared" si="736"/>
        <v>#REF!</v>
      </c>
      <c r="EZ584" s="85"/>
    </row>
    <row r="585" spans="1:156" x14ac:dyDescent="0.25">
      <c r="A585" s="22" t="str">
        <f t="shared" si="728"/>
        <v>5001237</v>
      </c>
      <c r="E585" s="22" t="e">
        <f>IF(T585="","",VLOOKUP(T585,#REF!,4,0))</f>
        <v>#REF!</v>
      </c>
      <c r="F585" s="22" t="e">
        <f>IF(U585="","",VLOOKUP(U585,#REF!,4,0))</f>
        <v>#REF!</v>
      </c>
      <c r="G585" s="22" t="e">
        <f>IF(V585="","",VLOOKUP(V585,#REF!,3,0))</f>
        <v>#REF!</v>
      </c>
      <c r="H585" s="22" t="e">
        <f t="shared" si="725"/>
        <v>#REF!</v>
      </c>
      <c r="I585" s="22" t="e">
        <f t="shared" si="729"/>
        <v>#REF!</v>
      </c>
      <c r="J585" s="22" t="e">
        <f t="shared" si="730"/>
        <v>#REF!</v>
      </c>
      <c r="K585" s="22" t="e">
        <f t="shared" si="731"/>
        <v>#REF!</v>
      </c>
      <c r="M585" s="22">
        <f t="shared" si="732"/>
        <v>55</v>
      </c>
      <c r="R585" s="22" t="str">
        <f t="shared" si="733"/>
        <v>5055</v>
      </c>
      <c r="S585" s="22" t="s">
        <v>49</v>
      </c>
      <c r="T585" s="30" t="s">
        <v>3551</v>
      </c>
      <c r="U585" s="30" t="s">
        <v>3334</v>
      </c>
      <c r="V585" s="30" t="s">
        <v>2070</v>
      </c>
      <c r="W585" s="30" t="s">
        <v>2097</v>
      </c>
      <c r="X585" s="30" t="s">
        <v>2098</v>
      </c>
      <c r="Y585" s="31">
        <v>0.125</v>
      </c>
      <c r="Z585" s="30">
        <v>2</v>
      </c>
      <c r="AA585" s="30"/>
      <c r="AB585" s="30"/>
      <c r="AC585" s="30"/>
      <c r="AD585" s="30"/>
      <c r="AE585" s="30"/>
      <c r="AF585" s="30">
        <v>1</v>
      </c>
      <c r="AG585" s="30"/>
      <c r="AH585" s="30"/>
      <c r="AI585" s="30"/>
      <c r="AJ585" s="30"/>
      <c r="AK585" s="30"/>
      <c r="AL585" s="30">
        <v>1</v>
      </c>
      <c r="AM585" s="30" t="s">
        <v>2094</v>
      </c>
      <c r="AN585" s="30" t="s">
        <v>1923</v>
      </c>
      <c r="AO585" s="32">
        <f t="shared" si="666"/>
        <v>0</v>
      </c>
      <c r="AP585" s="32">
        <f t="shared" si="667"/>
        <v>1</v>
      </c>
      <c r="AQ585" s="32">
        <f t="shared" si="668"/>
        <v>0</v>
      </c>
      <c r="AR585" s="32">
        <f t="shared" si="669"/>
        <v>1</v>
      </c>
      <c r="AS585" s="33">
        <v>482.02499999999998</v>
      </c>
      <c r="AT585" s="34" t="s">
        <v>222</v>
      </c>
      <c r="AU585" s="34"/>
      <c r="AV585" s="34"/>
      <c r="AW585" s="34"/>
      <c r="AX585" s="34"/>
      <c r="AY585" s="34"/>
      <c r="AZ585" s="34"/>
      <c r="BA585" s="35">
        <f t="shared" si="670"/>
        <v>0</v>
      </c>
      <c r="BB585" s="35">
        <f t="shared" si="671"/>
        <v>1</v>
      </c>
      <c r="BC585" s="35">
        <f t="shared" si="672"/>
        <v>1</v>
      </c>
      <c r="BD585" s="35">
        <f t="shared" si="673"/>
        <v>2</v>
      </c>
      <c r="BE585" s="36">
        <v>0</v>
      </c>
      <c r="BF585" s="36">
        <v>1</v>
      </c>
      <c r="BG585" s="36">
        <v>0</v>
      </c>
      <c r="BH585" s="36" t="e">
        <f>VLOOKUP(W585,#REF!,8,0)</f>
        <v>#REF!</v>
      </c>
      <c r="BI585" s="37">
        <f t="shared" si="726"/>
        <v>0</v>
      </c>
      <c r="BJ585" s="37">
        <f t="shared" ref="BJ585:BK585" si="739">BF585+BI585</f>
        <v>1</v>
      </c>
      <c r="BK585" s="37">
        <f t="shared" si="739"/>
        <v>1</v>
      </c>
      <c r="BL585" s="37" t="e">
        <f t="shared" si="692"/>
        <v>#REF!</v>
      </c>
      <c r="BM585" s="38" t="s">
        <v>222</v>
      </c>
      <c r="BN585" s="38">
        <v>3.90625E-3</v>
      </c>
      <c r="BO585" s="38" t="s">
        <v>222</v>
      </c>
      <c r="BP585" s="38">
        <v>3.90625E-3</v>
      </c>
      <c r="BQ585" s="39" t="s">
        <v>222</v>
      </c>
      <c r="BR585" s="39">
        <v>3.90625E-3</v>
      </c>
      <c r="BS585" s="39" t="s">
        <v>222</v>
      </c>
      <c r="BT585" s="39" t="s">
        <v>222</v>
      </c>
      <c r="BU585" s="40" t="s">
        <v>222</v>
      </c>
      <c r="BV585" s="40">
        <v>1</v>
      </c>
      <c r="BW585" s="40" t="s">
        <v>222</v>
      </c>
      <c r="BX585" s="40" t="s">
        <v>222</v>
      </c>
      <c r="BY585" s="41" t="s">
        <v>222</v>
      </c>
      <c r="BZ585" s="41">
        <v>3.90625E-3</v>
      </c>
      <c r="CA585" s="41">
        <v>3.90625E-3</v>
      </c>
      <c r="CB585" s="41" t="s">
        <v>222</v>
      </c>
      <c r="CC585" s="42" t="s">
        <v>222</v>
      </c>
      <c r="CD585" s="42">
        <v>1.953125E-3</v>
      </c>
      <c r="CE585" s="42">
        <v>1.953125E-3</v>
      </c>
      <c r="CF585" s="42">
        <v>3.90625E-3</v>
      </c>
      <c r="CG585" s="43" t="s">
        <v>222</v>
      </c>
      <c r="CH585" s="43">
        <v>1.953125E-3</v>
      </c>
      <c r="CI585" s="43">
        <v>1.953125E-3</v>
      </c>
      <c r="CJ585" s="43" t="e">
        <f t="shared" si="735"/>
        <v>#REF!</v>
      </c>
      <c r="CP585" s="22" t="s">
        <v>2099</v>
      </c>
      <c r="CQ585" s="22" t="s">
        <v>2100</v>
      </c>
      <c r="CS585" s="22" t="s">
        <v>16</v>
      </c>
      <c r="CT585" s="22" t="s">
        <v>222</v>
      </c>
      <c r="CU585" s="22">
        <v>1</v>
      </c>
      <c r="CV585" s="22">
        <v>1</v>
      </c>
      <c r="CW585" s="22" t="s">
        <v>222</v>
      </c>
      <c r="CY585" s="22" t="s">
        <v>222</v>
      </c>
      <c r="CZ585" s="22">
        <v>3.90625E-3</v>
      </c>
      <c r="DA585" s="22">
        <v>3.90625E-3</v>
      </c>
      <c r="DB585" s="22" t="s">
        <v>222</v>
      </c>
      <c r="DC585" s="22" t="s">
        <v>16</v>
      </c>
      <c r="DD585" s="22" t="s">
        <v>222</v>
      </c>
      <c r="DE585" s="22">
        <v>3.90625E-3</v>
      </c>
      <c r="DF585" s="22">
        <v>3.90625E-3</v>
      </c>
      <c r="DG585" s="22">
        <v>3.90625E-3</v>
      </c>
      <c r="DI585" s="22" t="e">
        <v>#VALUE!</v>
      </c>
      <c r="DJ585" s="22">
        <v>1.52587890625E-5</v>
      </c>
      <c r="DK585" s="22">
        <v>1.52587890625E-5</v>
      </c>
      <c r="DL585" s="22" t="e">
        <v>#VALUE!</v>
      </c>
      <c r="DN585" s="22">
        <v>0</v>
      </c>
      <c r="DO585" s="22">
        <v>1</v>
      </c>
      <c r="DP585" s="22">
        <v>1</v>
      </c>
      <c r="DQ585" s="22" t="s">
        <v>222</v>
      </c>
      <c r="EX585" s="30" t="s">
        <v>2620</v>
      </c>
      <c r="EY585" s="85" t="e">
        <f t="shared" si="736"/>
        <v>#REF!</v>
      </c>
      <c r="EZ585" s="85"/>
    </row>
    <row r="586" spans="1:156" x14ac:dyDescent="0.25">
      <c r="A586" s="22" t="str">
        <f t="shared" si="728"/>
        <v>5001238</v>
      </c>
      <c r="E586" s="22" t="e">
        <f>IF(T586="","",VLOOKUP(T586,#REF!,4,0))</f>
        <v>#REF!</v>
      </c>
      <c r="F586" s="22" t="e">
        <f>IF(U586="","",VLOOKUP(U586,#REF!,4,0))</f>
        <v>#REF!</v>
      </c>
      <c r="G586" s="22" t="e">
        <f>IF(V586="","",VLOOKUP(V586,#REF!,3,0))</f>
        <v>#REF!</v>
      </c>
      <c r="H586" s="22" t="e">
        <f t="shared" si="725"/>
        <v>#REF!</v>
      </c>
      <c r="I586" s="22" t="e">
        <f t="shared" si="729"/>
        <v>#REF!</v>
      </c>
      <c r="J586" s="22" t="e">
        <f t="shared" si="730"/>
        <v>#REF!</v>
      </c>
      <c r="K586" s="22" t="e">
        <f t="shared" si="731"/>
        <v>#REF!</v>
      </c>
      <c r="M586" s="22">
        <f t="shared" si="732"/>
        <v>56</v>
      </c>
      <c r="R586" s="22" t="str">
        <f t="shared" si="733"/>
        <v>5056</v>
      </c>
      <c r="S586" s="22" t="s">
        <v>49</v>
      </c>
      <c r="T586" s="30" t="s">
        <v>3551</v>
      </c>
      <c r="U586" s="30" t="s">
        <v>3334</v>
      </c>
      <c r="V586" s="30" t="s">
        <v>2070</v>
      </c>
      <c r="W586" s="30" t="s">
        <v>2101</v>
      </c>
      <c r="X586" s="30" t="s">
        <v>2102</v>
      </c>
      <c r="Y586" s="31">
        <v>0.125</v>
      </c>
      <c r="Z586" s="30">
        <v>10</v>
      </c>
      <c r="AA586" s="30"/>
      <c r="AB586" s="30">
        <v>1</v>
      </c>
      <c r="AC586" s="30">
        <v>1</v>
      </c>
      <c r="AD586" s="30">
        <v>1</v>
      </c>
      <c r="AE586" s="30"/>
      <c r="AF586" s="30">
        <v>2</v>
      </c>
      <c r="AG586" s="30"/>
      <c r="AH586" s="30">
        <v>1</v>
      </c>
      <c r="AI586" s="30">
        <v>1</v>
      </c>
      <c r="AJ586" s="30">
        <v>1</v>
      </c>
      <c r="AK586" s="30"/>
      <c r="AL586" s="30">
        <v>2</v>
      </c>
      <c r="AM586" s="30" t="s">
        <v>2103</v>
      </c>
      <c r="AN586" s="30" t="s">
        <v>1923</v>
      </c>
      <c r="AO586" s="32">
        <f t="shared" si="666"/>
        <v>2</v>
      </c>
      <c r="AP586" s="32">
        <f t="shared" si="667"/>
        <v>3</v>
      </c>
      <c r="AQ586" s="32">
        <f t="shared" si="668"/>
        <v>2</v>
      </c>
      <c r="AR586" s="32">
        <f t="shared" si="669"/>
        <v>3</v>
      </c>
      <c r="AS586" s="33">
        <v>483.02499999999998</v>
      </c>
      <c r="AT586" s="34" t="s">
        <v>222</v>
      </c>
      <c r="AU586" s="34"/>
      <c r="AV586" s="34"/>
      <c r="AW586" s="34"/>
      <c r="AX586" s="34"/>
      <c r="AY586" s="34"/>
      <c r="AZ586" s="34"/>
      <c r="BA586" s="35">
        <f t="shared" si="670"/>
        <v>2</v>
      </c>
      <c r="BB586" s="35">
        <f t="shared" si="671"/>
        <v>5</v>
      </c>
      <c r="BC586" s="35">
        <f t="shared" si="672"/>
        <v>7</v>
      </c>
      <c r="BD586" s="35">
        <f t="shared" si="673"/>
        <v>10</v>
      </c>
      <c r="BE586" s="36">
        <v>2</v>
      </c>
      <c r="BF586" s="36">
        <v>3</v>
      </c>
      <c r="BG586" s="36">
        <v>5</v>
      </c>
      <c r="BH586" s="36" t="e">
        <f>VLOOKUP(W586,#REF!,8,0)</f>
        <v>#REF!</v>
      </c>
      <c r="BI586" s="37">
        <f t="shared" si="726"/>
        <v>2</v>
      </c>
      <c r="BJ586" s="37">
        <f t="shared" ref="BJ586:BK586" si="740">BF586+BI586</f>
        <v>5</v>
      </c>
      <c r="BK586" s="37">
        <f t="shared" si="740"/>
        <v>10</v>
      </c>
      <c r="BL586" s="37" t="e">
        <f t="shared" si="692"/>
        <v>#REF!</v>
      </c>
      <c r="BM586" s="38">
        <v>3.90625E-3</v>
      </c>
      <c r="BN586" s="38">
        <v>3.90625E-3</v>
      </c>
      <c r="BO586" s="38">
        <v>3.90625E-3</v>
      </c>
      <c r="BP586" s="38">
        <v>3.90625E-3</v>
      </c>
      <c r="BQ586" s="39">
        <v>3.90625E-3</v>
      </c>
      <c r="BR586" s="39">
        <v>3.90625E-3</v>
      </c>
      <c r="BS586" s="39">
        <v>3.90625E-3</v>
      </c>
      <c r="BT586" s="39" t="s">
        <v>222</v>
      </c>
      <c r="BU586" s="40">
        <v>1</v>
      </c>
      <c r="BV586" s="40">
        <v>1</v>
      </c>
      <c r="BW586" s="40">
        <v>1</v>
      </c>
      <c r="BX586" s="40" t="s">
        <v>222</v>
      </c>
      <c r="BY586" s="41">
        <v>3.90625E-3</v>
      </c>
      <c r="BZ586" s="41">
        <v>3.90625E-3</v>
      </c>
      <c r="CA586" s="41">
        <v>3.90625E-3</v>
      </c>
      <c r="CB586" s="41" t="s">
        <v>222</v>
      </c>
      <c r="CC586" s="42">
        <v>7.8125000000000004E-4</v>
      </c>
      <c r="CD586" s="42">
        <v>1.953125E-3</v>
      </c>
      <c r="CE586" s="42">
        <v>2.7343749999999998E-3</v>
      </c>
      <c r="CF586" s="42">
        <v>3.90625E-3</v>
      </c>
      <c r="CG586" s="43">
        <v>7.8125000000000004E-4</v>
      </c>
      <c r="CH586" s="43">
        <v>1.953125E-3</v>
      </c>
      <c r="CI586" s="43">
        <v>3.90625E-3</v>
      </c>
      <c r="CJ586" s="43" t="e">
        <f t="shared" si="735"/>
        <v>#REF!</v>
      </c>
      <c r="CP586" s="22" t="s">
        <v>2104</v>
      </c>
      <c r="CQ586" s="22" t="s">
        <v>2105</v>
      </c>
      <c r="CS586" s="22" t="s">
        <v>16</v>
      </c>
      <c r="CT586" s="22">
        <v>1</v>
      </c>
      <c r="CU586" s="22">
        <v>1</v>
      </c>
      <c r="CV586" s="22">
        <v>1</v>
      </c>
      <c r="CW586" s="22" t="s">
        <v>222</v>
      </c>
      <c r="CY586" s="22">
        <v>3.90625E-3</v>
      </c>
      <c r="CZ586" s="22">
        <v>3.90625E-3</v>
      </c>
      <c r="DA586" s="22">
        <v>3.90625E-3</v>
      </c>
      <c r="DB586" s="22" t="s">
        <v>222</v>
      </c>
      <c r="DC586" s="22" t="s">
        <v>16</v>
      </c>
      <c r="DD586" s="22">
        <v>3.90625E-3</v>
      </c>
      <c r="DE586" s="22">
        <v>3.90625E-3</v>
      </c>
      <c r="DF586" s="22">
        <v>3.90625E-3</v>
      </c>
      <c r="DG586" s="22">
        <v>3.90625E-3</v>
      </c>
      <c r="DI586" s="22">
        <v>1.52587890625E-5</v>
      </c>
      <c r="DJ586" s="22">
        <v>1.52587890625E-5</v>
      </c>
      <c r="DK586" s="22">
        <v>1.52587890625E-5</v>
      </c>
      <c r="DL586" s="22" t="e">
        <v>#VALUE!</v>
      </c>
      <c r="DN586" s="22">
        <v>1</v>
      </c>
      <c r="DO586" s="22">
        <v>1</v>
      </c>
      <c r="DP586" s="22">
        <v>1</v>
      </c>
      <c r="DQ586" s="22" t="s">
        <v>222</v>
      </c>
      <c r="EX586" s="30" t="s">
        <v>2623</v>
      </c>
      <c r="EY586" s="85" t="e">
        <f t="shared" si="736"/>
        <v>#REF!</v>
      </c>
      <c r="EZ586" s="85"/>
    </row>
    <row r="587" spans="1:156" x14ac:dyDescent="0.25">
      <c r="A587" s="22" t="str">
        <f t="shared" si="728"/>
        <v>5001311</v>
      </c>
      <c r="E587" s="22" t="e">
        <f>IF(T587="","",VLOOKUP(T587,#REF!,4,0))</f>
        <v>#REF!</v>
      </c>
      <c r="F587" s="22" t="e">
        <f>IF(U587="","",VLOOKUP(U587,#REF!,4,0))</f>
        <v>#REF!</v>
      </c>
      <c r="G587" s="22" t="e">
        <f>IF(V587="","",VLOOKUP(V587,#REF!,3,0))</f>
        <v>#REF!</v>
      </c>
      <c r="H587" s="22" t="e">
        <f t="shared" si="725"/>
        <v>#REF!</v>
      </c>
      <c r="I587" s="22" t="e">
        <f t="shared" si="729"/>
        <v>#REF!</v>
      </c>
      <c r="J587" s="22" t="e">
        <f t="shared" si="730"/>
        <v>#REF!</v>
      </c>
      <c r="K587" s="22" t="e">
        <f t="shared" si="731"/>
        <v>#REF!</v>
      </c>
      <c r="M587" s="22">
        <f t="shared" si="732"/>
        <v>57</v>
      </c>
      <c r="R587" s="22" t="str">
        <f t="shared" si="733"/>
        <v>5057</v>
      </c>
      <c r="S587" s="22" t="s">
        <v>49</v>
      </c>
      <c r="T587" s="30" t="s">
        <v>3551</v>
      </c>
      <c r="U587" s="30" t="s">
        <v>3341</v>
      </c>
      <c r="V587" s="30" t="s">
        <v>2106</v>
      </c>
      <c r="W587" s="30" t="s">
        <v>2107</v>
      </c>
      <c r="X587" s="30" t="s">
        <v>2108</v>
      </c>
      <c r="Y587" s="31">
        <v>0.25</v>
      </c>
      <c r="Z587" s="30">
        <v>4</v>
      </c>
      <c r="AA587" s="30"/>
      <c r="AB587" s="30"/>
      <c r="AC587" s="30">
        <v>1</v>
      </c>
      <c r="AD587" s="30"/>
      <c r="AE587" s="30"/>
      <c r="AF587" s="30">
        <v>1</v>
      </c>
      <c r="AG587" s="30"/>
      <c r="AH587" s="30"/>
      <c r="AI587" s="30">
        <v>1</v>
      </c>
      <c r="AJ587" s="30"/>
      <c r="AK587" s="30"/>
      <c r="AL587" s="30">
        <v>1</v>
      </c>
      <c r="AM587" s="30" t="s">
        <v>2109</v>
      </c>
      <c r="AN587" s="30" t="s">
        <v>1923</v>
      </c>
      <c r="AO587" s="32">
        <f t="shared" si="666"/>
        <v>1</v>
      </c>
      <c r="AP587" s="32">
        <f t="shared" si="667"/>
        <v>1</v>
      </c>
      <c r="AQ587" s="32">
        <f t="shared" si="668"/>
        <v>1</v>
      </c>
      <c r="AR587" s="32">
        <f t="shared" si="669"/>
        <v>1</v>
      </c>
      <c r="AS587" s="33">
        <v>484.02499999999998</v>
      </c>
      <c r="AT587" s="34" t="s">
        <v>222</v>
      </c>
      <c r="AU587" s="34"/>
      <c r="AV587" s="34"/>
      <c r="AW587" s="34"/>
      <c r="AX587" s="34"/>
      <c r="AY587" s="34"/>
      <c r="AZ587" s="34"/>
      <c r="BA587" s="35">
        <f t="shared" si="670"/>
        <v>1</v>
      </c>
      <c r="BB587" s="35">
        <f t="shared" si="671"/>
        <v>2</v>
      </c>
      <c r="BC587" s="35">
        <f t="shared" si="672"/>
        <v>3</v>
      </c>
      <c r="BD587" s="35">
        <f t="shared" si="673"/>
        <v>4</v>
      </c>
      <c r="BE587" s="36">
        <v>1</v>
      </c>
      <c r="BF587" s="36">
        <v>1</v>
      </c>
      <c r="BG587" s="36">
        <v>1</v>
      </c>
      <c r="BH587" s="36" t="e">
        <f>VLOOKUP(W587,#REF!,8,0)</f>
        <v>#REF!</v>
      </c>
      <c r="BI587" s="37">
        <f t="shared" si="726"/>
        <v>1</v>
      </c>
      <c r="BJ587" s="37">
        <f t="shared" ref="BJ587:BK587" si="741">BF587+BI587</f>
        <v>2</v>
      </c>
      <c r="BK587" s="37">
        <f t="shared" si="741"/>
        <v>3</v>
      </c>
      <c r="BL587" s="37" t="e">
        <f t="shared" si="692"/>
        <v>#REF!</v>
      </c>
      <c r="BM587" s="38">
        <v>7.8125E-3</v>
      </c>
      <c r="BN587" s="38">
        <v>7.8125E-3</v>
      </c>
      <c r="BO587" s="38">
        <v>7.8125E-3</v>
      </c>
      <c r="BP587" s="38">
        <v>7.8125E-3</v>
      </c>
      <c r="BQ587" s="39">
        <v>7.8125E-3</v>
      </c>
      <c r="BR587" s="39">
        <v>7.8125E-3</v>
      </c>
      <c r="BS587" s="39">
        <v>7.8125E-3</v>
      </c>
      <c r="BT587" s="39" t="s">
        <v>222</v>
      </c>
      <c r="BU587" s="40">
        <v>1</v>
      </c>
      <c r="BV587" s="40">
        <v>1</v>
      </c>
      <c r="BW587" s="40">
        <v>1</v>
      </c>
      <c r="BX587" s="40" t="s">
        <v>222</v>
      </c>
      <c r="BY587" s="41">
        <v>7.8125E-3</v>
      </c>
      <c r="BZ587" s="41">
        <v>7.8125E-3</v>
      </c>
      <c r="CA587" s="41">
        <v>7.8125E-3</v>
      </c>
      <c r="CB587" s="41" t="s">
        <v>222</v>
      </c>
      <c r="CC587" s="42">
        <v>1.953125E-3</v>
      </c>
      <c r="CD587" s="42">
        <v>3.90625E-3</v>
      </c>
      <c r="CE587" s="42">
        <v>5.859375E-3</v>
      </c>
      <c r="CF587" s="42">
        <v>7.8125E-3</v>
      </c>
      <c r="CG587" s="43">
        <v>1.953125E-3</v>
      </c>
      <c r="CH587" s="43">
        <v>3.90625E-3</v>
      </c>
      <c r="CI587" s="43">
        <v>5.859375E-3</v>
      </c>
      <c r="CJ587" s="43" t="e">
        <f t="shared" si="735"/>
        <v>#REF!</v>
      </c>
      <c r="CP587" s="22" t="s">
        <v>2110</v>
      </c>
      <c r="CQ587" s="22" t="s">
        <v>2111</v>
      </c>
      <c r="CS587" s="22" t="s">
        <v>16</v>
      </c>
      <c r="CT587" s="22">
        <v>1</v>
      </c>
      <c r="CU587" s="22">
        <v>1</v>
      </c>
      <c r="CV587" s="22">
        <v>1</v>
      </c>
      <c r="CW587" s="22" t="s">
        <v>222</v>
      </c>
      <c r="CY587" s="22">
        <v>7.8125E-3</v>
      </c>
      <c r="CZ587" s="22">
        <v>7.8125E-3</v>
      </c>
      <c r="DA587" s="22">
        <v>7.8125E-3</v>
      </c>
      <c r="DB587" s="22" t="s">
        <v>222</v>
      </c>
      <c r="DC587" s="22" t="s">
        <v>16</v>
      </c>
      <c r="DD587" s="22">
        <v>7.8125E-3</v>
      </c>
      <c r="DE587" s="22">
        <v>7.8125E-3</v>
      </c>
      <c r="DF587" s="22">
        <v>7.8125E-3</v>
      </c>
      <c r="DG587" s="22">
        <v>7.8125E-3</v>
      </c>
      <c r="DI587" s="22">
        <v>6.103515625E-5</v>
      </c>
      <c r="DJ587" s="22">
        <v>6.103515625E-5</v>
      </c>
      <c r="DK587" s="22">
        <v>6.103515625E-5</v>
      </c>
      <c r="DL587" s="22" t="e">
        <v>#VALUE!</v>
      </c>
      <c r="DN587" s="22">
        <v>1</v>
      </c>
      <c r="DO587" s="22">
        <v>1</v>
      </c>
      <c r="DP587" s="22">
        <v>1</v>
      </c>
      <c r="DQ587" s="22" t="s">
        <v>222</v>
      </c>
      <c r="EX587" s="30" t="s">
        <v>2626</v>
      </c>
      <c r="EY587" s="85" t="e">
        <f t="shared" si="736"/>
        <v>#REF!</v>
      </c>
      <c r="EZ587" s="85"/>
    </row>
    <row r="588" spans="1:156" x14ac:dyDescent="0.25">
      <c r="A588" s="22" t="str">
        <f t="shared" si="728"/>
        <v>5001312</v>
      </c>
      <c r="E588" s="22" t="e">
        <f>IF(T588="","",VLOOKUP(T588,#REF!,4,0))</f>
        <v>#REF!</v>
      </c>
      <c r="F588" s="22" t="e">
        <f>IF(U588="","",VLOOKUP(U588,#REF!,4,0))</f>
        <v>#REF!</v>
      </c>
      <c r="G588" s="22" t="e">
        <f>IF(V588="","",VLOOKUP(V588,#REF!,3,0))</f>
        <v>#REF!</v>
      </c>
      <c r="H588" s="22" t="e">
        <f t="shared" si="725"/>
        <v>#REF!</v>
      </c>
      <c r="I588" s="22" t="e">
        <f t="shared" si="729"/>
        <v>#REF!</v>
      </c>
      <c r="J588" s="22" t="e">
        <f t="shared" si="730"/>
        <v>#REF!</v>
      </c>
      <c r="K588" s="22" t="e">
        <f t="shared" si="731"/>
        <v>#REF!</v>
      </c>
      <c r="M588" s="22">
        <f t="shared" si="732"/>
        <v>58</v>
      </c>
      <c r="R588" s="22" t="str">
        <f t="shared" si="733"/>
        <v>5058</v>
      </c>
      <c r="S588" s="22" t="s">
        <v>49</v>
      </c>
      <c r="T588" s="30" t="s">
        <v>3551</v>
      </c>
      <c r="U588" s="30" t="s">
        <v>3341</v>
      </c>
      <c r="V588" s="30" t="s">
        <v>2106</v>
      </c>
      <c r="W588" s="30" t="s">
        <v>2112</v>
      </c>
      <c r="X588" s="30" t="s">
        <v>2113</v>
      </c>
      <c r="Y588" s="31">
        <v>0.25</v>
      </c>
      <c r="Z588" s="30">
        <v>1</v>
      </c>
      <c r="AA588" s="30"/>
      <c r="AB588" s="30"/>
      <c r="AC588" s="30"/>
      <c r="AD588" s="30"/>
      <c r="AE588" s="30"/>
      <c r="AF588" s="30">
        <v>1</v>
      </c>
      <c r="AG588" s="30"/>
      <c r="AH588" s="30"/>
      <c r="AI588" s="30"/>
      <c r="AJ588" s="30"/>
      <c r="AK588" s="30"/>
      <c r="AL588" s="30"/>
      <c r="AM588" s="30" t="s">
        <v>2114</v>
      </c>
      <c r="AN588" s="30" t="s">
        <v>1923</v>
      </c>
      <c r="AO588" s="32">
        <f t="shared" si="666"/>
        <v>0</v>
      </c>
      <c r="AP588" s="32">
        <f t="shared" si="667"/>
        <v>1</v>
      </c>
      <c r="AQ588" s="32">
        <f t="shared" si="668"/>
        <v>0</v>
      </c>
      <c r="AR588" s="32">
        <f t="shared" si="669"/>
        <v>0</v>
      </c>
      <c r="AS588" s="33">
        <v>485.02499999999998</v>
      </c>
      <c r="AT588" s="34" t="s">
        <v>222</v>
      </c>
      <c r="AU588" s="34"/>
      <c r="AV588" s="34"/>
      <c r="AW588" s="34"/>
      <c r="AX588" s="34"/>
      <c r="AY588" s="34"/>
      <c r="AZ588" s="34"/>
      <c r="BA588" s="35">
        <f t="shared" si="670"/>
        <v>0</v>
      </c>
      <c r="BB588" s="35">
        <f t="shared" si="671"/>
        <v>1</v>
      </c>
      <c r="BC588" s="35">
        <f t="shared" si="672"/>
        <v>1</v>
      </c>
      <c r="BD588" s="35">
        <f t="shared" si="673"/>
        <v>1</v>
      </c>
      <c r="BE588" s="36">
        <v>0</v>
      </c>
      <c r="BF588" s="36">
        <v>1</v>
      </c>
      <c r="BG588" s="36">
        <v>0</v>
      </c>
      <c r="BH588" s="36" t="e">
        <f>VLOOKUP(W588,#REF!,8,0)</f>
        <v>#REF!</v>
      </c>
      <c r="BI588" s="37">
        <f t="shared" si="726"/>
        <v>0</v>
      </c>
      <c r="BJ588" s="37">
        <f t="shared" ref="BJ588:BK588" si="742">BF588+BI588</f>
        <v>1</v>
      </c>
      <c r="BK588" s="37">
        <f t="shared" si="742"/>
        <v>1</v>
      </c>
      <c r="BL588" s="37" t="e">
        <f t="shared" si="692"/>
        <v>#REF!</v>
      </c>
      <c r="BM588" s="38" t="s">
        <v>222</v>
      </c>
      <c r="BN588" s="38">
        <v>7.8125E-3</v>
      </c>
      <c r="BO588" s="38" t="s">
        <v>222</v>
      </c>
      <c r="BP588" s="38" t="s">
        <v>222</v>
      </c>
      <c r="BQ588" s="39" t="s">
        <v>222</v>
      </c>
      <c r="BR588" s="39">
        <v>7.8125E-3</v>
      </c>
      <c r="BS588" s="39" t="s">
        <v>222</v>
      </c>
      <c r="BT588" s="39" t="s">
        <v>222</v>
      </c>
      <c r="BU588" s="40" t="s">
        <v>222</v>
      </c>
      <c r="BV588" s="40">
        <v>1</v>
      </c>
      <c r="BW588" s="40" t="s">
        <v>222</v>
      </c>
      <c r="BX588" s="40" t="s">
        <v>222</v>
      </c>
      <c r="BY588" s="41" t="s">
        <v>222</v>
      </c>
      <c r="BZ588" s="41">
        <v>7.8125E-3</v>
      </c>
      <c r="CA588" s="41">
        <v>7.8125E-3</v>
      </c>
      <c r="CB588" s="41" t="s">
        <v>222</v>
      </c>
      <c r="CC588" s="42" t="s">
        <v>222</v>
      </c>
      <c r="CD588" s="42">
        <v>7.8125E-3</v>
      </c>
      <c r="CE588" s="42">
        <v>7.8125E-3</v>
      </c>
      <c r="CF588" s="42">
        <v>7.8125E-3</v>
      </c>
      <c r="CG588" s="43" t="s">
        <v>222</v>
      </c>
      <c r="CH588" s="43">
        <v>7.8125E-3</v>
      </c>
      <c r="CI588" s="43">
        <v>7.8125E-3</v>
      </c>
      <c r="CJ588" s="43" t="e">
        <f t="shared" si="735"/>
        <v>#REF!</v>
      </c>
      <c r="CP588" s="22" t="s">
        <v>2115</v>
      </c>
      <c r="CQ588" s="22" t="s">
        <v>2116</v>
      </c>
      <c r="CS588" s="22" t="s">
        <v>16</v>
      </c>
      <c r="CT588" s="22" t="s">
        <v>222</v>
      </c>
      <c r="CU588" s="22">
        <v>1</v>
      </c>
      <c r="CV588" s="22">
        <v>1</v>
      </c>
      <c r="CW588" s="22" t="s">
        <v>222</v>
      </c>
      <c r="CY588" s="22" t="s">
        <v>222</v>
      </c>
      <c r="CZ588" s="22">
        <v>7.8125E-3</v>
      </c>
      <c r="DA588" s="22">
        <v>7.8125E-3</v>
      </c>
      <c r="DB588" s="22" t="s">
        <v>222</v>
      </c>
      <c r="DC588" s="22" t="s">
        <v>16</v>
      </c>
      <c r="DD588" s="22" t="s">
        <v>222</v>
      </c>
      <c r="DE588" s="22">
        <v>7.8125E-3</v>
      </c>
      <c r="DF588" s="22">
        <v>7.8125E-3</v>
      </c>
      <c r="DG588" s="22">
        <v>7.8125E-3</v>
      </c>
      <c r="DI588" s="22" t="e">
        <v>#VALUE!</v>
      </c>
      <c r="DJ588" s="22">
        <v>6.103515625E-5</v>
      </c>
      <c r="DK588" s="22">
        <v>6.103515625E-5</v>
      </c>
      <c r="DL588" s="22" t="e">
        <v>#VALUE!</v>
      </c>
      <c r="DN588" s="22">
        <v>0</v>
      </c>
      <c r="DO588" s="22">
        <v>1</v>
      </c>
      <c r="DP588" s="22">
        <v>1</v>
      </c>
      <c r="DQ588" s="22" t="s">
        <v>222</v>
      </c>
      <c r="EX588" s="30" t="s">
        <v>2629</v>
      </c>
      <c r="EY588" s="85" t="e">
        <f t="shared" si="736"/>
        <v>#REF!</v>
      </c>
      <c r="EZ588" s="85"/>
    </row>
    <row r="589" spans="1:156" x14ac:dyDescent="0.25">
      <c r="A589" s="22" t="str">
        <f t="shared" si="728"/>
        <v>5001313</v>
      </c>
      <c r="E589" s="22" t="e">
        <f>IF(T589="","",VLOOKUP(T589,#REF!,4,0))</f>
        <v>#REF!</v>
      </c>
      <c r="F589" s="22" t="e">
        <f>IF(U589="","",VLOOKUP(U589,#REF!,4,0))</f>
        <v>#REF!</v>
      </c>
      <c r="G589" s="22" t="e">
        <f>IF(V589="","",VLOOKUP(V589,#REF!,3,0))</f>
        <v>#REF!</v>
      </c>
      <c r="H589" s="22" t="e">
        <f t="shared" si="725"/>
        <v>#REF!</v>
      </c>
      <c r="I589" s="22" t="e">
        <f t="shared" si="729"/>
        <v>#REF!</v>
      </c>
      <c r="J589" s="22" t="e">
        <f t="shared" si="730"/>
        <v>#REF!</v>
      </c>
      <c r="K589" s="22" t="e">
        <f t="shared" si="731"/>
        <v>#REF!</v>
      </c>
      <c r="M589" s="22">
        <f t="shared" si="732"/>
        <v>59</v>
      </c>
      <c r="R589" s="22" t="str">
        <f t="shared" si="733"/>
        <v>5059</v>
      </c>
      <c r="S589" s="22" t="s">
        <v>49</v>
      </c>
      <c r="T589" s="30" t="s">
        <v>3551</v>
      </c>
      <c r="U589" s="30" t="s">
        <v>3341</v>
      </c>
      <c r="V589" s="30" t="s">
        <v>2106</v>
      </c>
      <c r="W589" s="30" t="s">
        <v>2117</v>
      </c>
      <c r="X589" s="30" t="s">
        <v>2118</v>
      </c>
      <c r="Y589" s="31">
        <v>0.25</v>
      </c>
      <c r="Z589" s="30">
        <v>4</v>
      </c>
      <c r="AA589" s="30"/>
      <c r="AB589" s="30"/>
      <c r="AC589" s="30">
        <v>1</v>
      </c>
      <c r="AD589" s="30"/>
      <c r="AE589" s="30"/>
      <c r="AF589" s="30">
        <v>1</v>
      </c>
      <c r="AG589" s="30"/>
      <c r="AH589" s="30"/>
      <c r="AI589" s="30">
        <v>1</v>
      </c>
      <c r="AJ589" s="30"/>
      <c r="AK589" s="30"/>
      <c r="AL589" s="30">
        <v>1</v>
      </c>
      <c r="AM589" s="30" t="s">
        <v>2119</v>
      </c>
      <c r="AN589" s="30" t="s">
        <v>1923</v>
      </c>
      <c r="AO589" s="32">
        <f t="shared" si="666"/>
        <v>1</v>
      </c>
      <c r="AP589" s="32">
        <f t="shared" si="667"/>
        <v>1</v>
      </c>
      <c r="AQ589" s="32">
        <f t="shared" si="668"/>
        <v>1</v>
      </c>
      <c r="AR589" s="32">
        <f t="shared" si="669"/>
        <v>1</v>
      </c>
      <c r="AS589" s="33">
        <v>486.02499999999998</v>
      </c>
      <c r="AT589" s="34" t="s">
        <v>222</v>
      </c>
      <c r="AU589" s="34"/>
      <c r="AV589" s="34"/>
      <c r="AW589" s="34"/>
      <c r="AX589" s="34"/>
      <c r="AY589" s="34"/>
      <c r="AZ589" s="34"/>
      <c r="BA589" s="35">
        <f t="shared" si="670"/>
        <v>1</v>
      </c>
      <c r="BB589" s="35">
        <f t="shared" si="671"/>
        <v>2</v>
      </c>
      <c r="BC589" s="35">
        <f t="shared" si="672"/>
        <v>3</v>
      </c>
      <c r="BD589" s="35">
        <f t="shared" si="673"/>
        <v>4</v>
      </c>
      <c r="BE589" s="36">
        <v>1</v>
      </c>
      <c r="BF589" s="36">
        <v>1</v>
      </c>
      <c r="BG589" s="36">
        <v>1</v>
      </c>
      <c r="BH589" s="36" t="e">
        <f>VLOOKUP(W589,#REF!,8,0)</f>
        <v>#REF!</v>
      </c>
      <c r="BI589" s="37">
        <f t="shared" si="726"/>
        <v>1</v>
      </c>
      <c r="BJ589" s="37">
        <f t="shared" ref="BJ589:BK589" si="743">BF589+BI589</f>
        <v>2</v>
      </c>
      <c r="BK589" s="37">
        <f t="shared" si="743"/>
        <v>3</v>
      </c>
      <c r="BL589" s="37" t="e">
        <f t="shared" si="692"/>
        <v>#REF!</v>
      </c>
      <c r="BM589" s="38">
        <v>7.8125E-3</v>
      </c>
      <c r="BN589" s="38">
        <v>7.8125E-3</v>
      </c>
      <c r="BO589" s="38">
        <v>7.8125E-3</v>
      </c>
      <c r="BP589" s="38">
        <v>7.8125E-3</v>
      </c>
      <c r="BQ589" s="39">
        <v>7.8125E-3</v>
      </c>
      <c r="BR589" s="39">
        <v>7.8125E-3</v>
      </c>
      <c r="BS589" s="39">
        <v>7.8125E-3</v>
      </c>
      <c r="BT589" s="39" t="s">
        <v>222</v>
      </c>
      <c r="BU589" s="40">
        <v>1</v>
      </c>
      <c r="BV589" s="40">
        <v>1</v>
      </c>
      <c r="BW589" s="40">
        <v>1</v>
      </c>
      <c r="BX589" s="40" t="s">
        <v>222</v>
      </c>
      <c r="BY589" s="41">
        <v>7.8125E-3</v>
      </c>
      <c r="BZ589" s="41">
        <v>7.8125E-3</v>
      </c>
      <c r="CA589" s="41">
        <v>7.8125E-3</v>
      </c>
      <c r="CB589" s="41" t="s">
        <v>222</v>
      </c>
      <c r="CC589" s="42">
        <v>1.953125E-3</v>
      </c>
      <c r="CD589" s="42">
        <v>3.90625E-3</v>
      </c>
      <c r="CE589" s="42">
        <v>5.859375E-3</v>
      </c>
      <c r="CF589" s="42">
        <v>7.8125E-3</v>
      </c>
      <c r="CG589" s="43">
        <v>1.953125E-3</v>
      </c>
      <c r="CH589" s="43">
        <v>3.90625E-3</v>
      </c>
      <c r="CI589" s="43">
        <v>5.859375E-3</v>
      </c>
      <c r="CJ589" s="43" t="e">
        <f t="shared" si="735"/>
        <v>#REF!</v>
      </c>
      <c r="CP589" s="22" t="s">
        <v>2120</v>
      </c>
      <c r="CQ589" s="22" t="s">
        <v>2121</v>
      </c>
      <c r="CS589" s="22" t="s">
        <v>16</v>
      </c>
      <c r="CT589" s="22">
        <v>1</v>
      </c>
      <c r="CU589" s="22">
        <v>1</v>
      </c>
      <c r="CV589" s="22">
        <v>1</v>
      </c>
      <c r="CW589" s="22" t="s">
        <v>222</v>
      </c>
      <c r="CY589" s="22">
        <v>7.8125E-3</v>
      </c>
      <c r="CZ589" s="22">
        <v>7.8125E-3</v>
      </c>
      <c r="DA589" s="22">
        <v>7.8125E-3</v>
      </c>
      <c r="DB589" s="22" t="s">
        <v>222</v>
      </c>
      <c r="DC589" s="22" t="s">
        <v>16</v>
      </c>
      <c r="DD589" s="22">
        <v>7.8125E-3</v>
      </c>
      <c r="DE589" s="22">
        <v>7.8125E-3</v>
      </c>
      <c r="DF589" s="22">
        <v>7.8125E-3</v>
      </c>
      <c r="DG589" s="22">
        <v>7.8125E-3</v>
      </c>
      <c r="DI589" s="22">
        <v>6.103515625E-5</v>
      </c>
      <c r="DJ589" s="22">
        <v>6.103515625E-5</v>
      </c>
      <c r="DK589" s="22">
        <v>6.103515625E-5</v>
      </c>
      <c r="DL589" s="22" t="e">
        <v>#VALUE!</v>
      </c>
      <c r="DN589" s="22">
        <v>1</v>
      </c>
      <c r="DO589" s="22">
        <v>1</v>
      </c>
      <c r="DP589" s="22">
        <v>1</v>
      </c>
      <c r="DQ589" s="22" t="s">
        <v>222</v>
      </c>
      <c r="EX589" s="30" t="s">
        <v>2632</v>
      </c>
      <c r="EY589" s="85" t="e">
        <f t="shared" si="736"/>
        <v>#REF!</v>
      </c>
      <c r="EZ589" s="85"/>
    </row>
    <row r="590" spans="1:156" x14ac:dyDescent="0.25">
      <c r="A590" s="22" t="str">
        <f t="shared" si="728"/>
        <v>5001314</v>
      </c>
      <c r="E590" s="22" t="e">
        <f>IF(T590="","",VLOOKUP(T590,#REF!,4,0))</f>
        <v>#REF!</v>
      </c>
      <c r="F590" s="22" t="e">
        <f>IF(U590="","",VLOOKUP(U590,#REF!,4,0))</f>
        <v>#REF!</v>
      </c>
      <c r="G590" s="22" t="e">
        <f>IF(V590="","",VLOOKUP(V590,#REF!,3,0))</f>
        <v>#REF!</v>
      </c>
      <c r="H590" s="22" t="e">
        <f t="shared" si="725"/>
        <v>#REF!</v>
      </c>
      <c r="I590" s="22" t="e">
        <f t="shared" si="729"/>
        <v>#REF!</v>
      </c>
      <c r="J590" s="22" t="e">
        <f t="shared" si="730"/>
        <v>#REF!</v>
      </c>
      <c r="K590" s="22" t="e">
        <f t="shared" si="731"/>
        <v>#REF!</v>
      </c>
      <c r="M590" s="22">
        <f t="shared" si="732"/>
        <v>60</v>
      </c>
      <c r="R590" s="22" t="str">
        <f t="shared" si="733"/>
        <v>5060</v>
      </c>
      <c r="S590" s="22" t="s">
        <v>49</v>
      </c>
      <c r="T590" s="30" t="s">
        <v>3551</v>
      </c>
      <c r="U590" s="30" t="s">
        <v>3341</v>
      </c>
      <c r="V590" s="30" t="s">
        <v>2106</v>
      </c>
      <c r="W590" s="30" t="s">
        <v>2122</v>
      </c>
      <c r="X590" s="30" t="s">
        <v>2123</v>
      </c>
      <c r="Y590" s="31">
        <v>0.25</v>
      </c>
      <c r="Z590" s="30">
        <v>4</v>
      </c>
      <c r="AA590" s="30"/>
      <c r="AB590" s="30"/>
      <c r="AC590" s="30"/>
      <c r="AD590" s="30"/>
      <c r="AE590" s="30"/>
      <c r="AF590" s="30"/>
      <c r="AG590" s="30"/>
      <c r="AH590" s="30"/>
      <c r="AI590" s="30"/>
      <c r="AJ590" s="30"/>
      <c r="AK590" s="30"/>
      <c r="AL590" s="30">
        <v>4</v>
      </c>
      <c r="AM590" s="30" t="s">
        <v>2124</v>
      </c>
      <c r="AN590" s="30" t="s">
        <v>1923</v>
      </c>
      <c r="AO590" s="32">
        <f t="shared" si="666"/>
        <v>0</v>
      </c>
      <c r="AP590" s="32">
        <f t="shared" si="667"/>
        <v>0</v>
      </c>
      <c r="AQ590" s="32">
        <f t="shared" si="668"/>
        <v>0</v>
      </c>
      <c r="AR590" s="32">
        <f t="shared" si="669"/>
        <v>4</v>
      </c>
      <c r="AS590" s="33">
        <v>487.02499999999998</v>
      </c>
      <c r="AT590" s="34" t="s">
        <v>222</v>
      </c>
      <c r="AU590" s="34"/>
      <c r="AV590" s="34"/>
      <c r="AW590" s="34"/>
      <c r="AX590" s="34"/>
      <c r="AY590" s="34"/>
      <c r="AZ590" s="34"/>
      <c r="BA590" s="35">
        <f t="shared" si="670"/>
        <v>0</v>
      </c>
      <c r="BB590" s="35">
        <f t="shared" si="671"/>
        <v>0</v>
      </c>
      <c r="BC590" s="35">
        <f t="shared" si="672"/>
        <v>0</v>
      </c>
      <c r="BD590" s="35">
        <f t="shared" si="673"/>
        <v>4</v>
      </c>
      <c r="BE590" s="36">
        <v>0</v>
      </c>
      <c r="BF590" s="36">
        <v>1</v>
      </c>
      <c r="BG590" s="36">
        <v>0</v>
      </c>
      <c r="BH590" s="36" t="e">
        <f>VLOOKUP(W590,#REF!,8,0)</f>
        <v>#REF!</v>
      </c>
      <c r="BI590" s="37">
        <f t="shared" si="726"/>
        <v>0</v>
      </c>
      <c r="BJ590" s="37">
        <f t="shared" ref="BJ590:BK590" si="744">BF590+BI590</f>
        <v>1</v>
      </c>
      <c r="BK590" s="37">
        <f t="shared" si="744"/>
        <v>1</v>
      </c>
      <c r="BL590" s="37" t="e">
        <f t="shared" si="692"/>
        <v>#REF!</v>
      </c>
      <c r="BM590" s="38" t="s">
        <v>222</v>
      </c>
      <c r="BN590" s="38" t="s">
        <v>222</v>
      </c>
      <c r="BO590" s="38" t="s">
        <v>222</v>
      </c>
      <c r="BP590" s="38">
        <v>7.8125E-3</v>
      </c>
      <c r="BQ590" s="39" t="s">
        <v>222</v>
      </c>
      <c r="BR590" s="39" t="s">
        <v>222</v>
      </c>
      <c r="BS590" s="39" t="s">
        <v>222</v>
      </c>
      <c r="BT590" s="39" t="s">
        <v>222</v>
      </c>
      <c r="BU590" s="40" t="s">
        <v>222</v>
      </c>
      <c r="BV590" s="40" t="s">
        <v>222</v>
      </c>
      <c r="BW590" s="40" t="s">
        <v>222</v>
      </c>
      <c r="BX590" s="40" t="s">
        <v>222</v>
      </c>
      <c r="BY590" s="41" t="s">
        <v>222</v>
      </c>
      <c r="BZ590" s="41" t="s">
        <v>222</v>
      </c>
      <c r="CA590" s="41" t="s">
        <v>222</v>
      </c>
      <c r="CB590" s="41" t="s">
        <v>222</v>
      </c>
      <c r="CC590" s="42" t="s">
        <v>222</v>
      </c>
      <c r="CD590" s="42" t="s">
        <v>222</v>
      </c>
      <c r="CE590" s="42" t="s">
        <v>222</v>
      </c>
      <c r="CF590" s="42">
        <v>7.8125E-3</v>
      </c>
      <c r="CG590" s="43" t="s">
        <v>222</v>
      </c>
      <c r="CH590" s="43">
        <v>1.953125E-3</v>
      </c>
      <c r="CI590" s="43">
        <v>1.953125E-3</v>
      </c>
      <c r="CJ590" s="43" t="e">
        <f t="shared" si="735"/>
        <v>#REF!</v>
      </c>
      <c r="CP590" s="22" t="s">
        <v>2125</v>
      </c>
      <c r="CQ590" s="22" t="s">
        <v>2126</v>
      </c>
      <c r="CS590" s="22" t="s">
        <v>16</v>
      </c>
      <c r="CT590" s="22" t="s">
        <v>222</v>
      </c>
      <c r="CU590" s="22" t="s">
        <v>222</v>
      </c>
      <c r="CV590" s="22" t="s">
        <v>222</v>
      </c>
      <c r="CW590" s="22" t="s">
        <v>222</v>
      </c>
      <c r="CY590" s="22" t="s">
        <v>222</v>
      </c>
      <c r="CZ590" s="22" t="s">
        <v>222</v>
      </c>
      <c r="DA590" s="22" t="s">
        <v>222</v>
      </c>
      <c r="DB590" s="22" t="s">
        <v>222</v>
      </c>
      <c r="DC590" s="22" t="s">
        <v>16</v>
      </c>
      <c r="DD590" s="22" t="s">
        <v>222</v>
      </c>
      <c r="DE590" s="22" t="s">
        <v>222</v>
      </c>
      <c r="DF590" s="22" t="s">
        <v>222</v>
      </c>
      <c r="DG590" s="22">
        <v>7.8125E-3</v>
      </c>
      <c r="DI590" s="22" t="e">
        <v>#VALUE!</v>
      </c>
      <c r="DJ590" s="22" t="e">
        <v>#VALUE!</v>
      </c>
      <c r="DK590" s="22" t="e">
        <v>#VALUE!</v>
      </c>
      <c r="DL590" s="22" t="e">
        <v>#VALUE!</v>
      </c>
      <c r="DN590" s="22">
        <v>0</v>
      </c>
      <c r="DO590" s="22">
        <v>0</v>
      </c>
      <c r="DP590" s="22">
        <v>0</v>
      </c>
      <c r="DQ590" s="22" t="s">
        <v>222</v>
      </c>
      <c r="EX590" s="30" t="s">
        <v>2636</v>
      </c>
      <c r="EY590" s="85" t="e">
        <f t="shared" si="736"/>
        <v>#REF!</v>
      </c>
      <c r="EZ590" s="85"/>
    </row>
    <row r="591" spans="1:156" x14ac:dyDescent="0.25">
      <c r="A591" s="22" t="str">
        <f t="shared" si="728"/>
        <v>5001321</v>
      </c>
      <c r="E591" s="22" t="e">
        <f>IF(T591="","",VLOOKUP(T591,#REF!,4,0))</f>
        <v>#REF!</v>
      </c>
      <c r="F591" s="22" t="e">
        <f>IF(U591="","",VLOOKUP(U591,#REF!,4,0))</f>
        <v>#REF!</v>
      </c>
      <c r="G591" s="22" t="e">
        <f>IF(V591="","",VLOOKUP(V591,#REF!,3,0))</f>
        <v>#REF!</v>
      </c>
      <c r="H591" s="22" t="e">
        <f t="shared" si="725"/>
        <v>#REF!</v>
      </c>
      <c r="I591" s="22" t="e">
        <f t="shared" si="729"/>
        <v>#REF!</v>
      </c>
      <c r="J591" s="22" t="e">
        <f t="shared" si="730"/>
        <v>#REF!</v>
      </c>
      <c r="K591" s="22" t="e">
        <f t="shared" si="731"/>
        <v>#REF!</v>
      </c>
      <c r="M591" s="22">
        <f t="shared" si="732"/>
        <v>61</v>
      </c>
      <c r="R591" s="22" t="str">
        <f t="shared" si="733"/>
        <v>5061</v>
      </c>
      <c r="S591" s="22" t="s">
        <v>49</v>
      </c>
      <c r="T591" s="30" t="s">
        <v>3551</v>
      </c>
      <c r="U591" s="30" t="s">
        <v>3341</v>
      </c>
      <c r="V591" s="30" t="s">
        <v>2127</v>
      </c>
      <c r="W591" s="30" t="s">
        <v>2128</v>
      </c>
      <c r="X591" s="30" t="s">
        <v>2129</v>
      </c>
      <c r="Y591" s="31">
        <v>1</v>
      </c>
      <c r="Z591" s="30">
        <v>4</v>
      </c>
      <c r="AA591" s="30"/>
      <c r="AB591" s="30"/>
      <c r="AC591" s="30"/>
      <c r="AD591" s="30"/>
      <c r="AE591" s="30"/>
      <c r="AF591" s="30"/>
      <c r="AG591" s="30"/>
      <c r="AH591" s="30"/>
      <c r="AI591" s="30"/>
      <c r="AJ591" s="30"/>
      <c r="AK591" s="30"/>
      <c r="AL591" s="30">
        <v>4</v>
      </c>
      <c r="AM591" s="30" t="s">
        <v>2130</v>
      </c>
      <c r="AN591" s="30" t="s">
        <v>1923</v>
      </c>
      <c r="AO591" s="32">
        <f t="shared" si="666"/>
        <v>0</v>
      </c>
      <c r="AP591" s="32">
        <f t="shared" si="667"/>
        <v>0</v>
      </c>
      <c r="AQ591" s="32">
        <f t="shared" si="668"/>
        <v>0</v>
      </c>
      <c r="AR591" s="32">
        <f t="shared" si="669"/>
        <v>4</v>
      </c>
      <c r="AS591" s="33">
        <v>488.02499999999998</v>
      </c>
      <c r="AT591" s="34" t="s">
        <v>222</v>
      </c>
      <c r="AU591" s="34"/>
      <c r="AV591" s="34"/>
      <c r="AW591" s="34"/>
      <c r="AX591" s="34"/>
      <c r="AY591" s="34"/>
      <c r="AZ591" s="34"/>
      <c r="BA591" s="35">
        <f t="shared" si="670"/>
        <v>0</v>
      </c>
      <c r="BB591" s="35">
        <f t="shared" si="671"/>
        <v>0</v>
      </c>
      <c r="BC591" s="35">
        <f t="shared" si="672"/>
        <v>0</v>
      </c>
      <c r="BD591" s="35">
        <f t="shared" si="673"/>
        <v>4</v>
      </c>
      <c r="BE591" s="36">
        <v>0</v>
      </c>
      <c r="BF591" s="36">
        <v>0</v>
      </c>
      <c r="BG591" s="36">
        <v>1</v>
      </c>
      <c r="BH591" s="36" t="e">
        <f>VLOOKUP(W591,#REF!,8,0)</f>
        <v>#REF!</v>
      </c>
      <c r="BI591" s="37">
        <f t="shared" si="726"/>
        <v>0</v>
      </c>
      <c r="BJ591" s="37">
        <f t="shared" ref="BJ591:BK591" si="745">BF591+BI591</f>
        <v>0</v>
      </c>
      <c r="BK591" s="37">
        <f t="shared" si="745"/>
        <v>1</v>
      </c>
      <c r="BL591" s="37" t="e">
        <f t="shared" si="692"/>
        <v>#REF!</v>
      </c>
      <c r="BM591" s="38" t="s">
        <v>222</v>
      </c>
      <c r="BN591" s="38" t="s">
        <v>222</v>
      </c>
      <c r="BO591" s="38" t="s">
        <v>222</v>
      </c>
      <c r="BP591" s="38">
        <v>3.125E-2</v>
      </c>
      <c r="BQ591" s="39" t="s">
        <v>222</v>
      </c>
      <c r="BR591" s="39" t="s">
        <v>222</v>
      </c>
      <c r="BS591" s="39" t="s">
        <v>222</v>
      </c>
      <c r="BT591" s="39" t="s">
        <v>222</v>
      </c>
      <c r="BU591" s="40" t="s">
        <v>222</v>
      </c>
      <c r="BV591" s="40" t="s">
        <v>222</v>
      </c>
      <c r="BW591" s="40" t="s">
        <v>222</v>
      </c>
      <c r="BX591" s="40" t="s">
        <v>222</v>
      </c>
      <c r="BY591" s="41" t="s">
        <v>222</v>
      </c>
      <c r="BZ591" s="41" t="s">
        <v>222</v>
      </c>
      <c r="CA591" s="41" t="s">
        <v>222</v>
      </c>
      <c r="CB591" s="41" t="s">
        <v>222</v>
      </c>
      <c r="CC591" s="42" t="s">
        <v>222</v>
      </c>
      <c r="CD591" s="42" t="s">
        <v>222</v>
      </c>
      <c r="CE591" s="42" t="s">
        <v>222</v>
      </c>
      <c r="CF591" s="42">
        <v>3.125E-2</v>
      </c>
      <c r="CG591" s="43" t="s">
        <v>222</v>
      </c>
      <c r="CH591" s="43" t="s">
        <v>222</v>
      </c>
      <c r="CI591" s="43">
        <v>7.8125E-3</v>
      </c>
      <c r="CJ591" s="43" t="e">
        <f t="shared" si="735"/>
        <v>#REF!</v>
      </c>
      <c r="CP591" s="22" t="s">
        <v>2131</v>
      </c>
      <c r="CQ591" s="22" t="s">
        <v>2132</v>
      </c>
      <c r="CS591" s="22" t="s">
        <v>16</v>
      </c>
      <c r="CT591" s="22" t="s">
        <v>222</v>
      </c>
      <c r="CU591" s="22" t="s">
        <v>222</v>
      </c>
      <c r="CV591" s="22" t="s">
        <v>222</v>
      </c>
      <c r="CW591" s="22" t="s">
        <v>222</v>
      </c>
      <c r="CY591" s="22" t="s">
        <v>222</v>
      </c>
      <c r="CZ591" s="22" t="s">
        <v>222</v>
      </c>
      <c r="DA591" s="22" t="s">
        <v>222</v>
      </c>
      <c r="DB591" s="22" t="s">
        <v>222</v>
      </c>
      <c r="DC591" s="22" t="s">
        <v>16</v>
      </c>
      <c r="DD591" s="22" t="s">
        <v>222</v>
      </c>
      <c r="DE591" s="22" t="s">
        <v>222</v>
      </c>
      <c r="DF591" s="22" t="s">
        <v>222</v>
      </c>
      <c r="DG591" s="22">
        <v>3.125E-2</v>
      </c>
      <c r="DI591" s="22" t="e">
        <v>#VALUE!</v>
      </c>
      <c r="DJ591" s="22" t="e">
        <v>#VALUE!</v>
      </c>
      <c r="DK591" s="22" t="e">
        <v>#VALUE!</v>
      </c>
      <c r="DL591" s="22" t="e">
        <v>#VALUE!</v>
      </c>
      <c r="DN591" s="22">
        <v>0</v>
      </c>
      <c r="DO591" s="22">
        <v>0</v>
      </c>
      <c r="DP591" s="22">
        <v>0</v>
      </c>
      <c r="DQ591" s="22" t="s">
        <v>222</v>
      </c>
      <c r="EX591" s="30" t="s">
        <v>2637</v>
      </c>
      <c r="EY591" s="85" t="e">
        <f t="shared" si="736"/>
        <v>#REF!</v>
      </c>
      <c r="EZ591" s="85"/>
    </row>
    <row r="592" spans="1:156" x14ac:dyDescent="0.25">
      <c r="A592" s="22" t="str">
        <f t="shared" si="728"/>
        <v>5001411</v>
      </c>
      <c r="E592" s="22" t="e">
        <f>IF(T592="","",VLOOKUP(T592,#REF!,4,0))</f>
        <v>#REF!</v>
      </c>
      <c r="F592" s="22" t="e">
        <f>IF(U592="","",VLOOKUP(U592,#REF!,4,0))</f>
        <v>#REF!</v>
      </c>
      <c r="G592" s="22" t="e">
        <f>IF(V592="","",VLOOKUP(V592,#REF!,3,0))</f>
        <v>#REF!</v>
      </c>
      <c r="H592" s="22" t="e">
        <f t="shared" si="725"/>
        <v>#REF!</v>
      </c>
      <c r="I592" s="22" t="e">
        <f t="shared" si="729"/>
        <v>#REF!</v>
      </c>
      <c r="J592" s="22" t="e">
        <f t="shared" si="730"/>
        <v>#REF!</v>
      </c>
      <c r="K592" s="22" t="e">
        <f t="shared" si="731"/>
        <v>#REF!</v>
      </c>
      <c r="M592" s="22">
        <f t="shared" si="732"/>
        <v>62</v>
      </c>
      <c r="R592" s="22" t="str">
        <f t="shared" si="733"/>
        <v>5062</v>
      </c>
      <c r="S592" s="22" t="s">
        <v>49</v>
      </c>
      <c r="T592" s="30" t="s">
        <v>3551</v>
      </c>
      <c r="U592" s="30" t="s">
        <v>3346</v>
      </c>
      <c r="V592" s="30" t="s">
        <v>2133</v>
      </c>
      <c r="W592" s="30" t="s">
        <v>2134</v>
      </c>
      <c r="X592" s="30" t="s">
        <v>2135</v>
      </c>
      <c r="Y592" s="31">
        <v>0.14299999999999999</v>
      </c>
      <c r="Z592" s="30">
        <v>4</v>
      </c>
      <c r="AA592" s="30"/>
      <c r="AB592" s="30"/>
      <c r="AC592" s="30">
        <v>1</v>
      </c>
      <c r="AD592" s="30"/>
      <c r="AE592" s="30"/>
      <c r="AF592" s="30">
        <v>1</v>
      </c>
      <c r="AG592" s="30"/>
      <c r="AH592" s="30"/>
      <c r="AI592" s="30">
        <v>1</v>
      </c>
      <c r="AJ592" s="30"/>
      <c r="AK592" s="30"/>
      <c r="AL592" s="30">
        <v>1</v>
      </c>
      <c r="AM592" s="30" t="s">
        <v>2136</v>
      </c>
      <c r="AN592" s="30" t="s">
        <v>1923</v>
      </c>
      <c r="AO592" s="32">
        <f t="shared" si="666"/>
        <v>1</v>
      </c>
      <c r="AP592" s="32">
        <f t="shared" si="667"/>
        <v>1</v>
      </c>
      <c r="AQ592" s="32">
        <f t="shared" si="668"/>
        <v>1</v>
      </c>
      <c r="AR592" s="32">
        <f t="shared" si="669"/>
        <v>1</v>
      </c>
      <c r="AS592" s="33">
        <v>489.02499999999998</v>
      </c>
      <c r="AT592" s="34" t="s">
        <v>222</v>
      </c>
      <c r="AU592" s="34"/>
      <c r="AV592" s="34"/>
      <c r="AW592" s="34"/>
      <c r="AX592" s="34"/>
      <c r="AY592" s="34"/>
      <c r="AZ592" s="34"/>
      <c r="BA592" s="35">
        <f t="shared" si="670"/>
        <v>1</v>
      </c>
      <c r="BB592" s="35">
        <f t="shared" si="671"/>
        <v>2</v>
      </c>
      <c r="BC592" s="35">
        <f t="shared" si="672"/>
        <v>3</v>
      </c>
      <c r="BD592" s="35">
        <f t="shared" si="673"/>
        <v>4</v>
      </c>
      <c r="BE592" s="36">
        <v>1</v>
      </c>
      <c r="BF592" s="36">
        <v>1</v>
      </c>
      <c r="BG592" s="36">
        <v>1</v>
      </c>
      <c r="BH592" s="36" t="e">
        <f>VLOOKUP(W592,#REF!,8,0)</f>
        <v>#REF!</v>
      </c>
      <c r="BI592" s="37">
        <f t="shared" si="726"/>
        <v>1</v>
      </c>
      <c r="BJ592" s="37">
        <f t="shared" ref="BJ592:BK592" si="746">BF592+BI592</f>
        <v>2</v>
      </c>
      <c r="BK592" s="37">
        <f t="shared" si="746"/>
        <v>3</v>
      </c>
      <c r="BL592" s="37" t="e">
        <f t="shared" si="692"/>
        <v>#REF!</v>
      </c>
      <c r="BM592" s="38">
        <v>2.2343749999999998E-3</v>
      </c>
      <c r="BN592" s="38">
        <v>2.2343749999999998E-3</v>
      </c>
      <c r="BO592" s="38">
        <v>2.2343749999999998E-3</v>
      </c>
      <c r="BP592" s="38">
        <v>2.2343749999999998E-3</v>
      </c>
      <c r="BQ592" s="39">
        <v>2.2343749999999998E-3</v>
      </c>
      <c r="BR592" s="39">
        <v>2.2343749999999998E-3</v>
      </c>
      <c r="BS592" s="39">
        <v>2.2343749999999998E-3</v>
      </c>
      <c r="BT592" s="39" t="s">
        <v>222</v>
      </c>
      <c r="BU592" s="40">
        <v>1</v>
      </c>
      <c r="BV592" s="40">
        <v>1</v>
      </c>
      <c r="BW592" s="40">
        <v>1</v>
      </c>
      <c r="BX592" s="40" t="s">
        <v>222</v>
      </c>
      <c r="BY592" s="41">
        <v>2.2343749999999998E-3</v>
      </c>
      <c r="BZ592" s="41">
        <v>2.2343749999999998E-3</v>
      </c>
      <c r="CA592" s="41">
        <v>2.2343749999999998E-3</v>
      </c>
      <c r="CB592" s="41" t="s">
        <v>222</v>
      </c>
      <c r="CC592" s="42">
        <v>5.5859374999999995E-4</v>
      </c>
      <c r="CD592" s="42">
        <v>1.1171874999999999E-3</v>
      </c>
      <c r="CE592" s="42">
        <v>1.6757812499999998E-3</v>
      </c>
      <c r="CF592" s="42">
        <v>2.2343749999999998E-3</v>
      </c>
      <c r="CG592" s="43">
        <v>5.5859374999999995E-4</v>
      </c>
      <c r="CH592" s="43">
        <v>1.1171874999999999E-3</v>
      </c>
      <c r="CI592" s="43">
        <v>1.6757812499999998E-3</v>
      </c>
      <c r="CJ592" s="43" t="e">
        <f t="shared" si="735"/>
        <v>#REF!</v>
      </c>
      <c r="CP592" s="22" t="s">
        <v>2137</v>
      </c>
      <c r="CQ592" s="22" t="s">
        <v>2138</v>
      </c>
      <c r="CS592" s="22" t="s">
        <v>16</v>
      </c>
      <c r="CT592" s="22">
        <v>1</v>
      </c>
      <c r="CU592" s="22">
        <v>1</v>
      </c>
      <c r="CV592" s="22">
        <v>1</v>
      </c>
      <c r="CW592" s="22" t="s">
        <v>222</v>
      </c>
      <c r="CY592" s="22">
        <v>2.2343749999999998E-3</v>
      </c>
      <c r="CZ592" s="22">
        <v>2.2343749999999998E-3</v>
      </c>
      <c r="DA592" s="22">
        <v>2.2343749999999998E-3</v>
      </c>
      <c r="DB592" s="22" t="s">
        <v>222</v>
      </c>
      <c r="DC592" s="22" t="s">
        <v>16</v>
      </c>
      <c r="DD592" s="22">
        <v>2.2343749999999998E-3</v>
      </c>
      <c r="DE592" s="22">
        <v>2.2343749999999998E-3</v>
      </c>
      <c r="DF592" s="22">
        <v>2.2343749999999998E-3</v>
      </c>
      <c r="DG592" s="22">
        <v>2.2343749999999998E-3</v>
      </c>
      <c r="DI592" s="22">
        <v>4.9924316406249988E-6</v>
      </c>
      <c r="DJ592" s="22">
        <v>4.9924316406249988E-6</v>
      </c>
      <c r="DK592" s="22">
        <v>4.9924316406249988E-6</v>
      </c>
      <c r="DL592" s="22" t="e">
        <v>#VALUE!</v>
      </c>
      <c r="DN592" s="22">
        <v>1</v>
      </c>
      <c r="DO592" s="22">
        <v>1</v>
      </c>
      <c r="DP592" s="22">
        <v>1</v>
      </c>
      <c r="DQ592" s="22" t="s">
        <v>222</v>
      </c>
      <c r="EX592" s="30" t="s">
        <v>2640</v>
      </c>
      <c r="EY592" s="85" t="e">
        <f t="shared" si="736"/>
        <v>#REF!</v>
      </c>
      <c r="EZ592" s="85"/>
    </row>
    <row r="593" spans="1:156" x14ac:dyDescent="0.25">
      <c r="A593" s="22" t="str">
        <f t="shared" si="728"/>
        <v>5001412</v>
      </c>
      <c r="E593" s="22" t="e">
        <f>IF(T593="","",VLOOKUP(T593,#REF!,4,0))</f>
        <v>#REF!</v>
      </c>
      <c r="F593" s="22" t="e">
        <f>IF(U593="","",VLOOKUP(U593,#REF!,4,0))</f>
        <v>#REF!</v>
      </c>
      <c r="G593" s="22" t="e">
        <f>IF(V593="","",VLOOKUP(V593,#REF!,3,0))</f>
        <v>#REF!</v>
      </c>
      <c r="H593" s="22" t="e">
        <f t="shared" si="725"/>
        <v>#REF!</v>
      </c>
      <c r="I593" s="22" t="e">
        <f t="shared" si="729"/>
        <v>#REF!</v>
      </c>
      <c r="J593" s="22" t="e">
        <f t="shared" si="730"/>
        <v>#REF!</v>
      </c>
      <c r="K593" s="22" t="e">
        <f t="shared" si="731"/>
        <v>#REF!</v>
      </c>
      <c r="M593" s="22">
        <f t="shared" si="732"/>
        <v>63</v>
      </c>
      <c r="R593" s="22" t="str">
        <f t="shared" si="733"/>
        <v>5063</v>
      </c>
      <c r="S593" s="22" t="s">
        <v>49</v>
      </c>
      <c r="T593" s="30" t="s">
        <v>3551</v>
      </c>
      <c r="U593" s="30" t="s">
        <v>3346</v>
      </c>
      <c r="V593" s="30" t="s">
        <v>2133</v>
      </c>
      <c r="W593" s="30" t="s">
        <v>2139</v>
      </c>
      <c r="X593" s="30" t="s">
        <v>2140</v>
      </c>
      <c r="Y593" s="31">
        <v>0.14299999999999999</v>
      </c>
      <c r="Z593" s="30">
        <v>1</v>
      </c>
      <c r="AA593" s="30"/>
      <c r="AB593" s="30"/>
      <c r="AC593" s="30"/>
      <c r="AD593" s="30"/>
      <c r="AE593" s="30">
        <v>1</v>
      </c>
      <c r="AF593" s="30"/>
      <c r="AG593" s="30"/>
      <c r="AH593" s="30"/>
      <c r="AI593" s="30"/>
      <c r="AJ593" s="30"/>
      <c r="AK593" s="30"/>
      <c r="AL593" s="30"/>
      <c r="AM593" s="30" t="s">
        <v>2103</v>
      </c>
      <c r="AN593" s="30" t="s">
        <v>1923</v>
      </c>
      <c r="AO593" s="32">
        <f t="shared" si="666"/>
        <v>0</v>
      </c>
      <c r="AP593" s="32">
        <f t="shared" si="667"/>
        <v>1</v>
      </c>
      <c r="AQ593" s="32">
        <f t="shared" si="668"/>
        <v>0</v>
      </c>
      <c r="AR593" s="32">
        <f t="shared" si="669"/>
        <v>0</v>
      </c>
      <c r="AS593" s="33">
        <v>490.02499999999998</v>
      </c>
      <c r="AT593" s="34" t="s">
        <v>222</v>
      </c>
      <c r="AU593" s="34"/>
      <c r="AV593" s="34"/>
      <c r="AW593" s="34"/>
      <c r="AX593" s="34"/>
      <c r="AY593" s="34"/>
      <c r="AZ593" s="34"/>
      <c r="BA593" s="35">
        <f t="shared" si="670"/>
        <v>0</v>
      </c>
      <c r="BB593" s="35">
        <f t="shared" si="671"/>
        <v>1</v>
      </c>
      <c r="BC593" s="35">
        <f t="shared" si="672"/>
        <v>1</v>
      </c>
      <c r="BD593" s="35">
        <f t="shared" si="673"/>
        <v>1</v>
      </c>
      <c r="BE593" s="36">
        <v>0</v>
      </c>
      <c r="BF593" s="36">
        <v>1</v>
      </c>
      <c r="BG593" s="36">
        <v>0</v>
      </c>
      <c r="BH593" s="36" t="e">
        <f>VLOOKUP(W593,#REF!,8,0)</f>
        <v>#REF!</v>
      </c>
      <c r="BI593" s="37">
        <f t="shared" si="726"/>
        <v>0</v>
      </c>
      <c r="BJ593" s="37">
        <f t="shared" ref="BJ593:BK593" si="747">BF593+BI593</f>
        <v>1</v>
      </c>
      <c r="BK593" s="37">
        <f t="shared" si="747"/>
        <v>1</v>
      </c>
      <c r="BL593" s="37" t="e">
        <f t="shared" si="692"/>
        <v>#REF!</v>
      </c>
      <c r="BM593" s="38" t="s">
        <v>222</v>
      </c>
      <c r="BN593" s="38">
        <v>2.2343749999999998E-3</v>
      </c>
      <c r="BO593" s="38" t="s">
        <v>222</v>
      </c>
      <c r="BP593" s="38" t="s">
        <v>222</v>
      </c>
      <c r="BQ593" s="39" t="s">
        <v>222</v>
      </c>
      <c r="BR593" s="39">
        <v>2.2343749999999998E-3</v>
      </c>
      <c r="BS593" s="39" t="s">
        <v>222</v>
      </c>
      <c r="BT593" s="39" t="s">
        <v>222</v>
      </c>
      <c r="BU593" s="40" t="s">
        <v>222</v>
      </c>
      <c r="BV593" s="40">
        <v>1</v>
      </c>
      <c r="BW593" s="40" t="s">
        <v>222</v>
      </c>
      <c r="BX593" s="40" t="s">
        <v>222</v>
      </c>
      <c r="BY593" s="41" t="s">
        <v>222</v>
      </c>
      <c r="BZ593" s="41">
        <v>2.2343749999999998E-3</v>
      </c>
      <c r="CA593" s="41">
        <v>2.2343749999999998E-3</v>
      </c>
      <c r="CB593" s="41" t="s">
        <v>222</v>
      </c>
      <c r="CC593" s="42" t="s">
        <v>222</v>
      </c>
      <c r="CD593" s="42">
        <v>2.2343749999999998E-3</v>
      </c>
      <c r="CE593" s="42">
        <v>2.2343749999999998E-3</v>
      </c>
      <c r="CF593" s="42">
        <v>2.2343749999999998E-3</v>
      </c>
      <c r="CG593" s="43" t="s">
        <v>222</v>
      </c>
      <c r="CH593" s="43">
        <v>2.2343749999999998E-3</v>
      </c>
      <c r="CI593" s="43">
        <v>2.2343749999999998E-3</v>
      </c>
      <c r="CJ593" s="43" t="e">
        <f t="shared" si="735"/>
        <v>#REF!</v>
      </c>
      <c r="CP593" s="22" t="s">
        <v>2141</v>
      </c>
      <c r="CQ593" s="22" t="s">
        <v>2142</v>
      </c>
      <c r="CS593" s="22" t="s">
        <v>16</v>
      </c>
      <c r="CT593" s="22" t="s">
        <v>222</v>
      </c>
      <c r="CU593" s="22">
        <v>1</v>
      </c>
      <c r="CV593" s="22">
        <v>1</v>
      </c>
      <c r="CW593" s="22" t="s">
        <v>222</v>
      </c>
      <c r="CY593" s="22" t="s">
        <v>222</v>
      </c>
      <c r="CZ593" s="22">
        <v>2.2343749999999998E-3</v>
      </c>
      <c r="DA593" s="22">
        <v>2.2343749999999998E-3</v>
      </c>
      <c r="DB593" s="22" t="s">
        <v>222</v>
      </c>
      <c r="DC593" s="22" t="s">
        <v>16</v>
      </c>
      <c r="DD593" s="22" t="s">
        <v>222</v>
      </c>
      <c r="DE593" s="22">
        <v>2.2343749999999998E-3</v>
      </c>
      <c r="DF593" s="22">
        <v>2.2343749999999998E-3</v>
      </c>
      <c r="DG593" s="22">
        <v>2.2343749999999998E-3</v>
      </c>
      <c r="DI593" s="22" t="e">
        <v>#VALUE!</v>
      </c>
      <c r="DJ593" s="22">
        <v>4.9924316406249988E-6</v>
      </c>
      <c r="DK593" s="22">
        <v>4.9924316406249988E-6</v>
      </c>
      <c r="DL593" s="22" t="e">
        <v>#VALUE!</v>
      </c>
      <c r="DN593" s="22">
        <v>0</v>
      </c>
      <c r="DO593" s="22">
        <v>1</v>
      </c>
      <c r="DP593" s="22">
        <v>1</v>
      </c>
      <c r="DQ593" s="22" t="s">
        <v>222</v>
      </c>
      <c r="EX593" s="30" t="s">
        <v>2641</v>
      </c>
      <c r="EY593" s="85" t="e">
        <f t="shared" si="736"/>
        <v>#REF!</v>
      </c>
      <c r="EZ593" s="85"/>
    </row>
    <row r="594" spans="1:156" x14ac:dyDescent="0.25">
      <c r="A594" s="22" t="str">
        <f t="shared" si="728"/>
        <v>5001413</v>
      </c>
      <c r="E594" s="22" t="e">
        <f>IF(T594="","",VLOOKUP(T594,#REF!,4,0))</f>
        <v>#REF!</v>
      </c>
      <c r="F594" s="22" t="e">
        <f>IF(U594="","",VLOOKUP(U594,#REF!,4,0))</f>
        <v>#REF!</v>
      </c>
      <c r="G594" s="22" t="e">
        <f>IF(V594="","",VLOOKUP(V594,#REF!,3,0))</f>
        <v>#REF!</v>
      </c>
      <c r="H594" s="22" t="e">
        <f t="shared" si="725"/>
        <v>#REF!</v>
      </c>
      <c r="I594" s="22" t="e">
        <f t="shared" si="729"/>
        <v>#REF!</v>
      </c>
      <c r="J594" s="22" t="e">
        <f t="shared" si="730"/>
        <v>#REF!</v>
      </c>
      <c r="K594" s="22" t="e">
        <f t="shared" si="731"/>
        <v>#REF!</v>
      </c>
      <c r="M594" s="22">
        <f t="shared" si="732"/>
        <v>64</v>
      </c>
      <c r="R594" s="22" t="str">
        <f t="shared" si="733"/>
        <v>5064</v>
      </c>
      <c r="S594" s="22" t="s">
        <v>49</v>
      </c>
      <c r="T594" s="30" t="s">
        <v>3551</v>
      </c>
      <c r="U594" s="30" t="s">
        <v>3346</v>
      </c>
      <c r="V594" s="30" t="s">
        <v>2133</v>
      </c>
      <c r="W594" s="30" t="s">
        <v>2143</v>
      </c>
      <c r="X594" s="30" t="s">
        <v>2144</v>
      </c>
      <c r="Y594" s="31">
        <v>0.14299999999999999</v>
      </c>
      <c r="Z594" s="30">
        <v>4</v>
      </c>
      <c r="AA594" s="30"/>
      <c r="AB594" s="30"/>
      <c r="AC594" s="30">
        <v>1</v>
      </c>
      <c r="AD594" s="30"/>
      <c r="AE594" s="30"/>
      <c r="AF594" s="30">
        <v>1</v>
      </c>
      <c r="AG594" s="30"/>
      <c r="AH594" s="30"/>
      <c r="AI594" s="30">
        <v>1</v>
      </c>
      <c r="AJ594" s="30"/>
      <c r="AK594" s="30"/>
      <c r="AL594" s="30">
        <v>1</v>
      </c>
      <c r="AM594" s="30" t="s">
        <v>1986</v>
      </c>
      <c r="AN594" s="30" t="s">
        <v>1923</v>
      </c>
      <c r="AO594" s="32">
        <f t="shared" si="666"/>
        <v>1</v>
      </c>
      <c r="AP594" s="32">
        <f t="shared" si="667"/>
        <v>1</v>
      </c>
      <c r="AQ594" s="32">
        <f t="shared" si="668"/>
        <v>1</v>
      </c>
      <c r="AR594" s="32">
        <f t="shared" si="669"/>
        <v>1</v>
      </c>
      <c r="AS594" s="33">
        <v>491.02499999999998</v>
      </c>
      <c r="AT594" s="34" t="s">
        <v>222</v>
      </c>
      <c r="AU594" s="34"/>
      <c r="AV594" s="34"/>
      <c r="AW594" s="34"/>
      <c r="AX594" s="34"/>
      <c r="AY594" s="34"/>
      <c r="AZ594" s="34"/>
      <c r="BA594" s="35">
        <f t="shared" si="670"/>
        <v>1</v>
      </c>
      <c r="BB594" s="35">
        <f t="shared" si="671"/>
        <v>2</v>
      </c>
      <c r="BC594" s="35">
        <f t="shared" si="672"/>
        <v>3</v>
      </c>
      <c r="BD594" s="35">
        <f t="shared" si="673"/>
        <v>4</v>
      </c>
      <c r="BE594" s="36">
        <v>0</v>
      </c>
      <c r="BF594" s="36">
        <v>1</v>
      </c>
      <c r="BG594" s="36">
        <v>2</v>
      </c>
      <c r="BH594" s="36" t="e">
        <f>VLOOKUP(W594,#REF!,8,0)</f>
        <v>#REF!</v>
      </c>
      <c r="BI594" s="37">
        <f t="shared" si="726"/>
        <v>0</v>
      </c>
      <c r="BJ594" s="37">
        <f t="shared" ref="BJ594:BK594" si="748">BF594+BI594</f>
        <v>1</v>
      </c>
      <c r="BK594" s="37">
        <f t="shared" si="748"/>
        <v>3</v>
      </c>
      <c r="BL594" s="37" t="e">
        <f t="shared" si="692"/>
        <v>#REF!</v>
      </c>
      <c r="BM594" s="38">
        <v>2.2343749999999998E-3</v>
      </c>
      <c r="BN594" s="38">
        <v>2.2343749999999998E-3</v>
      </c>
      <c r="BO594" s="38">
        <v>2.2343749999999998E-3</v>
      </c>
      <c r="BP594" s="38">
        <v>2.2343749999999998E-3</v>
      </c>
      <c r="BQ594" s="39" t="s">
        <v>222</v>
      </c>
      <c r="BR594" s="39">
        <v>2.2343749999999998E-3</v>
      </c>
      <c r="BS594" s="39">
        <v>2.2343749999999998E-3</v>
      </c>
      <c r="BT594" s="39" t="s">
        <v>222</v>
      </c>
      <c r="BU594" s="40">
        <v>0</v>
      </c>
      <c r="BV594" s="40">
        <v>1</v>
      </c>
      <c r="BW594" s="40">
        <v>1</v>
      </c>
      <c r="BX594" s="40" t="s">
        <v>222</v>
      </c>
      <c r="BY594" s="41">
        <v>0</v>
      </c>
      <c r="BZ594" s="41">
        <v>1.1171874999999999E-3</v>
      </c>
      <c r="CA594" s="41">
        <v>2.2343749999999998E-3</v>
      </c>
      <c r="CB594" s="41" t="s">
        <v>222</v>
      </c>
      <c r="CC594" s="42">
        <v>5.5859374999999995E-4</v>
      </c>
      <c r="CD594" s="42">
        <v>1.1171874999999999E-3</v>
      </c>
      <c r="CE594" s="42">
        <v>1.6757812499999998E-3</v>
      </c>
      <c r="CF594" s="42">
        <v>2.2343749999999998E-3</v>
      </c>
      <c r="CG594" s="43" t="s">
        <v>222</v>
      </c>
      <c r="CH594" s="43">
        <v>5.5859374999999995E-4</v>
      </c>
      <c r="CI594" s="43">
        <v>1.6757812499999998E-3</v>
      </c>
      <c r="CJ594" s="43" t="e">
        <f t="shared" si="735"/>
        <v>#REF!</v>
      </c>
      <c r="CP594" s="22" t="s">
        <v>2145</v>
      </c>
      <c r="CQ594" s="22" t="s">
        <v>2146</v>
      </c>
      <c r="CS594" s="22" t="s">
        <v>16</v>
      </c>
      <c r="CT594" s="22">
        <v>0</v>
      </c>
      <c r="CU594" s="22">
        <v>0.5</v>
      </c>
      <c r="CV594" s="22">
        <v>1</v>
      </c>
      <c r="CW594" s="22" t="s">
        <v>222</v>
      </c>
      <c r="CY594" s="22">
        <v>0</v>
      </c>
      <c r="CZ594" s="22">
        <v>1.1171874999999999E-3</v>
      </c>
      <c r="DA594" s="22">
        <v>2.2343749999999998E-3</v>
      </c>
      <c r="DB594" s="22" t="s">
        <v>222</v>
      </c>
      <c r="DC594" s="22" t="s">
        <v>16</v>
      </c>
      <c r="DD594" s="22">
        <v>2.2343749999999998E-3</v>
      </c>
      <c r="DE594" s="22">
        <v>2.2343749999999998E-3</v>
      </c>
      <c r="DF594" s="22">
        <v>2.2343749999999998E-3</v>
      </c>
      <c r="DG594" s="22">
        <v>2.2343749999999998E-3</v>
      </c>
      <c r="DI594" s="22">
        <v>0</v>
      </c>
      <c r="DJ594" s="22">
        <v>2.4962158203124994E-6</v>
      </c>
      <c r="DK594" s="22">
        <v>4.9924316406249988E-6</v>
      </c>
      <c r="DL594" s="22" t="e">
        <v>#VALUE!</v>
      </c>
      <c r="DN594" s="22">
        <v>0</v>
      </c>
      <c r="DO594" s="22">
        <v>0.5</v>
      </c>
      <c r="DP594" s="22">
        <v>1</v>
      </c>
      <c r="DQ594" s="22" t="s">
        <v>222</v>
      </c>
      <c r="EX594" s="30" t="s">
        <v>2643</v>
      </c>
      <c r="EY594" s="85" t="e">
        <f t="shared" si="736"/>
        <v>#REF!</v>
      </c>
      <c r="EZ594" s="85"/>
    </row>
    <row r="595" spans="1:156" x14ac:dyDescent="0.25">
      <c r="A595" s="22" t="str">
        <f t="shared" si="728"/>
        <v>5001414</v>
      </c>
      <c r="E595" s="22" t="e">
        <f>IF(T595="","",VLOOKUP(T595,#REF!,4,0))</f>
        <v>#REF!</v>
      </c>
      <c r="F595" s="22" t="e">
        <f>IF(U595="","",VLOOKUP(U595,#REF!,4,0))</f>
        <v>#REF!</v>
      </c>
      <c r="G595" s="22" t="e">
        <f>IF(V595="","",VLOOKUP(V595,#REF!,3,0))</f>
        <v>#REF!</v>
      </c>
      <c r="H595" s="22" t="e">
        <f t="shared" si="725"/>
        <v>#REF!</v>
      </c>
      <c r="I595" s="22" t="e">
        <f t="shared" si="729"/>
        <v>#REF!</v>
      </c>
      <c r="J595" s="22" t="e">
        <f t="shared" si="730"/>
        <v>#REF!</v>
      </c>
      <c r="K595" s="22" t="e">
        <f t="shared" si="731"/>
        <v>#REF!</v>
      </c>
      <c r="M595" s="22">
        <f t="shared" si="732"/>
        <v>65</v>
      </c>
      <c r="R595" s="22" t="str">
        <f t="shared" si="733"/>
        <v>5065</v>
      </c>
      <c r="S595" s="22" t="s">
        <v>49</v>
      </c>
      <c r="T595" s="30" t="s">
        <v>3551</v>
      </c>
      <c r="U595" s="30" t="s">
        <v>3346</v>
      </c>
      <c r="V595" s="30" t="s">
        <v>2133</v>
      </c>
      <c r="W595" s="30" t="s">
        <v>2147</v>
      </c>
      <c r="X595" s="30" t="s">
        <v>2148</v>
      </c>
      <c r="Y595" s="31">
        <v>0.14299999999999999</v>
      </c>
      <c r="Z595" s="30">
        <v>1</v>
      </c>
      <c r="AA595" s="30"/>
      <c r="AB595" s="30"/>
      <c r="AC595" s="30"/>
      <c r="AD595" s="30"/>
      <c r="AE595" s="30"/>
      <c r="AF595" s="30"/>
      <c r="AG595" s="30">
        <v>1</v>
      </c>
      <c r="AH595" s="30"/>
      <c r="AI595" s="30"/>
      <c r="AJ595" s="30"/>
      <c r="AK595" s="30"/>
      <c r="AL595" s="30"/>
      <c r="AM595" s="30" t="s">
        <v>2149</v>
      </c>
      <c r="AN595" s="30" t="s">
        <v>1923</v>
      </c>
      <c r="AO595" s="32">
        <f t="shared" si="666"/>
        <v>0</v>
      </c>
      <c r="AP595" s="32">
        <f t="shared" si="667"/>
        <v>0</v>
      </c>
      <c r="AQ595" s="32">
        <f t="shared" si="668"/>
        <v>1</v>
      </c>
      <c r="AR595" s="32">
        <f t="shared" si="669"/>
        <v>0</v>
      </c>
      <c r="AS595" s="33">
        <v>492.02499999999998</v>
      </c>
      <c r="AT595" s="34" t="s">
        <v>222</v>
      </c>
      <c r="AU595" s="34"/>
      <c r="AV595" s="34"/>
      <c r="AW595" s="34"/>
      <c r="AX595" s="34"/>
      <c r="AY595" s="34"/>
      <c r="AZ595" s="34"/>
      <c r="BA595" s="35">
        <f t="shared" si="670"/>
        <v>0</v>
      </c>
      <c r="BB595" s="35">
        <f t="shared" si="671"/>
        <v>0</v>
      </c>
      <c r="BC595" s="35">
        <f t="shared" si="672"/>
        <v>1</v>
      </c>
      <c r="BD595" s="35">
        <f t="shared" si="673"/>
        <v>1</v>
      </c>
      <c r="BE595" s="36">
        <v>0</v>
      </c>
      <c r="BF595" s="36">
        <v>0</v>
      </c>
      <c r="BG595" s="36">
        <v>1</v>
      </c>
      <c r="BH595" s="36" t="e">
        <f>VLOOKUP(W595,#REF!,8,0)</f>
        <v>#REF!</v>
      </c>
      <c r="BI595" s="37">
        <f t="shared" si="726"/>
        <v>0</v>
      </c>
      <c r="BJ595" s="37">
        <f t="shared" ref="BJ595:BK595" si="749">BF595+BI595</f>
        <v>0</v>
      </c>
      <c r="BK595" s="37">
        <f t="shared" si="749"/>
        <v>1</v>
      </c>
      <c r="BL595" s="37" t="e">
        <f t="shared" si="692"/>
        <v>#REF!</v>
      </c>
      <c r="BM595" s="38" t="s">
        <v>222</v>
      </c>
      <c r="BN595" s="38" t="s">
        <v>222</v>
      </c>
      <c r="BO595" s="38">
        <v>2.2343749999999998E-3</v>
      </c>
      <c r="BP595" s="38" t="s">
        <v>222</v>
      </c>
      <c r="BQ595" s="39" t="s">
        <v>222</v>
      </c>
      <c r="BR595" s="39" t="s">
        <v>222</v>
      </c>
      <c r="BS595" s="39">
        <v>2.2343749999999998E-3</v>
      </c>
      <c r="BT595" s="39" t="s">
        <v>222</v>
      </c>
      <c r="BU595" s="40" t="s">
        <v>222</v>
      </c>
      <c r="BV595" s="40" t="s">
        <v>222</v>
      </c>
      <c r="BW595" s="40">
        <v>1</v>
      </c>
      <c r="BX595" s="40" t="s">
        <v>222</v>
      </c>
      <c r="BY595" s="41" t="s">
        <v>222</v>
      </c>
      <c r="BZ595" s="41" t="s">
        <v>222</v>
      </c>
      <c r="CA595" s="41">
        <v>2.2343749999999998E-3</v>
      </c>
      <c r="CB595" s="41" t="s">
        <v>222</v>
      </c>
      <c r="CC595" s="42" t="s">
        <v>222</v>
      </c>
      <c r="CD595" s="42" t="s">
        <v>222</v>
      </c>
      <c r="CE595" s="42">
        <v>2.2343749999999998E-3</v>
      </c>
      <c r="CF595" s="42">
        <v>2.2343749999999998E-3</v>
      </c>
      <c r="CG595" s="43" t="s">
        <v>222</v>
      </c>
      <c r="CH595" s="43" t="s">
        <v>222</v>
      </c>
      <c r="CI595" s="43">
        <v>2.2343749999999998E-3</v>
      </c>
      <c r="CJ595" s="43" t="e">
        <f t="shared" si="735"/>
        <v>#REF!</v>
      </c>
      <c r="CP595" s="22" t="s">
        <v>1942</v>
      </c>
      <c r="CQ595" s="22" t="s">
        <v>2150</v>
      </c>
      <c r="CS595" s="22" t="s">
        <v>16</v>
      </c>
      <c r="CT595" s="22" t="s">
        <v>222</v>
      </c>
      <c r="CU595" s="22" t="s">
        <v>222</v>
      </c>
      <c r="CV595" s="22">
        <v>1</v>
      </c>
      <c r="CW595" s="22" t="s">
        <v>222</v>
      </c>
      <c r="CY595" s="22" t="s">
        <v>222</v>
      </c>
      <c r="CZ595" s="22" t="s">
        <v>222</v>
      </c>
      <c r="DA595" s="22">
        <v>2.2343749999999998E-3</v>
      </c>
      <c r="DB595" s="22" t="s">
        <v>222</v>
      </c>
      <c r="DC595" s="22" t="s">
        <v>16</v>
      </c>
      <c r="DD595" s="22" t="s">
        <v>222</v>
      </c>
      <c r="DE595" s="22" t="s">
        <v>222</v>
      </c>
      <c r="DF595" s="22">
        <v>2.2343749999999998E-3</v>
      </c>
      <c r="DG595" s="22">
        <v>2.2343749999999998E-3</v>
      </c>
      <c r="DI595" s="22" t="e">
        <v>#VALUE!</v>
      </c>
      <c r="DJ595" s="22" t="e">
        <v>#VALUE!</v>
      </c>
      <c r="DK595" s="22">
        <v>4.9924316406249988E-6</v>
      </c>
      <c r="DL595" s="22" t="e">
        <v>#VALUE!</v>
      </c>
      <c r="DN595" s="22">
        <v>0</v>
      </c>
      <c r="DO595" s="22">
        <v>0</v>
      </c>
      <c r="DP595" s="22">
        <v>1</v>
      </c>
      <c r="DQ595" s="22" t="s">
        <v>222</v>
      </c>
      <c r="EX595" s="30" t="s">
        <v>2646</v>
      </c>
      <c r="EY595" s="85" t="e">
        <f t="shared" si="736"/>
        <v>#REF!</v>
      </c>
      <c r="EZ595" s="85"/>
    </row>
    <row r="596" spans="1:156" x14ac:dyDescent="0.25">
      <c r="A596" s="22" t="str">
        <f t="shared" si="728"/>
        <v>5001415</v>
      </c>
      <c r="E596" s="22" t="e">
        <f>IF(T596="","",VLOOKUP(T596,#REF!,4,0))</f>
        <v>#REF!</v>
      </c>
      <c r="F596" s="22" t="e">
        <f>IF(U596="","",VLOOKUP(U596,#REF!,4,0))</f>
        <v>#REF!</v>
      </c>
      <c r="G596" s="22" t="e">
        <f>IF(V596="","",VLOOKUP(V596,#REF!,3,0))</f>
        <v>#REF!</v>
      </c>
      <c r="H596" s="22" t="e">
        <f t="shared" si="725"/>
        <v>#REF!</v>
      </c>
      <c r="I596" s="22" t="e">
        <f t="shared" si="729"/>
        <v>#REF!</v>
      </c>
      <c r="J596" s="22" t="e">
        <f t="shared" si="730"/>
        <v>#REF!</v>
      </c>
      <c r="K596" s="22" t="e">
        <f t="shared" si="731"/>
        <v>#REF!</v>
      </c>
      <c r="M596" s="22">
        <f t="shared" si="732"/>
        <v>66</v>
      </c>
      <c r="R596" s="22" t="str">
        <f t="shared" si="733"/>
        <v>5066</v>
      </c>
      <c r="S596" s="22" t="s">
        <v>49</v>
      </c>
      <c r="T596" s="30" t="s">
        <v>3551</v>
      </c>
      <c r="U596" s="30" t="s">
        <v>3346</v>
      </c>
      <c r="V596" s="30" t="s">
        <v>2133</v>
      </c>
      <c r="W596" s="30" t="s">
        <v>2151</v>
      </c>
      <c r="X596" s="30" t="s">
        <v>2152</v>
      </c>
      <c r="Y596" s="31">
        <v>0.14299999999999999</v>
      </c>
      <c r="Z596" s="30">
        <v>4</v>
      </c>
      <c r="AA596" s="30"/>
      <c r="AB596" s="30"/>
      <c r="AC596" s="30">
        <v>4</v>
      </c>
      <c r="AD596" s="30"/>
      <c r="AE596" s="30"/>
      <c r="AF596" s="30"/>
      <c r="AG596" s="30"/>
      <c r="AH596" s="30"/>
      <c r="AI596" s="30"/>
      <c r="AJ596" s="30"/>
      <c r="AK596" s="30"/>
      <c r="AL596" s="30"/>
      <c r="AM596" s="30" t="s">
        <v>2153</v>
      </c>
      <c r="AN596" s="30" t="s">
        <v>1923</v>
      </c>
      <c r="AO596" s="32">
        <f t="shared" ref="AO596:AO659" si="750">SUM(AA596:AC596)</f>
        <v>4</v>
      </c>
      <c r="AP596" s="32">
        <f t="shared" ref="AP596:AP659" si="751">SUM(AD596:AF596)</f>
        <v>0</v>
      </c>
      <c r="AQ596" s="32">
        <f t="shared" ref="AQ596:AQ659" si="752">SUM(AG596:AI596)</f>
        <v>0</v>
      </c>
      <c r="AR596" s="32">
        <f t="shared" ref="AR596:AR659" si="753">SUM(AJ596:AL596)</f>
        <v>0</v>
      </c>
      <c r="AS596" s="33">
        <v>493.02499999999998</v>
      </c>
      <c r="AT596" s="34" t="s">
        <v>222</v>
      </c>
      <c r="AU596" s="34"/>
      <c r="AV596" s="34"/>
      <c r="AW596" s="34"/>
      <c r="AX596" s="34"/>
      <c r="AY596" s="34"/>
      <c r="AZ596" s="34"/>
      <c r="BA596" s="35">
        <f t="shared" ref="BA596:BA659" si="754">AO596</f>
        <v>4</v>
      </c>
      <c r="BB596" s="35">
        <f t="shared" ref="BB596:BB659" si="755">BA596+AP596</f>
        <v>4</v>
      </c>
      <c r="BC596" s="35">
        <f t="shared" ref="BC596:BC659" si="756">BB596+AQ596</f>
        <v>4</v>
      </c>
      <c r="BD596" s="35">
        <f t="shared" ref="BD596:BD659" si="757">BC596+AR596</f>
        <v>4</v>
      </c>
      <c r="BE596" s="36">
        <v>0</v>
      </c>
      <c r="BF596" s="36">
        <v>0</v>
      </c>
      <c r="BG596" s="36">
        <v>2</v>
      </c>
      <c r="BH596" s="36" t="e">
        <f>VLOOKUP(W596,#REF!,8,0)</f>
        <v>#REF!</v>
      </c>
      <c r="BI596" s="37">
        <f t="shared" si="726"/>
        <v>0</v>
      </c>
      <c r="BJ596" s="37">
        <f t="shared" ref="BJ596:BK596" si="758">BF596+BI596</f>
        <v>0</v>
      </c>
      <c r="BK596" s="37">
        <f t="shared" si="758"/>
        <v>2</v>
      </c>
      <c r="BL596" s="37" t="e">
        <f t="shared" si="692"/>
        <v>#REF!</v>
      </c>
      <c r="BM596" s="38">
        <v>2.2343749999999998E-3</v>
      </c>
      <c r="BN596" s="38" t="s">
        <v>222</v>
      </c>
      <c r="BO596" s="38" t="s">
        <v>222</v>
      </c>
      <c r="BP596" s="38" t="s">
        <v>222</v>
      </c>
      <c r="BQ596" s="39" t="s">
        <v>222</v>
      </c>
      <c r="BR596" s="39" t="s">
        <v>222</v>
      </c>
      <c r="BS596" s="39" t="s">
        <v>222</v>
      </c>
      <c r="BT596" s="39" t="s">
        <v>222</v>
      </c>
      <c r="BU596" s="40">
        <v>0</v>
      </c>
      <c r="BV596" s="40" t="s">
        <v>222</v>
      </c>
      <c r="BW596" s="40" t="s">
        <v>222</v>
      </c>
      <c r="BX596" s="40" t="s">
        <v>222</v>
      </c>
      <c r="BY596" s="41">
        <v>0</v>
      </c>
      <c r="BZ596" s="41">
        <v>0</v>
      </c>
      <c r="CA596" s="41">
        <v>1.1171874999999999E-3</v>
      </c>
      <c r="CB596" s="41" t="s">
        <v>222</v>
      </c>
      <c r="CC596" s="42">
        <v>2.2343749999999998E-3</v>
      </c>
      <c r="CD596" s="42">
        <v>2.2343749999999998E-3</v>
      </c>
      <c r="CE596" s="42">
        <v>2.2343749999999998E-3</v>
      </c>
      <c r="CF596" s="42">
        <v>2.2343749999999998E-3</v>
      </c>
      <c r="CG596" s="43" t="s">
        <v>222</v>
      </c>
      <c r="CH596" s="43" t="s">
        <v>222</v>
      </c>
      <c r="CI596" s="43">
        <v>1.1171874999999999E-3</v>
      </c>
      <c r="CJ596" s="43" t="e">
        <f t="shared" si="735"/>
        <v>#REF!</v>
      </c>
      <c r="CP596" s="22" t="s">
        <v>2154</v>
      </c>
      <c r="CQ596" s="22" t="s">
        <v>2155</v>
      </c>
      <c r="CS596" s="22" t="s">
        <v>16</v>
      </c>
      <c r="CT596" s="22">
        <v>0</v>
      </c>
      <c r="CU596" s="22">
        <v>0</v>
      </c>
      <c r="CV596" s="22">
        <v>0.5</v>
      </c>
      <c r="CW596" s="22" t="s">
        <v>222</v>
      </c>
      <c r="CY596" s="22">
        <v>0</v>
      </c>
      <c r="CZ596" s="22">
        <v>0</v>
      </c>
      <c r="DA596" s="22">
        <v>1.1171874999999999E-3</v>
      </c>
      <c r="DB596" s="22" t="s">
        <v>222</v>
      </c>
      <c r="DC596" s="22" t="s">
        <v>16</v>
      </c>
      <c r="DD596" s="22">
        <v>2.2343749999999998E-3</v>
      </c>
      <c r="DE596" s="22">
        <v>2.2343749999999998E-3</v>
      </c>
      <c r="DF596" s="22">
        <v>2.2343749999999998E-3</v>
      </c>
      <c r="DG596" s="22">
        <v>2.2343749999999998E-3</v>
      </c>
      <c r="DI596" s="22">
        <v>0</v>
      </c>
      <c r="DJ596" s="22">
        <v>0</v>
      </c>
      <c r="DK596" s="22">
        <v>2.4962158203124994E-6</v>
      </c>
      <c r="DL596" s="22" t="e">
        <v>#VALUE!</v>
      </c>
      <c r="DN596" s="22">
        <v>0</v>
      </c>
      <c r="DO596" s="22">
        <v>0</v>
      </c>
      <c r="DP596" s="22">
        <v>0.5</v>
      </c>
      <c r="DQ596" s="22" t="s">
        <v>222</v>
      </c>
      <c r="EX596" s="30" t="s">
        <v>2649</v>
      </c>
      <c r="EY596" s="85" t="e">
        <f t="shared" si="736"/>
        <v>#REF!</v>
      </c>
      <c r="EZ596" s="85"/>
    </row>
    <row r="597" spans="1:156" x14ac:dyDescent="0.25">
      <c r="A597" s="22" t="str">
        <f t="shared" si="728"/>
        <v>5001416</v>
      </c>
      <c r="E597" s="22" t="e">
        <f>IF(T597="","",VLOOKUP(T597,#REF!,4,0))</f>
        <v>#REF!</v>
      </c>
      <c r="F597" s="22" t="e">
        <f>IF(U597="","",VLOOKUP(U597,#REF!,4,0))</f>
        <v>#REF!</v>
      </c>
      <c r="G597" s="22" t="e">
        <f>IF(V597="","",VLOOKUP(V597,#REF!,3,0))</f>
        <v>#REF!</v>
      </c>
      <c r="H597" s="22" t="e">
        <f t="shared" si="725"/>
        <v>#REF!</v>
      </c>
      <c r="I597" s="22" t="e">
        <f t="shared" si="729"/>
        <v>#REF!</v>
      </c>
      <c r="J597" s="22" t="e">
        <f t="shared" si="730"/>
        <v>#REF!</v>
      </c>
      <c r="K597" s="22" t="e">
        <f t="shared" si="731"/>
        <v>#REF!</v>
      </c>
      <c r="M597" s="22">
        <f t="shared" si="732"/>
        <v>67</v>
      </c>
      <c r="R597" s="22" t="str">
        <f t="shared" si="733"/>
        <v>5067</v>
      </c>
      <c r="S597" s="22" t="s">
        <v>49</v>
      </c>
      <c r="T597" s="30" t="s">
        <v>3551</v>
      </c>
      <c r="U597" s="30" t="s">
        <v>3346</v>
      </c>
      <c r="V597" s="30" t="s">
        <v>2133</v>
      </c>
      <c r="W597" s="30" t="s">
        <v>2156</v>
      </c>
      <c r="X597" s="30" t="s">
        <v>2157</v>
      </c>
      <c r="Y597" s="31">
        <v>0.14299999999999999</v>
      </c>
      <c r="Z597" s="30">
        <v>4</v>
      </c>
      <c r="AA597" s="30"/>
      <c r="AB597" s="30"/>
      <c r="AC597" s="30">
        <v>1</v>
      </c>
      <c r="AD597" s="30"/>
      <c r="AE597" s="30"/>
      <c r="AF597" s="30">
        <v>1</v>
      </c>
      <c r="AG597" s="30"/>
      <c r="AH597" s="30"/>
      <c r="AI597" s="30">
        <v>1</v>
      </c>
      <c r="AJ597" s="30"/>
      <c r="AK597" s="30"/>
      <c r="AL597" s="30">
        <v>1</v>
      </c>
      <c r="AM597" s="30" t="s">
        <v>2158</v>
      </c>
      <c r="AN597" s="30" t="s">
        <v>1923</v>
      </c>
      <c r="AO597" s="32">
        <f t="shared" si="750"/>
        <v>1</v>
      </c>
      <c r="AP597" s="32">
        <f t="shared" si="751"/>
        <v>1</v>
      </c>
      <c r="AQ597" s="32">
        <f t="shared" si="752"/>
        <v>1</v>
      </c>
      <c r="AR597" s="32">
        <f t="shared" si="753"/>
        <v>1</v>
      </c>
      <c r="AS597" s="33">
        <v>494.02499999999998</v>
      </c>
      <c r="AT597" s="34" t="s">
        <v>222</v>
      </c>
      <c r="AU597" s="34"/>
      <c r="AV597" s="34"/>
      <c r="AW597" s="34"/>
      <c r="AX597" s="34"/>
      <c r="AY597" s="34"/>
      <c r="AZ597" s="34"/>
      <c r="BA597" s="35">
        <f t="shared" si="754"/>
        <v>1</v>
      </c>
      <c r="BB597" s="35">
        <f t="shared" si="755"/>
        <v>2</v>
      </c>
      <c r="BC597" s="35">
        <f t="shared" si="756"/>
        <v>3</v>
      </c>
      <c r="BD597" s="35">
        <f t="shared" si="757"/>
        <v>4</v>
      </c>
      <c r="BE597" s="36">
        <v>0</v>
      </c>
      <c r="BF597" s="36">
        <v>1</v>
      </c>
      <c r="BG597" s="36">
        <v>2</v>
      </c>
      <c r="BH597" s="36" t="e">
        <f>VLOOKUP(W597,#REF!,8,0)</f>
        <v>#REF!</v>
      </c>
      <c r="BI597" s="37">
        <f t="shared" si="726"/>
        <v>0</v>
      </c>
      <c r="BJ597" s="37">
        <f t="shared" ref="BJ597:BK597" si="759">BF597+BI597</f>
        <v>1</v>
      </c>
      <c r="BK597" s="37">
        <f t="shared" si="759"/>
        <v>3</v>
      </c>
      <c r="BL597" s="37" t="e">
        <f t="shared" si="692"/>
        <v>#REF!</v>
      </c>
      <c r="BM597" s="38">
        <v>2.2343749999999998E-3</v>
      </c>
      <c r="BN597" s="38">
        <v>2.2343749999999998E-3</v>
      </c>
      <c r="BO597" s="38">
        <v>2.2343749999999998E-3</v>
      </c>
      <c r="BP597" s="38">
        <v>2.2343749999999998E-3</v>
      </c>
      <c r="BQ597" s="39" t="s">
        <v>222</v>
      </c>
      <c r="BR597" s="39">
        <v>2.2343749999999998E-3</v>
      </c>
      <c r="BS597" s="39">
        <v>2.2343749999999998E-3</v>
      </c>
      <c r="BT597" s="39" t="s">
        <v>222</v>
      </c>
      <c r="BU597" s="40">
        <v>0</v>
      </c>
      <c r="BV597" s="40">
        <v>1</v>
      </c>
      <c r="BW597" s="40">
        <v>1</v>
      </c>
      <c r="BX597" s="40" t="s">
        <v>222</v>
      </c>
      <c r="BY597" s="41">
        <v>0</v>
      </c>
      <c r="BZ597" s="41">
        <v>1.1171874999999999E-3</v>
      </c>
      <c r="CA597" s="41">
        <v>2.2343749999999998E-3</v>
      </c>
      <c r="CB597" s="41" t="s">
        <v>222</v>
      </c>
      <c r="CC597" s="42">
        <v>5.5859374999999995E-4</v>
      </c>
      <c r="CD597" s="42">
        <v>1.1171874999999999E-3</v>
      </c>
      <c r="CE597" s="42">
        <v>1.6757812499999998E-3</v>
      </c>
      <c r="CF597" s="42">
        <v>2.2343749999999998E-3</v>
      </c>
      <c r="CG597" s="43" t="s">
        <v>222</v>
      </c>
      <c r="CH597" s="43">
        <v>5.5859374999999995E-4</v>
      </c>
      <c r="CI597" s="43">
        <v>1.6757812499999998E-3</v>
      </c>
      <c r="CJ597" s="43" t="e">
        <f t="shared" si="735"/>
        <v>#REF!</v>
      </c>
      <c r="CP597" s="22" t="s">
        <v>2159</v>
      </c>
      <c r="CQ597" s="22" t="s">
        <v>2160</v>
      </c>
      <c r="CS597" s="22" t="s">
        <v>16</v>
      </c>
      <c r="CT597" s="22">
        <v>0</v>
      </c>
      <c r="CU597" s="22">
        <v>0.5</v>
      </c>
      <c r="CV597" s="22">
        <v>1</v>
      </c>
      <c r="CW597" s="22" t="s">
        <v>222</v>
      </c>
      <c r="CY597" s="22">
        <v>0</v>
      </c>
      <c r="CZ597" s="22">
        <v>1.1171874999999999E-3</v>
      </c>
      <c r="DA597" s="22">
        <v>2.2343749999999998E-3</v>
      </c>
      <c r="DB597" s="22" t="s">
        <v>222</v>
      </c>
      <c r="DC597" s="22" t="s">
        <v>16</v>
      </c>
      <c r="DD597" s="22">
        <v>2.2343749999999998E-3</v>
      </c>
      <c r="DE597" s="22">
        <v>2.2343749999999998E-3</v>
      </c>
      <c r="DF597" s="22">
        <v>2.2343749999999998E-3</v>
      </c>
      <c r="DG597" s="22">
        <v>2.2343749999999998E-3</v>
      </c>
      <c r="DI597" s="22">
        <v>0</v>
      </c>
      <c r="DJ597" s="22">
        <v>2.4962158203124994E-6</v>
      </c>
      <c r="DK597" s="22">
        <v>4.9924316406249988E-6</v>
      </c>
      <c r="DL597" s="22" t="e">
        <v>#VALUE!</v>
      </c>
      <c r="DN597" s="22">
        <v>0</v>
      </c>
      <c r="DO597" s="22">
        <v>0.5</v>
      </c>
      <c r="DP597" s="22">
        <v>1</v>
      </c>
      <c r="DQ597" s="22" t="s">
        <v>222</v>
      </c>
      <c r="EX597" s="30" t="s">
        <v>2651</v>
      </c>
      <c r="EY597" s="85" t="e">
        <f t="shared" si="736"/>
        <v>#REF!</v>
      </c>
      <c r="EZ597" s="85"/>
    </row>
    <row r="598" spans="1:156" x14ac:dyDescent="0.25">
      <c r="A598" s="22" t="str">
        <f t="shared" si="728"/>
        <v>5001417</v>
      </c>
      <c r="E598" s="22" t="e">
        <f>IF(T598="","",VLOOKUP(T598,#REF!,4,0))</f>
        <v>#REF!</v>
      </c>
      <c r="F598" s="22" t="e">
        <f>IF(U598="","",VLOOKUP(U598,#REF!,4,0))</f>
        <v>#REF!</v>
      </c>
      <c r="G598" s="22" t="e">
        <f>IF(V598="","",VLOOKUP(V598,#REF!,3,0))</f>
        <v>#REF!</v>
      </c>
      <c r="H598" s="22" t="e">
        <f t="shared" si="725"/>
        <v>#REF!</v>
      </c>
      <c r="I598" s="22" t="e">
        <f t="shared" si="729"/>
        <v>#REF!</v>
      </c>
      <c r="J598" s="22" t="e">
        <f t="shared" si="730"/>
        <v>#REF!</v>
      </c>
      <c r="K598" s="22" t="e">
        <f t="shared" si="731"/>
        <v>#REF!</v>
      </c>
      <c r="M598" s="22">
        <f t="shared" si="732"/>
        <v>68</v>
      </c>
      <c r="R598" s="22" t="str">
        <f t="shared" si="733"/>
        <v>5068</v>
      </c>
      <c r="S598" s="22" t="s">
        <v>49</v>
      </c>
      <c r="T598" s="30" t="s">
        <v>3551</v>
      </c>
      <c r="U598" s="30" t="s">
        <v>3346</v>
      </c>
      <c r="V598" s="30" t="s">
        <v>2133</v>
      </c>
      <c r="W598" s="30" t="s">
        <v>2161</v>
      </c>
      <c r="X598" s="30" t="s">
        <v>2162</v>
      </c>
      <c r="Y598" s="31">
        <v>0.14199999999999999</v>
      </c>
      <c r="Z598" s="30">
        <v>4</v>
      </c>
      <c r="AA598" s="30"/>
      <c r="AB598" s="30"/>
      <c r="AC598" s="30">
        <v>1</v>
      </c>
      <c r="AD598" s="30"/>
      <c r="AE598" s="30"/>
      <c r="AF598" s="30">
        <v>1</v>
      </c>
      <c r="AG598" s="30"/>
      <c r="AH598" s="30"/>
      <c r="AI598" s="30">
        <v>1</v>
      </c>
      <c r="AJ598" s="30"/>
      <c r="AK598" s="30"/>
      <c r="AL598" s="30">
        <v>1</v>
      </c>
      <c r="AM598" s="30" t="s">
        <v>2163</v>
      </c>
      <c r="AN598" s="30" t="s">
        <v>1923</v>
      </c>
      <c r="AO598" s="32">
        <f t="shared" si="750"/>
        <v>1</v>
      </c>
      <c r="AP598" s="32">
        <f t="shared" si="751"/>
        <v>1</v>
      </c>
      <c r="AQ598" s="32">
        <f t="shared" si="752"/>
        <v>1</v>
      </c>
      <c r="AR598" s="32">
        <f t="shared" si="753"/>
        <v>1</v>
      </c>
      <c r="AS598" s="33">
        <v>495.02499999999998</v>
      </c>
      <c r="AT598" s="34" t="s">
        <v>222</v>
      </c>
      <c r="AU598" s="34"/>
      <c r="AV598" s="34"/>
      <c r="AW598" s="34"/>
      <c r="AX598" s="34"/>
      <c r="AY598" s="34"/>
      <c r="AZ598" s="34"/>
      <c r="BA598" s="35">
        <f t="shared" si="754"/>
        <v>1</v>
      </c>
      <c r="BB598" s="35">
        <f t="shared" si="755"/>
        <v>2</v>
      </c>
      <c r="BC598" s="35">
        <f t="shared" si="756"/>
        <v>3</v>
      </c>
      <c r="BD598" s="35">
        <f t="shared" si="757"/>
        <v>4</v>
      </c>
      <c r="BE598" s="36">
        <v>0</v>
      </c>
      <c r="BF598" s="36">
        <v>1</v>
      </c>
      <c r="BG598" s="36">
        <v>2</v>
      </c>
      <c r="BH598" s="36" t="e">
        <f>VLOOKUP(W598,#REF!,8,0)</f>
        <v>#REF!</v>
      </c>
      <c r="BI598" s="37">
        <f t="shared" si="726"/>
        <v>0</v>
      </c>
      <c r="BJ598" s="37">
        <f t="shared" ref="BJ598:BK598" si="760">BF598+BI598</f>
        <v>1</v>
      </c>
      <c r="BK598" s="37">
        <f t="shared" si="760"/>
        <v>3</v>
      </c>
      <c r="BL598" s="37" t="e">
        <f t="shared" si="692"/>
        <v>#REF!</v>
      </c>
      <c r="BM598" s="38">
        <v>2.2187499999999998E-3</v>
      </c>
      <c r="BN598" s="38">
        <v>2.2187499999999998E-3</v>
      </c>
      <c r="BO598" s="38">
        <v>2.2187499999999998E-3</v>
      </c>
      <c r="BP598" s="38">
        <v>2.2187499999999998E-3</v>
      </c>
      <c r="BQ598" s="39" t="s">
        <v>222</v>
      </c>
      <c r="BR598" s="39">
        <v>2.2187499999999998E-3</v>
      </c>
      <c r="BS598" s="39">
        <v>2.2187499999999998E-3</v>
      </c>
      <c r="BT598" s="39" t="s">
        <v>222</v>
      </c>
      <c r="BU598" s="40">
        <v>0</v>
      </c>
      <c r="BV598" s="40">
        <v>1</v>
      </c>
      <c r="BW598" s="40">
        <v>1</v>
      </c>
      <c r="BX598" s="40" t="s">
        <v>222</v>
      </c>
      <c r="BY598" s="41">
        <v>0</v>
      </c>
      <c r="BZ598" s="41">
        <v>1.1093749999999999E-3</v>
      </c>
      <c r="CA598" s="41">
        <v>2.2187499999999998E-3</v>
      </c>
      <c r="CB598" s="41" t="s">
        <v>222</v>
      </c>
      <c r="CC598" s="42">
        <v>5.5468749999999995E-4</v>
      </c>
      <c r="CD598" s="42">
        <v>1.1093749999999999E-3</v>
      </c>
      <c r="CE598" s="42">
        <v>1.6640624999999997E-3</v>
      </c>
      <c r="CF598" s="42">
        <v>2.2187499999999998E-3</v>
      </c>
      <c r="CG598" s="43" t="s">
        <v>222</v>
      </c>
      <c r="CH598" s="43">
        <v>5.5468749999999995E-4</v>
      </c>
      <c r="CI598" s="43">
        <v>1.6640624999999997E-3</v>
      </c>
      <c r="CJ598" s="43" t="e">
        <f t="shared" si="735"/>
        <v>#REF!</v>
      </c>
      <c r="CP598" s="22" t="s">
        <v>2164</v>
      </c>
      <c r="CQ598" s="22" t="s">
        <v>2165</v>
      </c>
      <c r="CS598" s="22" t="s">
        <v>16</v>
      </c>
      <c r="CT598" s="22">
        <v>0</v>
      </c>
      <c r="CU598" s="22">
        <v>0.5</v>
      </c>
      <c r="CV598" s="22">
        <v>1</v>
      </c>
      <c r="CW598" s="22" t="s">
        <v>222</v>
      </c>
      <c r="CY598" s="22">
        <v>0</v>
      </c>
      <c r="CZ598" s="22">
        <v>1.1093749999999999E-3</v>
      </c>
      <c r="DA598" s="22">
        <v>2.2187499999999998E-3</v>
      </c>
      <c r="DB598" s="22" t="s">
        <v>222</v>
      </c>
      <c r="DC598" s="22" t="s">
        <v>16</v>
      </c>
      <c r="DD598" s="22">
        <v>2.2187499999999998E-3</v>
      </c>
      <c r="DE598" s="22">
        <v>2.2187499999999998E-3</v>
      </c>
      <c r="DF598" s="22">
        <v>2.2187499999999998E-3</v>
      </c>
      <c r="DG598" s="22">
        <v>2.2187499999999998E-3</v>
      </c>
      <c r="DI598" s="22">
        <v>0</v>
      </c>
      <c r="DJ598" s="22">
        <v>2.4614257812499997E-6</v>
      </c>
      <c r="DK598" s="22">
        <v>4.9228515624999995E-6</v>
      </c>
      <c r="DL598" s="22" t="e">
        <v>#VALUE!</v>
      </c>
      <c r="DN598" s="22">
        <v>0</v>
      </c>
      <c r="DO598" s="22">
        <v>0.5</v>
      </c>
      <c r="DP598" s="22">
        <v>1</v>
      </c>
      <c r="DQ598" s="22" t="s">
        <v>222</v>
      </c>
      <c r="EX598" s="30" t="s">
        <v>2654</v>
      </c>
      <c r="EY598" s="85" t="e">
        <f t="shared" si="736"/>
        <v>#REF!</v>
      </c>
      <c r="EZ598" s="85"/>
    </row>
    <row r="599" spans="1:156" x14ac:dyDescent="0.25">
      <c r="A599" s="22" t="str">
        <f t="shared" si="728"/>
        <v>5001421</v>
      </c>
      <c r="E599" s="22" t="e">
        <f>IF(T599="","",VLOOKUP(T599,#REF!,4,0))</f>
        <v>#REF!</v>
      </c>
      <c r="F599" s="22" t="e">
        <f>IF(U599="","",VLOOKUP(U599,#REF!,4,0))</f>
        <v>#REF!</v>
      </c>
      <c r="G599" s="22" t="e">
        <f>IF(V599="","",VLOOKUP(V599,#REF!,3,0))</f>
        <v>#REF!</v>
      </c>
      <c r="H599" s="22" t="e">
        <f t="shared" si="725"/>
        <v>#REF!</v>
      </c>
      <c r="I599" s="22" t="e">
        <f t="shared" si="729"/>
        <v>#REF!</v>
      </c>
      <c r="J599" s="22" t="e">
        <f t="shared" si="730"/>
        <v>#REF!</v>
      </c>
      <c r="K599" s="22" t="e">
        <f t="shared" si="731"/>
        <v>#REF!</v>
      </c>
      <c r="M599" s="22">
        <f t="shared" si="732"/>
        <v>69</v>
      </c>
      <c r="R599" s="22" t="str">
        <f t="shared" si="733"/>
        <v>5069</v>
      </c>
      <c r="S599" s="22" t="s">
        <v>49</v>
      </c>
      <c r="T599" s="30" t="s">
        <v>3551</v>
      </c>
      <c r="U599" s="30" t="s">
        <v>3346</v>
      </c>
      <c r="V599" s="30" t="s">
        <v>2166</v>
      </c>
      <c r="W599" s="30" t="s">
        <v>2167</v>
      </c>
      <c r="X599" s="30" t="s">
        <v>2168</v>
      </c>
      <c r="Y599" s="31">
        <v>0.16700000000000001</v>
      </c>
      <c r="Z599" s="30">
        <v>3</v>
      </c>
      <c r="AA599" s="30"/>
      <c r="AB599" s="30"/>
      <c r="AC599" s="30"/>
      <c r="AD599" s="30"/>
      <c r="AE599" s="30"/>
      <c r="AF599" s="30"/>
      <c r="AG599" s="30">
        <v>1</v>
      </c>
      <c r="AH599" s="30">
        <v>1</v>
      </c>
      <c r="AI599" s="30"/>
      <c r="AJ599" s="30"/>
      <c r="AK599" s="30"/>
      <c r="AL599" s="30">
        <v>1</v>
      </c>
      <c r="AM599" s="30" t="s">
        <v>2169</v>
      </c>
      <c r="AN599" s="30" t="s">
        <v>1923</v>
      </c>
      <c r="AO599" s="32">
        <f t="shared" si="750"/>
        <v>0</v>
      </c>
      <c r="AP599" s="32">
        <f t="shared" si="751"/>
        <v>0</v>
      </c>
      <c r="AQ599" s="32">
        <f t="shared" si="752"/>
        <v>2</v>
      </c>
      <c r="AR599" s="32">
        <f t="shared" si="753"/>
        <v>1</v>
      </c>
      <c r="AS599" s="33">
        <v>496.02499999999998</v>
      </c>
      <c r="AT599" s="34" t="s">
        <v>222</v>
      </c>
      <c r="AU599" s="34"/>
      <c r="AV599" s="34"/>
      <c r="AW599" s="34"/>
      <c r="AX599" s="34"/>
      <c r="AY599" s="34"/>
      <c r="AZ599" s="34"/>
      <c r="BA599" s="35">
        <f t="shared" si="754"/>
        <v>0</v>
      </c>
      <c r="BB599" s="35">
        <f t="shared" si="755"/>
        <v>0</v>
      </c>
      <c r="BC599" s="35">
        <f t="shared" si="756"/>
        <v>2</v>
      </c>
      <c r="BD599" s="35">
        <f t="shared" si="757"/>
        <v>3</v>
      </c>
      <c r="BE599" s="36">
        <v>0</v>
      </c>
      <c r="BF599" s="36">
        <v>2</v>
      </c>
      <c r="BG599" s="36">
        <v>0</v>
      </c>
      <c r="BH599" s="36" t="e">
        <f>VLOOKUP(W599,#REF!,8,0)</f>
        <v>#REF!</v>
      </c>
      <c r="BI599" s="37">
        <f t="shared" si="726"/>
        <v>0</v>
      </c>
      <c r="BJ599" s="37">
        <f t="shared" ref="BJ599:BK599" si="761">BF599+BI599</f>
        <v>2</v>
      </c>
      <c r="BK599" s="37">
        <f t="shared" si="761"/>
        <v>2</v>
      </c>
      <c r="BL599" s="37" t="e">
        <f t="shared" si="692"/>
        <v>#REF!</v>
      </c>
      <c r="BM599" s="38" t="s">
        <v>222</v>
      </c>
      <c r="BN599" s="38" t="s">
        <v>222</v>
      </c>
      <c r="BO599" s="38">
        <v>5.2187500000000003E-3</v>
      </c>
      <c r="BP599" s="38">
        <v>5.2187500000000003E-3</v>
      </c>
      <c r="BQ599" s="39" t="s">
        <v>222</v>
      </c>
      <c r="BR599" s="39" t="s">
        <v>222</v>
      </c>
      <c r="BS599" s="39" t="s">
        <v>222</v>
      </c>
      <c r="BT599" s="39" t="s">
        <v>222</v>
      </c>
      <c r="BU599" s="40" t="s">
        <v>222</v>
      </c>
      <c r="BV599" s="40" t="s">
        <v>222</v>
      </c>
      <c r="BW599" s="40">
        <v>0</v>
      </c>
      <c r="BX599" s="40" t="s">
        <v>222</v>
      </c>
      <c r="BY599" s="41" t="s">
        <v>222</v>
      </c>
      <c r="BZ599" s="41" t="s">
        <v>222</v>
      </c>
      <c r="CA599" s="41">
        <v>5.2187500000000003E-3</v>
      </c>
      <c r="CB599" s="41" t="s">
        <v>222</v>
      </c>
      <c r="CC599" s="42" t="s">
        <v>222</v>
      </c>
      <c r="CD599" s="42" t="s">
        <v>222</v>
      </c>
      <c r="CE599" s="42">
        <v>3.4791666666666669E-3</v>
      </c>
      <c r="CF599" s="42">
        <v>5.2187500000000003E-3</v>
      </c>
      <c r="CG599" s="43" t="s">
        <v>222</v>
      </c>
      <c r="CH599" s="43">
        <v>3.4791666666666669E-3</v>
      </c>
      <c r="CI599" s="43">
        <v>3.4791666666666669E-3</v>
      </c>
      <c r="CJ599" s="43" t="e">
        <f t="shared" si="735"/>
        <v>#REF!</v>
      </c>
      <c r="CP599" s="22" t="s">
        <v>2170</v>
      </c>
      <c r="CQ599" s="22" t="s">
        <v>2171</v>
      </c>
      <c r="CS599" s="22" t="s">
        <v>16</v>
      </c>
      <c r="CT599" s="22" t="s">
        <v>222</v>
      </c>
      <c r="CU599" s="22" t="s">
        <v>222</v>
      </c>
      <c r="CV599" s="22">
        <v>1</v>
      </c>
      <c r="CW599" s="22" t="s">
        <v>222</v>
      </c>
      <c r="CY599" s="22" t="s">
        <v>222</v>
      </c>
      <c r="CZ599" s="22" t="s">
        <v>222</v>
      </c>
      <c r="DA599" s="22">
        <v>5.2187500000000003E-3</v>
      </c>
      <c r="DB599" s="22" t="s">
        <v>222</v>
      </c>
      <c r="DC599" s="22" t="s">
        <v>16</v>
      </c>
      <c r="DD599" s="22" t="s">
        <v>222</v>
      </c>
      <c r="DE599" s="22" t="s">
        <v>222</v>
      </c>
      <c r="DF599" s="22">
        <v>5.2187500000000003E-3</v>
      </c>
      <c r="DG599" s="22">
        <v>5.2187500000000003E-3</v>
      </c>
      <c r="DI599" s="22" t="e">
        <v>#VALUE!</v>
      </c>
      <c r="DJ599" s="22" t="e">
        <v>#VALUE!</v>
      </c>
      <c r="DK599" s="22">
        <v>2.7235351562500004E-5</v>
      </c>
      <c r="DL599" s="22" t="e">
        <v>#VALUE!</v>
      </c>
      <c r="DN599" s="22">
        <v>0</v>
      </c>
      <c r="DO599" s="22">
        <v>0</v>
      </c>
      <c r="DP599" s="22">
        <v>1</v>
      </c>
      <c r="DQ599" s="22" t="s">
        <v>222</v>
      </c>
      <c r="EX599" s="30" t="s">
        <v>2660</v>
      </c>
      <c r="EY599" s="85" t="e">
        <f t="shared" si="736"/>
        <v>#REF!</v>
      </c>
      <c r="EZ599" s="85"/>
    </row>
    <row r="600" spans="1:156" x14ac:dyDescent="0.25">
      <c r="A600" s="22" t="str">
        <f t="shared" si="728"/>
        <v>5001422</v>
      </c>
      <c r="E600" s="22" t="e">
        <f>IF(T600="","",VLOOKUP(T600,#REF!,4,0))</f>
        <v>#REF!</v>
      </c>
      <c r="F600" s="22" t="e">
        <f>IF(U600="","",VLOOKUP(U600,#REF!,4,0))</f>
        <v>#REF!</v>
      </c>
      <c r="G600" s="22" t="e">
        <f>IF(V600="","",VLOOKUP(V600,#REF!,3,0))</f>
        <v>#REF!</v>
      </c>
      <c r="H600" s="22" t="e">
        <f t="shared" si="725"/>
        <v>#REF!</v>
      </c>
      <c r="I600" s="22" t="e">
        <f t="shared" si="729"/>
        <v>#REF!</v>
      </c>
      <c r="J600" s="22" t="e">
        <f t="shared" si="730"/>
        <v>#REF!</v>
      </c>
      <c r="K600" s="22" t="e">
        <f t="shared" si="731"/>
        <v>#REF!</v>
      </c>
      <c r="M600" s="22">
        <f t="shared" si="732"/>
        <v>70</v>
      </c>
      <c r="R600" s="22" t="str">
        <f t="shared" si="733"/>
        <v>5070</v>
      </c>
      <c r="S600" s="22" t="s">
        <v>49</v>
      </c>
      <c r="T600" s="30" t="s">
        <v>3551</v>
      </c>
      <c r="U600" s="30" t="s">
        <v>3346</v>
      </c>
      <c r="V600" s="30" t="s">
        <v>2166</v>
      </c>
      <c r="W600" s="30" t="s">
        <v>2172</v>
      </c>
      <c r="X600" s="30" t="s">
        <v>2173</v>
      </c>
      <c r="Y600" s="31">
        <v>0.16700000000000001</v>
      </c>
      <c r="Z600" s="30">
        <v>3</v>
      </c>
      <c r="AA600" s="30"/>
      <c r="AB600" s="30"/>
      <c r="AC600" s="30">
        <v>1</v>
      </c>
      <c r="AD600" s="30"/>
      <c r="AE600" s="30"/>
      <c r="AF600" s="30"/>
      <c r="AG600" s="30">
        <v>1</v>
      </c>
      <c r="AH600" s="30"/>
      <c r="AI600" s="30"/>
      <c r="AJ600" s="30"/>
      <c r="AK600" s="30">
        <v>1</v>
      </c>
      <c r="AL600" s="30"/>
      <c r="AM600" s="30" t="s">
        <v>2174</v>
      </c>
      <c r="AN600" s="30" t="s">
        <v>1923</v>
      </c>
      <c r="AO600" s="32">
        <f t="shared" si="750"/>
        <v>1</v>
      </c>
      <c r="AP600" s="32">
        <f t="shared" si="751"/>
        <v>0</v>
      </c>
      <c r="AQ600" s="32">
        <f t="shared" si="752"/>
        <v>1</v>
      </c>
      <c r="AR600" s="32">
        <f t="shared" si="753"/>
        <v>1</v>
      </c>
      <c r="AS600" s="33">
        <v>497.02499999999998</v>
      </c>
      <c r="AT600" s="34" t="s">
        <v>222</v>
      </c>
      <c r="AU600" s="34"/>
      <c r="AV600" s="34"/>
      <c r="AW600" s="34"/>
      <c r="AX600" s="34"/>
      <c r="AY600" s="34"/>
      <c r="AZ600" s="34"/>
      <c r="BA600" s="35">
        <f t="shared" si="754"/>
        <v>1</v>
      </c>
      <c r="BB600" s="35">
        <f t="shared" si="755"/>
        <v>1</v>
      </c>
      <c r="BC600" s="35">
        <f t="shared" si="756"/>
        <v>2</v>
      </c>
      <c r="BD600" s="35">
        <f t="shared" si="757"/>
        <v>3</v>
      </c>
      <c r="BE600" s="36">
        <v>1</v>
      </c>
      <c r="BF600" s="36">
        <v>0.5</v>
      </c>
      <c r="BG600" s="36">
        <v>0.5</v>
      </c>
      <c r="BH600" s="36" t="e">
        <f>VLOOKUP(W600,#REF!,8,0)</f>
        <v>#REF!</v>
      </c>
      <c r="BI600" s="37">
        <f t="shared" si="726"/>
        <v>1</v>
      </c>
      <c r="BJ600" s="37">
        <f t="shared" ref="BJ600:BK600" si="762">BF600+BI600</f>
        <v>1.5</v>
      </c>
      <c r="BK600" s="37">
        <f t="shared" si="762"/>
        <v>2</v>
      </c>
      <c r="BL600" s="37" t="e">
        <f t="shared" si="692"/>
        <v>#REF!</v>
      </c>
      <c r="BM600" s="38">
        <v>5.2187500000000003E-3</v>
      </c>
      <c r="BN600" s="38" t="s">
        <v>222</v>
      </c>
      <c r="BO600" s="38">
        <v>5.2187500000000003E-3</v>
      </c>
      <c r="BP600" s="38">
        <v>5.2187500000000003E-3</v>
      </c>
      <c r="BQ600" s="39">
        <v>5.2187500000000003E-3</v>
      </c>
      <c r="BR600" s="39" t="s">
        <v>222</v>
      </c>
      <c r="BS600" s="39">
        <v>2.6093750000000001E-3</v>
      </c>
      <c r="BT600" s="39" t="s">
        <v>222</v>
      </c>
      <c r="BU600" s="40">
        <v>1</v>
      </c>
      <c r="BV600" s="40" t="s">
        <v>222</v>
      </c>
      <c r="BW600" s="40">
        <v>0.5</v>
      </c>
      <c r="BX600" s="40" t="s">
        <v>222</v>
      </c>
      <c r="BY600" s="41">
        <v>5.2187500000000003E-3</v>
      </c>
      <c r="BZ600" s="41">
        <v>5.2187500000000003E-3</v>
      </c>
      <c r="CA600" s="41">
        <v>5.2187500000000003E-3</v>
      </c>
      <c r="CB600" s="41" t="s">
        <v>222</v>
      </c>
      <c r="CC600" s="42">
        <v>1.7395833333333334E-3</v>
      </c>
      <c r="CD600" s="42">
        <v>1.7395833333333334E-3</v>
      </c>
      <c r="CE600" s="42">
        <v>3.4791666666666669E-3</v>
      </c>
      <c r="CF600" s="42">
        <v>5.2187500000000003E-3</v>
      </c>
      <c r="CG600" s="43">
        <v>1.7395833333333334E-3</v>
      </c>
      <c r="CH600" s="43">
        <v>2.6093750000000001E-3</v>
      </c>
      <c r="CI600" s="43">
        <v>3.4791666666666669E-3</v>
      </c>
      <c r="CJ600" s="43" t="e">
        <f t="shared" si="735"/>
        <v>#REF!</v>
      </c>
      <c r="CP600" s="22" t="s">
        <v>2175</v>
      </c>
      <c r="CQ600" s="22" t="s">
        <v>2176</v>
      </c>
      <c r="CS600" s="22" t="s">
        <v>16</v>
      </c>
      <c r="CT600" s="22">
        <v>1</v>
      </c>
      <c r="CU600" s="22">
        <v>1</v>
      </c>
      <c r="CV600" s="22">
        <v>1</v>
      </c>
      <c r="CW600" s="22" t="s">
        <v>222</v>
      </c>
      <c r="CY600" s="22">
        <v>5.2187500000000003E-3</v>
      </c>
      <c r="CZ600" s="22">
        <v>5.2187500000000003E-3</v>
      </c>
      <c r="DA600" s="22">
        <v>5.2187500000000003E-3</v>
      </c>
      <c r="DB600" s="22" t="s">
        <v>222</v>
      </c>
      <c r="DC600" s="22" t="s">
        <v>16</v>
      </c>
      <c r="DD600" s="22">
        <v>5.2187500000000003E-3</v>
      </c>
      <c r="DE600" s="22">
        <v>5.2187500000000003E-3</v>
      </c>
      <c r="DF600" s="22">
        <v>5.2187500000000003E-3</v>
      </c>
      <c r="DG600" s="22">
        <v>5.2187500000000003E-3</v>
      </c>
      <c r="DI600" s="22">
        <v>2.7235351562500004E-5</v>
      </c>
      <c r="DJ600" s="22">
        <v>2.7235351562500004E-5</v>
      </c>
      <c r="DK600" s="22">
        <v>2.7235351562500004E-5</v>
      </c>
      <c r="DL600" s="22" t="e">
        <v>#VALUE!</v>
      </c>
      <c r="DN600" s="22">
        <v>1</v>
      </c>
      <c r="DO600" s="22">
        <v>1</v>
      </c>
      <c r="DP600" s="22">
        <v>1</v>
      </c>
      <c r="DQ600" s="22" t="s">
        <v>222</v>
      </c>
      <c r="EX600" s="30" t="s">
        <v>2665</v>
      </c>
      <c r="EY600" s="85" t="e">
        <f t="shared" si="736"/>
        <v>#REF!</v>
      </c>
      <c r="EZ600" s="85"/>
    </row>
    <row r="601" spans="1:156" x14ac:dyDescent="0.25">
      <c r="A601" s="22" t="str">
        <f t="shared" si="728"/>
        <v>5001423</v>
      </c>
      <c r="E601" s="22" t="e">
        <f>IF(T601="","",VLOOKUP(T601,#REF!,4,0))</f>
        <v>#REF!</v>
      </c>
      <c r="F601" s="22" t="e">
        <f>IF(U601="","",VLOOKUP(U601,#REF!,4,0))</f>
        <v>#REF!</v>
      </c>
      <c r="G601" s="22" t="e">
        <f>IF(V601="","",VLOOKUP(V601,#REF!,3,0))</f>
        <v>#REF!</v>
      </c>
      <c r="H601" s="22" t="e">
        <f t="shared" si="725"/>
        <v>#REF!</v>
      </c>
      <c r="I601" s="22" t="e">
        <f t="shared" si="729"/>
        <v>#REF!</v>
      </c>
      <c r="J601" s="22" t="e">
        <f t="shared" si="730"/>
        <v>#REF!</v>
      </c>
      <c r="K601" s="22" t="e">
        <f t="shared" si="731"/>
        <v>#REF!</v>
      </c>
      <c r="M601" s="22">
        <f t="shared" si="732"/>
        <v>71</v>
      </c>
      <c r="R601" s="22" t="str">
        <f t="shared" si="733"/>
        <v>5071</v>
      </c>
      <c r="S601" s="22" t="s">
        <v>49</v>
      </c>
      <c r="T601" s="30" t="s">
        <v>3551</v>
      </c>
      <c r="U601" s="30" t="s">
        <v>3346</v>
      </c>
      <c r="V601" s="30" t="s">
        <v>2166</v>
      </c>
      <c r="W601" s="30" t="s">
        <v>2177</v>
      </c>
      <c r="X601" s="30" t="s">
        <v>2178</v>
      </c>
      <c r="Y601" s="31">
        <v>0.16700000000000001</v>
      </c>
      <c r="Z601" s="30">
        <v>4</v>
      </c>
      <c r="AA601" s="30"/>
      <c r="AB601" s="30"/>
      <c r="AC601" s="30">
        <v>1</v>
      </c>
      <c r="AD601" s="30"/>
      <c r="AE601" s="30"/>
      <c r="AF601" s="30">
        <v>1</v>
      </c>
      <c r="AG601" s="30"/>
      <c r="AH601" s="30"/>
      <c r="AI601" s="30">
        <v>1</v>
      </c>
      <c r="AJ601" s="30"/>
      <c r="AK601" s="30"/>
      <c r="AL601" s="30">
        <v>1</v>
      </c>
      <c r="AM601" s="30" t="s">
        <v>2179</v>
      </c>
      <c r="AN601" s="30" t="s">
        <v>1923</v>
      </c>
      <c r="AO601" s="32">
        <f t="shared" si="750"/>
        <v>1</v>
      </c>
      <c r="AP601" s="32">
        <f t="shared" si="751"/>
        <v>1</v>
      </c>
      <c r="AQ601" s="32">
        <f t="shared" si="752"/>
        <v>1</v>
      </c>
      <c r="AR601" s="32">
        <f t="shared" si="753"/>
        <v>1</v>
      </c>
      <c r="AS601" s="33">
        <v>498.02499999999998</v>
      </c>
      <c r="AT601" s="34" t="s">
        <v>222</v>
      </c>
      <c r="AU601" s="34"/>
      <c r="AV601" s="34"/>
      <c r="AW601" s="34"/>
      <c r="AX601" s="34"/>
      <c r="AY601" s="34"/>
      <c r="AZ601" s="34"/>
      <c r="BA601" s="35">
        <f t="shared" si="754"/>
        <v>1</v>
      </c>
      <c r="BB601" s="35">
        <f t="shared" si="755"/>
        <v>2</v>
      </c>
      <c r="BC601" s="35">
        <f t="shared" si="756"/>
        <v>3</v>
      </c>
      <c r="BD601" s="35">
        <f t="shared" si="757"/>
        <v>4</v>
      </c>
      <c r="BE601" s="36">
        <v>1</v>
      </c>
      <c r="BF601" s="36">
        <v>1</v>
      </c>
      <c r="BG601" s="36">
        <v>1</v>
      </c>
      <c r="BH601" s="36" t="e">
        <f>VLOOKUP(W601,#REF!,8,0)</f>
        <v>#REF!</v>
      </c>
      <c r="BI601" s="37">
        <f t="shared" si="726"/>
        <v>1</v>
      </c>
      <c r="BJ601" s="37">
        <f t="shared" ref="BJ601:BK601" si="763">BF601+BI601</f>
        <v>2</v>
      </c>
      <c r="BK601" s="37">
        <f t="shared" si="763"/>
        <v>3</v>
      </c>
      <c r="BL601" s="37" t="e">
        <f t="shared" si="692"/>
        <v>#REF!</v>
      </c>
      <c r="BM601" s="38">
        <v>5.2187500000000003E-3</v>
      </c>
      <c r="BN601" s="38">
        <v>5.2187500000000003E-3</v>
      </c>
      <c r="BO601" s="38">
        <v>5.2187500000000003E-3</v>
      </c>
      <c r="BP601" s="38">
        <v>5.2187500000000003E-3</v>
      </c>
      <c r="BQ601" s="39">
        <v>5.2187500000000003E-3</v>
      </c>
      <c r="BR601" s="39">
        <v>5.2187500000000003E-3</v>
      </c>
      <c r="BS601" s="39">
        <v>5.2187500000000003E-3</v>
      </c>
      <c r="BT601" s="39" t="s">
        <v>222</v>
      </c>
      <c r="BU601" s="40">
        <v>1</v>
      </c>
      <c r="BV601" s="40">
        <v>1</v>
      </c>
      <c r="BW601" s="40">
        <v>1</v>
      </c>
      <c r="BX601" s="40" t="s">
        <v>222</v>
      </c>
      <c r="BY601" s="41">
        <v>5.2187500000000003E-3</v>
      </c>
      <c r="BZ601" s="41">
        <v>5.2187500000000003E-3</v>
      </c>
      <c r="CA601" s="41">
        <v>5.2187500000000003E-3</v>
      </c>
      <c r="CB601" s="41" t="s">
        <v>222</v>
      </c>
      <c r="CC601" s="42">
        <v>1.3046875000000001E-3</v>
      </c>
      <c r="CD601" s="42">
        <v>2.6093750000000001E-3</v>
      </c>
      <c r="CE601" s="42">
        <v>3.9140625E-3</v>
      </c>
      <c r="CF601" s="42">
        <v>5.2187500000000003E-3</v>
      </c>
      <c r="CG601" s="43">
        <v>1.3046875000000001E-3</v>
      </c>
      <c r="CH601" s="43">
        <v>2.6093750000000001E-3</v>
      </c>
      <c r="CI601" s="43">
        <v>3.9140625E-3</v>
      </c>
      <c r="CJ601" s="43" t="e">
        <f t="shared" si="735"/>
        <v>#REF!</v>
      </c>
      <c r="CP601" s="22" t="s">
        <v>2180</v>
      </c>
      <c r="CQ601" s="22" t="s">
        <v>2181</v>
      </c>
      <c r="CS601" s="22" t="s">
        <v>16</v>
      </c>
      <c r="CT601" s="22">
        <v>1</v>
      </c>
      <c r="CU601" s="22">
        <v>1</v>
      </c>
      <c r="CV601" s="22">
        <v>1</v>
      </c>
      <c r="CW601" s="22" t="s">
        <v>222</v>
      </c>
      <c r="CY601" s="22">
        <v>5.2187500000000003E-3</v>
      </c>
      <c r="CZ601" s="22">
        <v>5.2187500000000003E-3</v>
      </c>
      <c r="DA601" s="22">
        <v>5.2187500000000003E-3</v>
      </c>
      <c r="DB601" s="22" t="s">
        <v>222</v>
      </c>
      <c r="DC601" s="22" t="s">
        <v>16</v>
      </c>
      <c r="DD601" s="22">
        <v>5.2187500000000003E-3</v>
      </c>
      <c r="DE601" s="22">
        <v>5.2187500000000003E-3</v>
      </c>
      <c r="DF601" s="22">
        <v>5.2187500000000003E-3</v>
      </c>
      <c r="DG601" s="22">
        <v>5.2187500000000003E-3</v>
      </c>
      <c r="DI601" s="22">
        <v>2.7235351562500004E-5</v>
      </c>
      <c r="DJ601" s="22">
        <v>2.7235351562500004E-5</v>
      </c>
      <c r="DK601" s="22">
        <v>2.7235351562500004E-5</v>
      </c>
      <c r="DL601" s="22" t="e">
        <v>#VALUE!</v>
      </c>
      <c r="DN601" s="22">
        <v>1</v>
      </c>
      <c r="DO601" s="22">
        <v>1</v>
      </c>
      <c r="DP601" s="22">
        <v>1</v>
      </c>
      <c r="DQ601" s="22" t="s">
        <v>222</v>
      </c>
      <c r="EX601" s="30" t="s">
        <v>2670</v>
      </c>
      <c r="EY601" s="85" t="e">
        <f t="shared" si="736"/>
        <v>#REF!</v>
      </c>
      <c r="EZ601" s="85"/>
    </row>
    <row r="602" spans="1:156" x14ac:dyDescent="0.25">
      <c r="A602" s="22" t="str">
        <f t="shared" si="728"/>
        <v>5001424</v>
      </c>
      <c r="E602" s="22" t="e">
        <f>IF(T602="","",VLOOKUP(T602,#REF!,4,0))</f>
        <v>#REF!</v>
      </c>
      <c r="F602" s="22" t="e">
        <f>IF(U602="","",VLOOKUP(U602,#REF!,4,0))</f>
        <v>#REF!</v>
      </c>
      <c r="G602" s="22" t="e">
        <f>IF(V602="","",VLOOKUP(V602,#REF!,3,0))</f>
        <v>#REF!</v>
      </c>
      <c r="H602" s="22" t="e">
        <f t="shared" si="725"/>
        <v>#REF!</v>
      </c>
      <c r="I602" s="22" t="e">
        <f t="shared" si="729"/>
        <v>#REF!</v>
      </c>
      <c r="J602" s="22" t="e">
        <f t="shared" si="730"/>
        <v>#REF!</v>
      </c>
      <c r="K602" s="22" t="e">
        <f t="shared" si="731"/>
        <v>#REF!</v>
      </c>
      <c r="M602" s="22">
        <f t="shared" si="732"/>
        <v>72</v>
      </c>
      <c r="R602" s="22" t="str">
        <f t="shared" si="733"/>
        <v>5072</v>
      </c>
      <c r="S602" s="22" t="s">
        <v>49</v>
      </c>
      <c r="T602" s="30" t="s">
        <v>3551</v>
      </c>
      <c r="U602" s="30" t="s">
        <v>3346</v>
      </c>
      <c r="V602" s="30" t="s">
        <v>2166</v>
      </c>
      <c r="W602" s="30" t="s">
        <v>2182</v>
      </c>
      <c r="X602" s="30" t="s">
        <v>2183</v>
      </c>
      <c r="Y602" s="31">
        <v>0.16700000000000001</v>
      </c>
      <c r="Z602" s="30">
        <v>4</v>
      </c>
      <c r="AA602" s="30"/>
      <c r="AB602" s="30"/>
      <c r="AC602" s="30"/>
      <c r="AD602" s="30"/>
      <c r="AE602" s="30"/>
      <c r="AF602" s="30">
        <v>1</v>
      </c>
      <c r="AG602" s="30"/>
      <c r="AH602" s="30"/>
      <c r="AI602" s="30"/>
      <c r="AJ602" s="30">
        <v>1</v>
      </c>
      <c r="AK602" s="30">
        <v>2</v>
      </c>
      <c r="AL602" s="30"/>
      <c r="AM602" s="30" t="s">
        <v>2047</v>
      </c>
      <c r="AN602" s="30" t="s">
        <v>1923</v>
      </c>
      <c r="AO602" s="32">
        <f t="shared" si="750"/>
        <v>0</v>
      </c>
      <c r="AP602" s="32">
        <f t="shared" si="751"/>
        <v>1</v>
      </c>
      <c r="AQ602" s="32">
        <f t="shared" si="752"/>
        <v>0</v>
      </c>
      <c r="AR602" s="32">
        <f t="shared" si="753"/>
        <v>3</v>
      </c>
      <c r="AS602" s="33">
        <v>499.02499999999998</v>
      </c>
      <c r="AT602" s="34" t="s">
        <v>222</v>
      </c>
      <c r="AU602" s="34"/>
      <c r="AV602" s="34"/>
      <c r="AW602" s="34"/>
      <c r="AX602" s="34"/>
      <c r="AY602" s="34"/>
      <c r="AZ602" s="34"/>
      <c r="BA602" s="35">
        <f t="shared" si="754"/>
        <v>0</v>
      </c>
      <c r="BB602" s="35">
        <f t="shared" si="755"/>
        <v>1</v>
      </c>
      <c r="BC602" s="35">
        <f t="shared" si="756"/>
        <v>1</v>
      </c>
      <c r="BD602" s="35">
        <f t="shared" si="757"/>
        <v>4</v>
      </c>
      <c r="BE602" s="36">
        <v>0</v>
      </c>
      <c r="BF602" s="36">
        <v>0.5</v>
      </c>
      <c r="BG602" s="36">
        <v>0.5</v>
      </c>
      <c r="BH602" s="36" t="e">
        <f>VLOOKUP(W602,#REF!,8,0)</f>
        <v>#REF!</v>
      </c>
      <c r="BI602" s="37">
        <f t="shared" si="726"/>
        <v>0</v>
      </c>
      <c r="BJ602" s="37">
        <f t="shared" ref="BJ602:BK602" si="764">BF602+BI602</f>
        <v>0.5</v>
      </c>
      <c r="BK602" s="37">
        <f t="shared" si="764"/>
        <v>1</v>
      </c>
      <c r="BL602" s="37" t="e">
        <f t="shared" si="692"/>
        <v>#REF!</v>
      </c>
      <c r="BM602" s="38" t="s">
        <v>222</v>
      </c>
      <c r="BN602" s="38">
        <v>5.2187500000000003E-3</v>
      </c>
      <c r="BO602" s="38" t="s">
        <v>222</v>
      </c>
      <c r="BP602" s="38">
        <v>5.2187500000000003E-3</v>
      </c>
      <c r="BQ602" s="39" t="s">
        <v>222</v>
      </c>
      <c r="BR602" s="39">
        <v>2.6093750000000001E-3</v>
      </c>
      <c r="BS602" s="39" t="s">
        <v>222</v>
      </c>
      <c r="BT602" s="39" t="s">
        <v>222</v>
      </c>
      <c r="BU602" s="40" t="s">
        <v>222</v>
      </c>
      <c r="BV602" s="40">
        <v>0.5</v>
      </c>
      <c r="BW602" s="40" t="s">
        <v>222</v>
      </c>
      <c r="BX602" s="40" t="s">
        <v>222</v>
      </c>
      <c r="BY602" s="41" t="s">
        <v>222</v>
      </c>
      <c r="BZ602" s="41">
        <v>2.6093750000000001E-3</v>
      </c>
      <c r="CA602" s="41">
        <v>5.2187500000000003E-3</v>
      </c>
      <c r="CB602" s="41" t="s">
        <v>222</v>
      </c>
      <c r="CC602" s="42" t="s">
        <v>222</v>
      </c>
      <c r="CD602" s="42">
        <v>1.3046875000000001E-3</v>
      </c>
      <c r="CE602" s="42">
        <v>1.3046875000000001E-3</v>
      </c>
      <c r="CF602" s="42">
        <v>5.2187500000000003E-3</v>
      </c>
      <c r="CG602" s="43" t="s">
        <v>222</v>
      </c>
      <c r="CH602" s="43">
        <v>6.5234375000000004E-4</v>
      </c>
      <c r="CI602" s="43">
        <v>1.3046875000000001E-3</v>
      </c>
      <c r="CJ602" s="43" t="e">
        <f t="shared" si="735"/>
        <v>#REF!</v>
      </c>
      <c r="CP602" s="22" t="s">
        <v>2184</v>
      </c>
      <c r="CQ602" s="22" t="s">
        <v>2185</v>
      </c>
      <c r="CS602" s="22" t="s">
        <v>16</v>
      </c>
      <c r="CT602" s="22" t="s">
        <v>222</v>
      </c>
      <c r="CU602" s="22">
        <v>0.5</v>
      </c>
      <c r="CV602" s="22">
        <v>1</v>
      </c>
      <c r="CW602" s="22" t="s">
        <v>222</v>
      </c>
      <c r="CY602" s="22" t="s">
        <v>222</v>
      </c>
      <c r="CZ602" s="22">
        <v>2.6093750000000001E-3</v>
      </c>
      <c r="DA602" s="22">
        <v>5.2187500000000003E-3</v>
      </c>
      <c r="DB602" s="22" t="s">
        <v>222</v>
      </c>
      <c r="DC602" s="22" t="s">
        <v>16</v>
      </c>
      <c r="DD602" s="22" t="s">
        <v>222</v>
      </c>
      <c r="DE602" s="22">
        <v>5.2187500000000003E-3</v>
      </c>
      <c r="DF602" s="22">
        <v>5.2187500000000003E-3</v>
      </c>
      <c r="DG602" s="22">
        <v>5.2187500000000003E-3</v>
      </c>
      <c r="DI602" s="22" t="e">
        <v>#VALUE!</v>
      </c>
      <c r="DJ602" s="22">
        <v>1.3617675781250002E-5</v>
      </c>
      <c r="DK602" s="22">
        <v>2.7235351562500004E-5</v>
      </c>
      <c r="DL602" s="22" t="e">
        <v>#VALUE!</v>
      </c>
      <c r="DN602" s="22">
        <v>0</v>
      </c>
      <c r="DO602" s="22">
        <v>0.5</v>
      </c>
      <c r="DP602" s="22">
        <v>1</v>
      </c>
      <c r="DQ602" s="22" t="s">
        <v>222</v>
      </c>
      <c r="EX602" s="30" t="s">
        <v>2675</v>
      </c>
      <c r="EY602" s="85" t="e">
        <f t="shared" si="736"/>
        <v>#REF!</v>
      </c>
      <c r="EZ602" s="85"/>
    </row>
    <row r="603" spans="1:156" x14ac:dyDescent="0.25">
      <c r="A603" s="22" t="str">
        <f t="shared" si="728"/>
        <v>5001425</v>
      </c>
      <c r="E603" s="22" t="e">
        <f>IF(T603="","",VLOOKUP(T603,#REF!,4,0))</f>
        <v>#REF!</v>
      </c>
      <c r="F603" s="22" t="e">
        <f>IF(U603="","",VLOOKUP(U603,#REF!,4,0))</f>
        <v>#REF!</v>
      </c>
      <c r="G603" s="22" t="e">
        <f>IF(V603="","",VLOOKUP(V603,#REF!,3,0))</f>
        <v>#REF!</v>
      </c>
      <c r="H603" s="22" t="e">
        <f t="shared" si="725"/>
        <v>#REF!</v>
      </c>
      <c r="I603" s="22" t="e">
        <f t="shared" si="729"/>
        <v>#REF!</v>
      </c>
      <c r="J603" s="22" t="e">
        <f t="shared" si="730"/>
        <v>#REF!</v>
      </c>
      <c r="K603" s="22" t="e">
        <f t="shared" si="731"/>
        <v>#REF!</v>
      </c>
      <c r="M603" s="22">
        <f t="shared" si="732"/>
        <v>73</v>
      </c>
      <c r="R603" s="22" t="str">
        <f t="shared" si="733"/>
        <v>5073</v>
      </c>
      <c r="S603" s="22" t="s">
        <v>49</v>
      </c>
      <c r="T603" s="30" t="s">
        <v>3551</v>
      </c>
      <c r="U603" s="30" t="s">
        <v>3346</v>
      </c>
      <c r="V603" s="30" t="s">
        <v>2166</v>
      </c>
      <c r="W603" s="30" t="s">
        <v>2186</v>
      </c>
      <c r="X603" s="30" t="s">
        <v>2187</v>
      </c>
      <c r="Y603" s="31">
        <v>0.16700000000000001</v>
      </c>
      <c r="Z603" s="30">
        <v>4</v>
      </c>
      <c r="AA603" s="30"/>
      <c r="AB603" s="30"/>
      <c r="AC603" s="30">
        <v>1</v>
      </c>
      <c r="AD603" s="30"/>
      <c r="AE603" s="30"/>
      <c r="AF603" s="30">
        <v>1</v>
      </c>
      <c r="AG603" s="30"/>
      <c r="AH603" s="30"/>
      <c r="AI603" s="30">
        <v>1</v>
      </c>
      <c r="AJ603" s="30"/>
      <c r="AK603" s="30"/>
      <c r="AL603" s="30">
        <v>1</v>
      </c>
      <c r="AM603" s="30" t="s">
        <v>2179</v>
      </c>
      <c r="AN603" s="30" t="s">
        <v>1923</v>
      </c>
      <c r="AO603" s="32">
        <f t="shared" si="750"/>
        <v>1</v>
      </c>
      <c r="AP603" s="32">
        <f t="shared" si="751"/>
        <v>1</v>
      </c>
      <c r="AQ603" s="32">
        <f t="shared" si="752"/>
        <v>1</v>
      </c>
      <c r="AR603" s="32">
        <f t="shared" si="753"/>
        <v>1</v>
      </c>
      <c r="AS603" s="33">
        <v>500.02499999999998</v>
      </c>
      <c r="AT603" s="34" t="s">
        <v>222</v>
      </c>
      <c r="AU603" s="34"/>
      <c r="AV603" s="34"/>
      <c r="AW603" s="34"/>
      <c r="AX603" s="34"/>
      <c r="AY603" s="34"/>
      <c r="AZ603" s="34"/>
      <c r="BA603" s="35">
        <f t="shared" si="754"/>
        <v>1</v>
      </c>
      <c r="BB603" s="35">
        <f t="shared" si="755"/>
        <v>2</v>
      </c>
      <c r="BC603" s="35">
        <f t="shared" si="756"/>
        <v>3</v>
      </c>
      <c r="BD603" s="35">
        <f t="shared" si="757"/>
        <v>4</v>
      </c>
      <c r="BE603" s="36">
        <v>1</v>
      </c>
      <c r="BF603" s="36">
        <v>1</v>
      </c>
      <c r="BG603" s="36">
        <v>1</v>
      </c>
      <c r="BH603" s="36" t="e">
        <f>VLOOKUP(W603,#REF!,8,0)</f>
        <v>#REF!</v>
      </c>
      <c r="BI603" s="37">
        <f t="shared" si="726"/>
        <v>1</v>
      </c>
      <c r="BJ603" s="37">
        <f t="shared" ref="BJ603:BK603" si="765">BF603+BI603</f>
        <v>2</v>
      </c>
      <c r="BK603" s="37">
        <f t="shared" si="765"/>
        <v>3</v>
      </c>
      <c r="BL603" s="37" t="e">
        <f t="shared" si="692"/>
        <v>#REF!</v>
      </c>
      <c r="BM603" s="38">
        <v>5.2187500000000003E-3</v>
      </c>
      <c r="BN603" s="38">
        <v>5.2187500000000003E-3</v>
      </c>
      <c r="BO603" s="38">
        <v>5.2187500000000003E-3</v>
      </c>
      <c r="BP603" s="38">
        <v>5.2187500000000003E-3</v>
      </c>
      <c r="BQ603" s="39">
        <v>5.2187500000000003E-3</v>
      </c>
      <c r="BR603" s="39">
        <v>5.2187500000000003E-3</v>
      </c>
      <c r="BS603" s="39">
        <v>5.2187500000000003E-3</v>
      </c>
      <c r="BT603" s="39" t="s">
        <v>222</v>
      </c>
      <c r="BU603" s="40">
        <v>1</v>
      </c>
      <c r="BV603" s="40">
        <v>1</v>
      </c>
      <c r="BW603" s="40">
        <v>1</v>
      </c>
      <c r="BX603" s="40" t="s">
        <v>222</v>
      </c>
      <c r="BY603" s="41">
        <v>5.2187500000000003E-3</v>
      </c>
      <c r="BZ603" s="41">
        <v>5.2187500000000003E-3</v>
      </c>
      <c r="CA603" s="41">
        <v>5.2187500000000003E-3</v>
      </c>
      <c r="CB603" s="41" t="s">
        <v>222</v>
      </c>
      <c r="CC603" s="42">
        <v>1.3046875000000001E-3</v>
      </c>
      <c r="CD603" s="42">
        <v>2.6093750000000001E-3</v>
      </c>
      <c r="CE603" s="42">
        <v>3.9140625E-3</v>
      </c>
      <c r="CF603" s="42">
        <v>5.2187500000000003E-3</v>
      </c>
      <c r="CG603" s="43">
        <v>1.3046875000000001E-3</v>
      </c>
      <c r="CH603" s="43">
        <v>2.6093750000000001E-3</v>
      </c>
      <c r="CI603" s="43">
        <v>3.9140625E-3</v>
      </c>
      <c r="CJ603" s="43" t="e">
        <f t="shared" si="735"/>
        <v>#REF!</v>
      </c>
      <c r="CP603" s="22" t="s">
        <v>2188</v>
      </c>
      <c r="CQ603" s="22" t="s">
        <v>2181</v>
      </c>
      <c r="CS603" s="22" t="s">
        <v>16</v>
      </c>
      <c r="CT603" s="22">
        <v>1</v>
      </c>
      <c r="CU603" s="22">
        <v>1</v>
      </c>
      <c r="CV603" s="22">
        <v>1</v>
      </c>
      <c r="CW603" s="22" t="s">
        <v>222</v>
      </c>
      <c r="CY603" s="22">
        <v>5.2187500000000003E-3</v>
      </c>
      <c r="CZ603" s="22">
        <v>5.2187500000000003E-3</v>
      </c>
      <c r="DA603" s="22">
        <v>5.2187500000000003E-3</v>
      </c>
      <c r="DB603" s="22" t="s">
        <v>222</v>
      </c>
      <c r="DC603" s="22" t="s">
        <v>16</v>
      </c>
      <c r="DD603" s="22">
        <v>5.2187500000000003E-3</v>
      </c>
      <c r="DE603" s="22">
        <v>5.2187500000000003E-3</v>
      </c>
      <c r="DF603" s="22">
        <v>5.2187500000000003E-3</v>
      </c>
      <c r="DG603" s="22">
        <v>5.2187500000000003E-3</v>
      </c>
      <c r="DI603" s="22">
        <v>2.7235351562500004E-5</v>
      </c>
      <c r="DJ603" s="22">
        <v>2.7235351562500004E-5</v>
      </c>
      <c r="DK603" s="22">
        <v>2.7235351562500004E-5</v>
      </c>
      <c r="DL603" s="22" t="e">
        <v>#VALUE!</v>
      </c>
      <c r="DN603" s="22">
        <v>1</v>
      </c>
      <c r="DO603" s="22">
        <v>1</v>
      </c>
      <c r="DP603" s="22">
        <v>1</v>
      </c>
      <c r="DQ603" s="22" t="s">
        <v>222</v>
      </c>
      <c r="EX603" s="30" t="s">
        <v>2680</v>
      </c>
      <c r="EY603" s="85" t="e">
        <f t="shared" si="736"/>
        <v>#REF!</v>
      </c>
      <c r="EZ603" s="85"/>
    </row>
    <row r="604" spans="1:156" x14ac:dyDescent="0.25">
      <c r="A604" s="22" t="str">
        <f t="shared" si="728"/>
        <v>5001426</v>
      </c>
      <c r="E604" s="22" t="e">
        <f>IF(T604="","",VLOOKUP(T604,#REF!,4,0))</f>
        <v>#REF!</v>
      </c>
      <c r="F604" s="22" t="e">
        <f>IF(U604="","",VLOOKUP(U604,#REF!,4,0))</f>
        <v>#REF!</v>
      </c>
      <c r="G604" s="22" t="e">
        <f>IF(V604="","",VLOOKUP(V604,#REF!,3,0))</f>
        <v>#REF!</v>
      </c>
      <c r="H604" s="22" t="e">
        <f t="shared" si="725"/>
        <v>#REF!</v>
      </c>
      <c r="I604" s="22" t="e">
        <f t="shared" si="729"/>
        <v>#REF!</v>
      </c>
      <c r="J604" s="22" t="e">
        <f t="shared" si="730"/>
        <v>#REF!</v>
      </c>
      <c r="K604" s="22" t="e">
        <f t="shared" si="731"/>
        <v>#REF!</v>
      </c>
      <c r="M604" s="22">
        <f t="shared" si="732"/>
        <v>74</v>
      </c>
      <c r="R604" s="22" t="str">
        <f t="shared" si="733"/>
        <v>5074</v>
      </c>
      <c r="S604" s="22" t="s">
        <v>49</v>
      </c>
      <c r="T604" s="30" t="s">
        <v>3551</v>
      </c>
      <c r="U604" s="30" t="s">
        <v>3346</v>
      </c>
      <c r="V604" s="30" t="s">
        <v>2166</v>
      </c>
      <c r="W604" s="30" t="s">
        <v>2189</v>
      </c>
      <c r="X604" s="30" t="s">
        <v>2190</v>
      </c>
      <c r="Y604" s="31">
        <v>0.16500000000000001</v>
      </c>
      <c r="Z604" s="30">
        <v>1</v>
      </c>
      <c r="AA604" s="30"/>
      <c r="AB604" s="30"/>
      <c r="AC604" s="30"/>
      <c r="AD604" s="30"/>
      <c r="AE604" s="30"/>
      <c r="AF604" s="30">
        <v>1</v>
      </c>
      <c r="AG604" s="30"/>
      <c r="AH604" s="30"/>
      <c r="AI604" s="30"/>
      <c r="AJ604" s="30"/>
      <c r="AK604" s="30"/>
      <c r="AL604" s="30"/>
      <c r="AM604" s="30" t="s">
        <v>1922</v>
      </c>
      <c r="AN604" s="30" t="s">
        <v>1923</v>
      </c>
      <c r="AO604" s="32">
        <f t="shared" si="750"/>
        <v>0</v>
      </c>
      <c r="AP604" s="32">
        <f t="shared" si="751"/>
        <v>1</v>
      </c>
      <c r="AQ604" s="32">
        <f t="shared" si="752"/>
        <v>0</v>
      </c>
      <c r="AR604" s="32">
        <f t="shared" si="753"/>
        <v>0</v>
      </c>
      <c r="AS604" s="33">
        <v>501.02499999999998</v>
      </c>
      <c r="AT604" s="34" t="s">
        <v>222</v>
      </c>
      <c r="AU604" s="34"/>
      <c r="AV604" s="34"/>
      <c r="AW604" s="34"/>
      <c r="AX604" s="34"/>
      <c r="AY604" s="34"/>
      <c r="AZ604" s="34"/>
      <c r="BA604" s="35">
        <f t="shared" si="754"/>
        <v>0</v>
      </c>
      <c r="BB604" s="35">
        <f t="shared" si="755"/>
        <v>1</v>
      </c>
      <c r="BC604" s="35">
        <f t="shared" si="756"/>
        <v>1</v>
      </c>
      <c r="BD604" s="35">
        <f t="shared" si="757"/>
        <v>1</v>
      </c>
      <c r="BE604" s="36">
        <v>0</v>
      </c>
      <c r="BF604" s="36">
        <v>1</v>
      </c>
      <c r="BG604" s="36">
        <v>0</v>
      </c>
      <c r="BH604" s="36" t="e">
        <f>VLOOKUP(W604,#REF!,8,0)</f>
        <v>#REF!</v>
      </c>
      <c r="BI604" s="37">
        <f t="shared" si="726"/>
        <v>0</v>
      </c>
      <c r="BJ604" s="37">
        <f t="shared" ref="BJ604:BK604" si="766">BF604+BI604</f>
        <v>1</v>
      </c>
      <c r="BK604" s="37">
        <f t="shared" si="766"/>
        <v>1</v>
      </c>
      <c r="BL604" s="37" t="e">
        <f t="shared" si="692"/>
        <v>#REF!</v>
      </c>
      <c r="BM604" s="38" t="s">
        <v>222</v>
      </c>
      <c r="BN604" s="38">
        <v>5.1562500000000002E-3</v>
      </c>
      <c r="BO604" s="38" t="s">
        <v>222</v>
      </c>
      <c r="BP604" s="38" t="s">
        <v>222</v>
      </c>
      <c r="BQ604" s="39" t="s">
        <v>222</v>
      </c>
      <c r="BR604" s="39">
        <v>5.1562500000000002E-3</v>
      </c>
      <c r="BS604" s="39" t="s">
        <v>222</v>
      </c>
      <c r="BT604" s="39" t="s">
        <v>222</v>
      </c>
      <c r="BU604" s="40" t="s">
        <v>222</v>
      </c>
      <c r="BV604" s="40">
        <v>1</v>
      </c>
      <c r="BW604" s="40" t="s">
        <v>222</v>
      </c>
      <c r="BX604" s="40" t="s">
        <v>222</v>
      </c>
      <c r="BY604" s="41" t="s">
        <v>222</v>
      </c>
      <c r="BZ604" s="41">
        <v>5.1562500000000002E-3</v>
      </c>
      <c r="CA604" s="41">
        <v>5.1562500000000002E-3</v>
      </c>
      <c r="CB604" s="41" t="s">
        <v>222</v>
      </c>
      <c r="CC604" s="42" t="s">
        <v>222</v>
      </c>
      <c r="CD604" s="42">
        <v>5.1562500000000002E-3</v>
      </c>
      <c r="CE604" s="42">
        <v>5.1562500000000002E-3</v>
      </c>
      <c r="CF604" s="42">
        <v>5.1562500000000002E-3</v>
      </c>
      <c r="CG604" s="43" t="s">
        <v>222</v>
      </c>
      <c r="CH604" s="43">
        <v>5.1562500000000002E-3</v>
      </c>
      <c r="CI604" s="43">
        <v>5.1562500000000002E-3</v>
      </c>
      <c r="CJ604" s="43" t="e">
        <f t="shared" si="735"/>
        <v>#REF!</v>
      </c>
      <c r="CP604" s="22" t="s">
        <v>2191</v>
      </c>
      <c r="CQ604" s="22" t="s">
        <v>2192</v>
      </c>
      <c r="CS604" s="22" t="s">
        <v>16</v>
      </c>
      <c r="CT604" s="22" t="s">
        <v>222</v>
      </c>
      <c r="CU604" s="22">
        <v>1</v>
      </c>
      <c r="CV604" s="22">
        <v>1</v>
      </c>
      <c r="CW604" s="22" t="s">
        <v>222</v>
      </c>
      <c r="CY604" s="22" t="s">
        <v>222</v>
      </c>
      <c r="CZ604" s="22">
        <v>5.1562500000000002E-3</v>
      </c>
      <c r="DA604" s="22">
        <v>5.1562500000000002E-3</v>
      </c>
      <c r="DB604" s="22" t="s">
        <v>222</v>
      </c>
      <c r="DC604" s="22" t="s">
        <v>16</v>
      </c>
      <c r="DD604" s="22" t="s">
        <v>222</v>
      </c>
      <c r="DE604" s="22">
        <v>5.1562500000000002E-3</v>
      </c>
      <c r="DF604" s="22">
        <v>5.1562500000000002E-3</v>
      </c>
      <c r="DG604" s="22">
        <v>5.1562500000000002E-3</v>
      </c>
      <c r="DI604" s="22" t="e">
        <v>#VALUE!</v>
      </c>
      <c r="DJ604" s="22">
        <v>2.6586914062500003E-5</v>
      </c>
      <c r="DK604" s="22">
        <v>2.6586914062500003E-5</v>
      </c>
      <c r="DL604" s="22" t="e">
        <v>#VALUE!</v>
      </c>
      <c r="DN604" s="22">
        <v>0</v>
      </c>
      <c r="DO604" s="22">
        <v>1</v>
      </c>
      <c r="DP604" s="22">
        <v>1</v>
      </c>
      <c r="DQ604" s="22" t="s">
        <v>222</v>
      </c>
      <c r="EX604" s="30" t="s">
        <v>2685</v>
      </c>
      <c r="EY604" s="85" t="e">
        <f t="shared" si="736"/>
        <v>#REF!</v>
      </c>
      <c r="EZ604" s="85"/>
    </row>
    <row r="605" spans="1:156" x14ac:dyDescent="0.25">
      <c r="A605" s="22" t="str">
        <f t="shared" si="728"/>
        <v>5001431</v>
      </c>
      <c r="E605" s="22" t="e">
        <f>IF(T605="","",VLOOKUP(T605,#REF!,4,0))</f>
        <v>#REF!</v>
      </c>
      <c r="F605" s="22" t="e">
        <f>IF(U605="","",VLOOKUP(U605,#REF!,4,0))</f>
        <v>#REF!</v>
      </c>
      <c r="G605" s="22" t="e">
        <f>IF(V605="","",VLOOKUP(V605,#REF!,3,0))</f>
        <v>#REF!</v>
      </c>
      <c r="H605" s="22" t="e">
        <f t="shared" si="725"/>
        <v>#REF!</v>
      </c>
      <c r="I605" s="22" t="e">
        <f t="shared" si="729"/>
        <v>#REF!</v>
      </c>
      <c r="J605" s="22" t="e">
        <f t="shared" si="730"/>
        <v>#REF!</v>
      </c>
      <c r="K605" s="22" t="e">
        <f t="shared" si="731"/>
        <v>#REF!</v>
      </c>
      <c r="M605" s="22">
        <f t="shared" si="732"/>
        <v>75</v>
      </c>
      <c r="R605" s="22" t="str">
        <f t="shared" si="733"/>
        <v>5075</v>
      </c>
      <c r="S605" s="22" t="s">
        <v>49</v>
      </c>
      <c r="T605" s="30" t="s">
        <v>3551</v>
      </c>
      <c r="U605" s="30" t="s">
        <v>3346</v>
      </c>
      <c r="V605" s="30" t="s">
        <v>2193</v>
      </c>
      <c r="W605" s="30" t="s">
        <v>2194</v>
      </c>
      <c r="X605" s="30" t="s">
        <v>2195</v>
      </c>
      <c r="Y605" s="31">
        <v>0.5</v>
      </c>
      <c r="Z605" s="30">
        <v>2</v>
      </c>
      <c r="AA605" s="30"/>
      <c r="AB605" s="30"/>
      <c r="AC605" s="30"/>
      <c r="AD605" s="30"/>
      <c r="AE605" s="30"/>
      <c r="AF605" s="30">
        <v>1</v>
      </c>
      <c r="AG605" s="30"/>
      <c r="AH605" s="30"/>
      <c r="AI605" s="30"/>
      <c r="AJ605" s="30"/>
      <c r="AK605" s="30"/>
      <c r="AL605" s="30">
        <v>1</v>
      </c>
      <c r="AM605" s="30" t="s">
        <v>2196</v>
      </c>
      <c r="AN605" s="30" t="s">
        <v>1923</v>
      </c>
      <c r="AO605" s="32">
        <f t="shared" si="750"/>
        <v>0</v>
      </c>
      <c r="AP605" s="32">
        <f t="shared" si="751"/>
        <v>1</v>
      </c>
      <c r="AQ605" s="32">
        <f t="shared" si="752"/>
        <v>0</v>
      </c>
      <c r="AR605" s="32">
        <f t="shared" si="753"/>
        <v>1</v>
      </c>
      <c r="AS605" s="33">
        <v>502.02499999999998</v>
      </c>
      <c r="AT605" s="34" t="s">
        <v>222</v>
      </c>
      <c r="AU605" s="34"/>
      <c r="AV605" s="34"/>
      <c r="AW605" s="34"/>
      <c r="AX605" s="34"/>
      <c r="AY605" s="34"/>
      <c r="AZ605" s="34"/>
      <c r="BA605" s="35">
        <f t="shared" si="754"/>
        <v>0</v>
      </c>
      <c r="BB605" s="35">
        <f t="shared" si="755"/>
        <v>1</v>
      </c>
      <c r="BC605" s="35">
        <f t="shared" si="756"/>
        <v>1</v>
      </c>
      <c r="BD605" s="35">
        <f t="shared" si="757"/>
        <v>2</v>
      </c>
      <c r="BE605" s="36">
        <v>0</v>
      </c>
      <c r="BF605" s="36">
        <v>1</v>
      </c>
      <c r="BG605" s="36">
        <v>0</v>
      </c>
      <c r="BH605" s="36" t="e">
        <f>VLOOKUP(W605,#REF!,8,0)</f>
        <v>#REF!</v>
      </c>
      <c r="BI605" s="37">
        <f t="shared" si="726"/>
        <v>0</v>
      </c>
      <c r="BJ605" s="37">
        <f t="shared" ref="BJ605:BK605" si="767">BF605+BI605</f>
        <v>1</v>
      </c>
      <c r="BK605" s="37">
        <f t="shared" si="767"/>
        <v>1</v>
      </c>
      <c r="BL605" s="37" t="e">
        <f t="shared" si="692"/>
        <v>#REF!</v>
      </c>
      <c r="BM605" s="38" t="s">
        <v>222</v>
      </c>
      <c r="BN605" s="38">
        <v>7.8125E-3</v>
      </c>
      <c r="BO605" s="38" t="s">
        <v>222</v>
      </c>
      <c r="BP605" s="38">
        <v>7.8125E-3</v>
      </c>
      <c r="BQ605" s="39" t="s">
        <v>222</v>
      </c>
      <c r="BR605" s="39">
        <v>7.8125E-3</v>
      </c>
      <c r="BS605" s="39" t="s">
        <v>222</v>
      </c>
      <c r="BT605" s="39" t="s">
        <v>222</v>
      </c>
      <c r="BU605" s="40" t="s">
        <v>222</v>
      </c>
      <c r="BV605" s="40">
        <v>1</v>
      </c>
      <c r="BW605" s="40" t="s">
        <v>222</v>
      </c>
      <c r="BX605" s="40" t="s">
        <v>222</v>
      </c>
      <c r="BY605" s="41" t="s">
        <v>222</v>
      </c>
      <c r="BZ605" s="41">
        <v>7.8125E-3</v>
      </c>
      <c r="CA605" s="41">
        <v>7.8125E-3</v>
      </c>
      <c r="CB605" s="41" t="s">
        <v>222</v>
      </c>
      <c r="CC605" s="42" t="s">
        <v>222</v>
      </c>
      <c r="CD605" s="42">
        <v>3.90625E-3</v>
      </c>
      <c r="CE605" s="42">
        <v>3.90625E-3</v>
      </c>
      <c r="CF605" s="42">
        <v>7.8125E-3</v>
      </c>
      <c r="CG605" s="43" t="s">
        <v>222</v>
      </c>
      <c r="CH605" s="43">
        <v>3.90625E-3</v>
      </c>
      <c r="CI605" s="43">
        <v>3.90625E-3</v>
      </c>
      <c r="CJ605" s="43" t="e">
        <f t="shared" si="735"/>
        <v>#REF!</v>
      </c>
      <c r="CP605" s="22" t="s">
        <v>2197</v>
      </c>
      <c r="CQ605" s="22" t="s">
        <v>2198</v>
      </c>
      <c r="CS605" s="22" t="s">
        <v>16</v>
      </c>
      <c r="CT605" s="22" t="s">
        <v>222</v>
      </c>
      <c r="CU605" s="22">
        <v>1</v>
      </c>
      <c r="CV605" s="22">
        <v>1</v>
      </c>
      <c r="CW605" s="22" t="s">
        <v>222</v>
      </c>
      <c r="CY605" s="22" t="s">
        <v>222</v>
      </c>
      <c r="CZ605" s="22">
        <v>7.8125E-3</v>
      </c>
      <c r="DA605" s="22">
        <v>7.8125E-3</v>
      </c>
      <c r="DB605" s="22" t="s">
        <v>222</v>
      </c>
      <c r="DC605" s="22" t="s">
        <v>16</v>
      </c>
      <c r="DD605" s="22" t="s">
        <v>222</v>
      </c>
      <c r="DE605" s="22">
        <v>7.8125E-3</v>
      </c>
      <c r="DF605" s="22">
        <v>7.8125E-3</v>
      </c>
      <c r="DG605" s="22">
        <v>7.8125E-3</v>
      </c>
      <c r="DI605" s="22" t="e">
        <v>#VALUE!</v>
      </c>
      <c r="DJ605" s="22">
        <v>6.103515625E-5</v>
      </c>
      <c r="DK605" s="22">
        <v>6.103515625E-5</v>
      </c>
      <c r="DL605" s="22" t="e">
        <v>#VALUE!</v>
      </c>
      <c r="DN605" s="22">
        <v>0</v>
      </c>
      <c r="DO605" s="22">
        <v>1</v>
      </c>
      <c r="DP605" s="22">
        <v>1</v>
      </c>
      <c r="DQ605" s="22" t="s">
        <v>222</v>
      </c>
      <c r="EX605" s="30" t="s">
        <v>2690</v>
      </c>
      <c r="EY605" s="85" t="e">
        <f t="shared" si="736"/>
        <v>#REF!</v>
      </c>
      <c r="EZ605" s="85"/>
    </row>
    <row r="606" spans="1:156" x14ac:dyDescent="0.25">
      <c r="A606" s="22" t="str">
        <f t="shared" si="728"/>
        <v>5001432</v>
      </c>
      <c r="E606" s="22" t="e">
        <f>IF(T606="","",VLOOKUP(T606,#REF!,4,0))</f>
        <v>#REF!</v>
      </c>
      <c r="F606" s="22" t="e">
        <f>IF(U606="","",VLOOKUP(U606,#REF!,4,0))</f>
        <v>#REF!</v>
      </c>
      <c r="G606" s="22" t="e">
        <f>IF(V606="","",VLOOKUP(V606,#REF!,3,0))</f>
        <v>#REF!</v>
      </c>
      <c r="H606" s="22" t="e">
        <f t="shared" si="725"/>
        <v>#REF!</v>
      </c>
      <c r="I606" s="22" t="e">
        <f t="shared" si="729"/>
        <v>#REF!</v>
      </c>
      <c r="J606" s="22" t="e">
        <f t="shared" si="730"/>
        <v>#REF!</v>
      </c>
      <c r="K606" s="22" t="e">
        <f t="shared" si="731"/>
        <v>#REF!</v>
      </c>
      <c r="M606" s="22">
        <f t="shared" si="732"/>
        <v>76</v>
      </c>
      <c r="R606" s="22" t="str">
        <f t="shared" si="733"/>
        <v>5076</v>
      </c>
      <c r="S606" s="22" t="s">
        <v>49</v>
      </c>
      <c r="T606" s="30" t="s">
        <v>3551</v>
      </c>
      <c r="U606" s="30" t="s">
        <v>3346</v>
      </c>
      <c r="V606" s="30" t="s">
        <v>2193</v>
      </c>
      <c r="W606" s="30" t="s">
        <v>2199</v>
      </c>
      <c r="X606" s="30" t="s">
        <v>2200</v>
      </c>
      <c r="Y606" s="31">
        <v>0.5</v>
      </c>
      <c r="Z606" s="30">
        <v>4</v>
      </c>
      <c r="AA606" s="30"/>
      <c r="AB606" s="30"/>
      <c r="AC606" s="30">
        <v>1</v>
      </c>
      <c r="AD606" s="30"/>
      <c r="AE606" s="30"/>
      <c r="AF606" s="30">
        <v>1</v>
      </c>
      <c r="AG606" s="30"/>
      <c r="AH606" s="30"/>
      <c r="AI606" s="30">
        <v>1</v>
      </c>
      <c r="AJ606" s="30"/>
      <c r="AK606" s="30"/>
      <c r="AL606" s="30">
        <v>1</v>
      </c>
      <c r="AM606" s="30" t="s">
        <v>2196</v>
      </c>
      <c r="AN606" s="30" t="s">
        <v>1923</v>
      </c>
      <c r="AO606" s="32">
        <f t="shared" si="750"/>
        <v>1</v>
      </c>
      <c r="AP606" s="32">
        <f t="shared" si="751"/>
        <v>1</v>
      </c>
      <c r="AQ606" s="32">
        <f t="shared" si="752"/>
        <v>1</v>
      </c>
      <c r="AR606" s="32">
        <f t="shared" si="753"/>
        <v>1</v>
      </c>
      <c r="AS606" s="33">
        <v>503.02499999999998</v>
      </c>
      <c r="AT606" s="34" t="s">
        <v>222</v>
      </c>
      <c r="AU606" s="34"/>
      <c r="AV606" s="34"/>
      <c r="AW606" s="34"/>
      <c r="AX606" s="34"/>
      <c r="AY606" s="34"/>
      <c r="AZ606" s="34"/>
      <c r="BA606" s="35">
        <f t="shared" si="754"/>
        <v>1</v>
      </c>
      <c r="BB606" s="35">
        <f t="shared" si="755"/>
        <v>2</v>
      </c>
      <c r="BC606" s="35">
        <f t="shared" si="756"/>
        <v>3</v>
      </c>
      <c r="BD606" s="35">
        <f t="shared" si="757"/>
        <v>4</v>
      </c>
      <c r="BE606" s="36">
        <v>0</v>
      </c>
      <c r="BF606" s="36">
        <v>1</v>
      </c>
      <c r="BG606" s="36">
        <v>2</v>
      </c>
      <c r="BH606" s="36" t="e">
        <f>VLOOKUP(W606,#REF!,8,0)</f>
        <v>#REF!</v>
      </c>
      <c r="BI606" s="37">
        <f t="shared" si="726"/>
        <v>0</v>
      </c>
      <c r="BJ606" s="37">
        <f t="shared" ref="BJ606:BK606" si="768">BF606+BI606</f>
        <v>1</v>
      </c>
      <c r="BK606" s="37">
        <f t="shared" si="768"/>
        <v>3</v>
      </c>
      <c r="BL606" s="37" t="e">
        <f t="shared" si="692"/>
        <v>#REF!</v>
      </c>
      <c r="BM606" s="38">
        <v>7.8125E-3</v>
      </c>
      <c r="BN606" s="38">
        <v>7.8125E-3</v>
      </c>
      <c r="BO606" s="38">
        <v>7.8125E-3</v>
      </c>
      <c r="BP606" s="38">
        <v>7.8125E-3</v>
      </c>
      <c r="BQ606" s="39" t="s">
        <v>222</v>
      </c>
      <c r="BR606" s="39">
        <v>7.8125E-3</v>
      </c>
      <c r="BS606" s="39">
        <v>7.8125E-3</v>
      </c>
      <c r="BT606" s="39" t="s">
        <v>222</v>
      </c>
      <c r="BU606" s="40">
        <v>0</v>
      </c>
      <c r="BV606" s="40">
        <v>1</v>
      </c>
      <c r="BW606" s="40">
        <v>1</v>
      </c>
      <c r="BX606" s="40" t="s">
        <v>222</v>
      </c>
      <c r="BY606" s="41">
        <v>0</v>
      </c>
      <c r="BZ606" s="41">
        <v>3.90625E-3</v>
      </c>
      <c r="CA606" s="41">
        <v>7.8125E-3</v>
      </c>
      <c r="CB606" s="41" t="s">
        <v>222</v>
      </c>
      <c r="CC606" s="42">
        <v>1.953125E-3</v>
      </c>
      <c r="CD606" s="42">
        <v>3.90625E-3</v>
      </c>
      <c r="CE606" s="42">
        <v>5.859375E-3</v>
      </c>
      <c r="CF606" s="42">
        <v>7.8125E-3</v>
      </c>
      <c r="CG606" s="43" t="s">
        <v>222</v>
      </c>
      <c r="CH606" s="43">
        <v>1.953125E-3</v>
      </c>
      <c r="CI606" s="43">
        <v>5.859375E-3</v>
      </c>
      <c r="CJ606" s="43" t="e">
        <f t="shared" si="735"/>
        <v>#REF!</v>
      </c>
      <c r="CP606" s="22" t="s">
        <v>2201</v>
      </c>
      <c r="CQ606" s="22" t="s">
        <v>2202</v>
      </c>
      <c r="CS606" s="22" t="s">
        <v>16</v>
      </c>
      <c r="CT606" s="22">
        <v>0</v>
      </c>
      <c r="CU606" s="22">
        <v>0.5</v>
      </c>
      <c r="CV606" s="22">
        <v>1</v>
      </c>
      <c r="CW606" s="22" t="s">
        <v>222</v>
      </c>
      <c r="CY606" s="22">
        <v>0</v>
      </c>
      <c r="CZ606" s="22">
        <v>3.90625E-3</v>
      </c>
      <c r="DA606" s="22">
        <v>7.8125E-3</v>
      </c>
      <c r="DB606" s="22" t="s">
        <v>222</v>
      </c>
      <c r="DC606" s="22" t="s">
        <v>16</v>
      </c>
      <c r="DD606" s="22">
        <v>7.8125E-3</v>
      </c>
      <c r="DE606" s="22">
        <v>7.8125E-3</v>
      </c>
      <c r="DF606" s="22">
        <v>7.8125E-3</v>
      </c>
      <c r="DG606" s="22">
        <v>7.8125E-3</v>
      </c>
      <c r="DI606" s="22">
        <v>0</v>
      </c>
      <c r="DJ606" s="22">
        <v>3.0517578125E-5</v>
      </c>
      <c r="DK606" s="22">
        <v>6.103515625E-5</v>
      </c>
      <c r="DL606" s="22" t="e">
        <v>#VALUE!</v>
      </c>
      <c r="DN606" s="22">
        <v>0</v>
      </c>
      <c r="DO606" s="22">
        <v>0.5</v>
      </c>
      <c r="DP606" s="22">
        <v>1</v>
      </c>
      <c r="DQ606" s="22" t="s">
        <v>222</v>
      </c>
      <c r="EX606" s="30" t="s">
        <v>2695</v>
      </c>
      <c r="EY606" s="85" t="e">
        <f t="shared" si="736"/>
        <v>#REF!</v>
      </c>
      <c r="EZ606" s="85"/>
    </row>
    <row r="607" spans="1:156" x14ac:dyDescent="0.25">
      <c r="A607" s="22" t="str">
        <f t="shared" si="728"/>
        <v>5002111</v>
      </c>
      <c r="E607" s="22" t="e">
        <f>IF(T607="","",VLOOKUP(T607,#REF!,4,0))</f>
        <v>#REF!</v>
      </c>
      <c r="F607" s="22" t="e">
        <f>IF(U607="","",VLOOKUP(U607,#REF!,4,0))</f>
        <v>#REF!</v>
      </c>
      <c r="G607" s="22" t="e">
        <f>IF(V607="","",VLOOKUP(V607,#REF!,3,0))</f>
        <v>#REF!</v>
      </c>
      <c r="H607" s="22" t="e">
        <f t="shared" si="725"/>
        <v>#REF!</v>
      </c>
      <c r="I607" s="22" t="e">
        <f t="shared" si="729"/>
        <v>#REF!</v>
      </c>
      <c r="J607" s="22" t="e">
        <f t="shared" si="730"/>
        <v>#REF!</v>
      </c>
      <c r="K607" s="22" t="e">
        <f t="shared" si="731"/>
        <v>#REF!</v>
      </c>
      <c r="M607" s="22">
        <f t="shared" si="732"/>
        <v>77</v>
      </c>
      <c r="R607" s="22" t="str">
        <f t="shared" si="733"/>
        <v>5077</v>
      </c>
      <c r="S607" s="22" t="s">
        <v>49</v>
      </c>
      <c r="T607" s="30" t="s">
        <v>3556</v>
      </c>
      <c r="U607" s="30" t="s">
        <v>3353</v>
      </c>
      <c r="V607" s="30" t="s">
        <v>2203</v>
      </c>
      <c r="W607" s="30" t="s">
        <v>2204</v>
      </c>
      <c r="X607" s="30" t="s">
        <v>2205</v>
      </c>
      <c r="Y607" s="31">
        <v>0.7</v>
      </c>
      <c r="Z607" s="30">
        <v>12</v>
      </c>
      <c r="AA607" s="30">
        <v>1</v>
      </c>
      <c r="AB607" s="30">
        <v>1</v>
      </c>
      <c r="AC607" s="30">
        <v>1</v>
      </c>
      <c r="AD607" s="30">
        <v>1</v>
      </c>
      <c r="AE607" s="30">
        <v>1</v>
      </c>
      <c r="AF607" s="30">
        <v>1</v>
      </c>
      <c r="AG607" s="30">
        <v>1</v>
      </c>
      <c r="AH607" s="30">
        <v>1</v>
      </c>
      <c r="AI607" s="30">
        <v>1</v>
      </c>
      <c r="AJ607" s="30">
        <v>1</v>
      </c>
      <c r="AK607" s="30">
        <v>1</v>
      </c>
      <c r="AL607" s="30">
        <v>1</v>
      </c>
      <c r="AM607" s="30" t="s">
        <v>2206</v>
      </c>
      <c r="AN607" s="30" t="s">
        <v>2207</v>
      </c>
      <c r="AO607" s="32">
        <f t="shared" si="750"/>
        <v>3</v>
      </c>
      <c r="AP607" s="32">
        <f t="shared" si="751"/>
        <v>3</v>
      </c>
      <c r="AQ607" s="32">
        <f t="shared" si="752"/>
        <v>3</v>
      </c>
      <c r="AR607" s="32">
        <f t="shared" si="753"/>
        <v>3</v>
      </c>
      <c r="AS607" s="33">
        <v>504.02499999999998</v>
      </c>
      <c r="AT607" s="34" t="s">
        <v>222</v>
      </c>
      <c r="AU607" s="34"/>
      <c r="AV607" s="34"/>
      <c r="AW607" s="34"/>
      <c r="AX607" s="34"/>
      <c r="AY607" s="34"/>
      <c r="AZ607" s="34"/>
      <c r="BA607" s="35">
        <f t="shared" si="754"/>
        <v>3</v>
      </c>
      <c r="BB607" s="35">
        <f t="shared" si="755"/>
        <v>6</v>
      </c>
      <c r="BC607" s="35">
        <f t="shared" si="756"/>
        <v>9</v>
      </c>
      <c r="BD607" s="35">
        <f t="shared" si="757"/>
        <v>12</v>
      </c>
      <c r="BE607" s="36">
        <v>3</v>
      </c>
      <c r="BF607" s="36">
        <v>3</v>
      </c>
      <c r="BG607" s="36">
        <v>3</v>
      </c>
      <c r="BH607" s="36" t="e">
        <f>VLOOKUP(W607,#REF!,8,0)</f>
        <v>#REF!</v>
      </c>
      <c r="BI607" s="37">
        <f t="shared" si="726"/>
        <v>3</v>
      </c>
      <c r="BJ607" s="37">
        <f t="shared" ref="BJ607:BK607" si="769">BF607+BI607</f>
        <v>6</v>
      </c>
      <c r="BK607" s="37">
        <f t="shared" si="769"/>
        <v>9</v>
      </c>
      <c r="BL607" s="37" t="e">
        <f t="shared" si="692"/>
        <v>#REF!</v>
      </c>
      <c r="BM607" s="38">
        <v>4.1579999999999999E-2</v>
      </c>
      <c r="BN607" s="38">
        <v>4.1579999999999999E-2</v>
      </c>
      <c r="BO607" s="38">
        <v>4.1579999999999999E-2</v>
      </c>
      <c r="BP607" s="38">
        <v>4.1579999999999999E-2</v>
      </c>
      <c r="BQ607" s="39">
        <v>4.1579999999999999E-2</v>
      </c>
      <c r="BR607" s="39">
        <v>4.1579999999999999E-2</v>
      </c>
      <c r="BS607" s="39">
        <v>4.1579999999999999E-2</v>
      </c>
      <c r="BT607" s="39" t="s">
        <v>222</v>
      </c>
      <c r="BU607" s="40">
        <v>1</v>
      </c>
      <c r="BV607" s="40">
        <v>1</v>
      </c>
      <c r="BW607" s="40">
        <v>1</v>
      </c>
      <c r="BX607" s="40" t="s">
        <v>222</v>
      </c>
      <c r="BY607" s="41">
        <v>4.1579999999999999E-2</v>
      </c>
      <c r="BZ607" s="41">
        <v>4.1579999999999999E-2</v>
      </c>
      <c r="CA607" s="41">
        <v>4.1579999999999999E-2</v>
      </c>
      <c r="CB607" s="41" t="s">
        <v>222</v>
      </c>
      <c r="CC607" s="42">
        <v>1.0395E-2</v>
      </c>
      <c r="CD607" s="42">
        <v>2.0789999999999999E-2</v>
      </c>
      <c r="CE607" s="42">
        <v>3.1184999999999997E-2</v>
      </c>
      <c r="CF607" s="42">
        <v>4.1579999999999999E-2</v>
      </c>
      <c r="CG607" s="43">
        <v>1.0395E-2</v>
      </c>
      <c r="CH607" s="43">
        <v>2.0789999999999999E-2</v>
      </c>
      <c r="CI607" s="43">
        <v>3.1184999999999997E-2</v>
      </c>
      <c r="CJ607" s="43" t="e">
        <f t="shared" si="735"/>
        <v>#REF!</v>
      </c>
      <c r="CP607" s="22" t="s">
        <v>2208</v>
      </c>
      <c r="CQ607" s="22" t="s">
        <v>2209</v>
      </c>
      <c r="CS607" s="22" t="s">
        <v>16</v>
      </c>
      <c r="CT607" s="22">
        <v>1</v>
      </c>
      <c r="CU607" s="22">
        <v>1</v>
      </c>
      <c r="CV607" s="22">
        <v>1</v>
      </c>
      <c r="CW607" s="22" t="s">
        <v>222</v>
      </c>
      <c r="CY607" s="22">
        <v>4.1579999999999999E-2</v>
      </c>
      <c r="CZ607" s="22">
        <v>4.1579999999999999E-2</v>
      </c>
      <c r="DA607" s="22">
        <v>4.1579999999999999E-2</v>
      </c>
      <c r="DB607" s="22" t="s">
        <v>222</v>
      </c>
      <c r="DC607" s="22" t="s">
        <v>16</v>
      </c>
      <c r="DD607" s="22">
        <v>4.1579999999999999E-2</v>
      </c>
      <c r="DE607" s="22">
        <v>4.1579999999999999E-2</v>
      </c>
      <c r="DF607" s="22">
        <v>4.1579999999999999E-2</v>
      </c>
      <c r="DG607" s="22">
        <v>4.1579999999999999E-2</v>
      </c>
      <c r="DI607" s="22">
        <v>1.7288963999999999E-3</v>
      </c>
      <c r="DJ607" s="22">
        <v>1.7288963999999999E-3</v>
      </c>
      <c r="DK607" s="22">
        <v>1.7288963999999999E-3</v>
      </c>
      <c r="DL607" s="22" t="e">
        <v>#VALUE!</v>
      </c>
      <c r="DN607" s="22">
        <v>1</v>
      </c>
      <c r="DO607" s="22">
        <v>1</v>
      </c>
      <c r="DP607" s="22">
        <v>1</v>
      </c>
      <c r="DQ607" s="22" t="s">
        <v>222</v>
      </c>
      <c r="EX607" s="30" t="s">
        <v>2700</v>
      </c>
      <c r="EY607" s="85" t="e">
        <f t="shared" si="736"/>
        <v>#REF!</v>
      </c>
      <c r="EZ607" s="85"/>
    </row>
    <row r="608" spans="1:156" x14ac:dyDescent="0.25">
      <c r="A608" s="22" t="str">
        <f t="shared" si="728"/>
        <v>5002112</v>
      </c>
      <c r="E608" s="22" t="e">
        <f>IF(T608="","",VLOOKUP(T608,#REF!,4,0))</f>
        <v>#REF!</v>
      </c>
      <c r="F608" s="22" t="e">
        <f>IF(U608="","",VLOOKUP(U608,#REF!,4,0))</f>
        <v>#REF!</v>
      </c>
      <c r="G608" s="22" t="e">
        <f>IF(V608="","",VLOOKUP(V608,#REF!,3,0))</f>
        <v>#REF!</v>
      </c>
      <c r="H608" s="22" t="e">
        <f t="shared" si="725"/>
        <v>#REF!</v>
      </c>
      <c r="I608" s="22" t="e">
        <f t="shared" si="729"/>
        <v>#REF!</v>
      </c>
      <c r="J608" s="22" t="e">
        <f t="shared" si="730"/>
        <v>#REF!</v>
      </c>
      <c r="K608" s="22" t="e">
        <f t="shared" si="731"/>
        <v>#REF!</v>
      </c>
      <c r="M608" s="22">
        <f t="shared" si="732"/>
        <v>78</v>
      </c>
      <c r="R608" s="22" t="str">
        <f t="shared" si="733"/>
        <v>5078</v>
      </c>
      <c r="S608" s="22" t="s">
        <v>49</v>
      </c>
      <c r="T608" s="30" t="s">
        <v>3556</v>
      </c>
      <c r="U608" s="30" t="s">
        <v>3353</v>
      </c>
      <c r="V608" s="30" t="s">
        <v>2203</v>
      </c>
      <c r="W608" s="30" t="s">
        <v>2210</v>
      </c>
      <c r="X608" s="30" t="s">
        <v>2211</v>
      </c>
      <c r="Y608" s="31">
        <v>0.3</v>
      </c>
      <c r="Z608" s="30">
        <v>4</v>
      </c>
      <c r="AA608" s="30"/>
      <c r="AB608" s="30"/>
      <c r="AC608" s="30">
        <v>1</v>
      </c>
      <c r="AD608" s="30"/>
      <c r="AE608" s="30"/>
      <c r="AF608" s="30">
        <v>1</v>
      </c>
      <c r="AG608" s="30"/>
      <c r="AH608" s="30"/>
      <c r="AI608" s="30">
        <v>1</v>
      </c>
      <c r="AJ608" s="30"/>
      <c r="AK608" s="30"/>
      <c r="AL608" s="30">
        <v>1</v>
      </c>
      <c r="AM608" s="30" t="s">
        <v>2212</v>
      </c>
      <c r="AN608" s="30" t="s">
        <v>2213</v>
      </c>
      <c r="AO608" s="32">
        <f t="shared" si="750"/>
        <v>1</v>
      </c>
      <c r="AP608" s="32">
        <f t="shared" si="751"/>
        <v>1</v>
      </c>
      <c r="AQ608" s="32">
        <f t="shared" si="752"/>
        <v>1</v>
      </c>
      <c r="AR608" s="32">
        <f t="shared" si="753"/>
        <v>1</v>
      </c>
      <c r="AS608" s="33">
        <v>505.02499999999998</v>
      </c>
      <c r="AT608" s="34" t="s">
        <v>222</v>
      </c>
      <c r="AU608" s="34"/>
      <c r="AV608" s="34"/>
      <c r="AW608" s="34"/>
      <c r="AX608" s="34"/>
      <c r="AY608" s="34"/>
      <c r="AZ608" s="34"/>
      <c r="BA608" s="35">
        <f t="shared" si="754"/>
        <v>1</v>
      </c>
      <c r="BB608" s="35">
        <f t="shared" si="755"/>
        <v>2</v>
      </c>
      <c r="BC608" s="35">
        <f t="shared" si="756"/>
        <v>3</v>
      </c>
      <c r="BD608" s="35">
        <f t="shared" si="757"/>
        <v>4</v>
      </c>
      <c r="BE608" s="36">
        <v>1</v>
      </c>
      <c r="BF608" s="36">
        <v>1</v>
      </c>
      <c r="BG608" s="36">
        <v>1</v>
      </c>
      <c r="BH608" s="36" t="e">
        <f>VLOOKUP(W608,#REF!,8,0)</f>
        <v>#REF!</v>
      </c>
      <c r="BI608" s="37">
        <f t="shared" si="726"/>
        <v>1</v>
      </c>
      <c r="BJ608" s="37">
        <f t="shared" ref="BJ608:BK608" si="770">BF608+BI608</f>
        <v>2</v>
      </c>
      <c r="BK608" s="37">
        <f t="shared" si="770"/>
        <v>3</v>
      </c>
      <c r="BL608" s="37" t="e">
        <f t="shared" si="692"/>
        <v>#REF!</v>
      </c>
      <c r="BM608" s="38">
        <v>1.7819999999999999E-2</v>
      </c>
      <c r="BN608" s="38">
        <v>1.7819999999999999E-2</v>
      </c>
      <c r="BO608" s="38">
        <v>1.7819999999999999E-2</v>
      </c>
      <c r="BP608" s="38">
        <v>1.7819999999999999E-2</v>
      </c>
      <c r="BQ608" s="39">
        <v>1.7819999999999999E-2</v>
      </c>
      <c r="BR608" s="39">
        <v>1.7819999999999999E-2</v>
      </c>
      <c r="BS608" s="39">
        <v>1.7819999999999999E-2</v>
      </c>
      <c r="BT608" s="39" t="s">
        <v>222</v>
      </c>
      <c r="BU608" s="40">
        <v>1</v>
      </c>
      <c r="BV608" s="40">
        <v>1</v>
      </c>
      <c r="BW608" s="40">
        <v>1</v>
      </c>
      <c r="BX608" s="40" t="s">
        <v>222</v>
      </c>
      <c r="BY608" s="41">
        <v>1.7819999999999999E-2</v>
      </c>
      <c r="BZ608" s="41">
        <v>1.7819999999999999E-2</v>
      </c>
      <c r="CA608" s="41">
        <v>1.7819999999999999E-2</v>
      </c>
      <c r="CB608" s="41" t="s">
        <v>222</v>
      </c>
      <c r="CC608" s="42">
        <v>4.4549999999999998E-3</v>
      </c>
      <c r="CD608" s="42">
        <v>8.9099999999999995E-3</v>
      </c>
      <c r="CE608" s="42">
        <v>1.3364999999999998E-2</v>
      </c>
      <c r="CF608" s="42">
        <v>1.7819999999999999E-2</v>
      </c>
      <c r="CG608" s="43">
        <v>4.4549999999999998E-3</v>
      </c>
      <c r="CH608" s="43">
        <v>8.9099999999999995E-3</v>
      </c>
      <c r="CI608" s="43">
        <v>1.3364999999999998E-2</v>
      </c>
      <c r="CJ608" s="43" t="e">
        <f t="shared" si="735"/>
        <v>#REF!</v>
      </c>
      <c r="CP608" s="22" t="s">
        <v>2214</v>
      </c>
      <c r="CQ608" s="22" t="s">
        <v>2215</v>
      </c>
      <c r="CS608" s="22" t="s">
        <v>16</v>
      </c>
      <c r="CT608" s="22">
        <v>1</v>
      </c>
      <c r="CU608" s="22">
        <v>1</v>
      </c>
      <c r="CV608" s="22">
        <v>1</v>
      </c>
      <c r="CW608" s="22" t="s">
        <v>222</v>
      </c>
      <c r="CY608" s="22">
        <v>1.7819999999999999E-2</v>
      </c>
      <c r="CZ608" s="22">
        <v>1.7819999999999999E-2</v>
      </c>
      <c r="DA608" s="22">
        <v>1.7819999999999999E-2</v>
      </c>
      <c r="DB608" s="22" t="s">
        <v>222</v>
      </c>
      <c r="DC608" s="22" t="s">
        <v>16</v>
      </c>
      <c r="DD608" s="22">
        <v>1.7819999999999999E-2</v>
      </c>
      <c r="DE608" s="22">
        <v>1.7819999999999999E-2</v>
      </c>
      <c r="DF608" s="22">
        <v>1.7819999999999999E-2</v>
      </c>
      <c r="DG608" s="22">
        <v>1.7819999999999999E-2</v>
      </c>
      <c r="DI608" s="22">
        <v>3.1755239999999994E-4</v>
      </c>
      <c r="DJ608" s="22">
        <v>3.1755239999999994E-4</v>
      </c>
      <c r="DK608" s="22">
        <v>3.1755239999999994E-4</v>
      </c>
      <c r="DL608" s="22" t="e">
        <v>#VALUE!</v>
      </c>
      <c r="DN608" s="22">
        <v>1</v>
      </c>
      <c r="DO608" s="22">
        <v>1</v>
      </c>
      <c r="DP608" s="22">
        <v>1</v>
      </c>
      <c r="DQ608" s="22" t="s">
        <v>222</v>
      </c>
      <c r="EX608" s="30" t="s">
        <v>2705</v>
      </c>
      <c r="EY608" s="85" t="e">
        <f t="shared" si="736"/>
        <v>#REF!</v>
      </c>
      <c r="EZ608" s="85"/>
    </row>
    <row r="609" spans="1:156" x14ac:dyDescent="0.25">
      <c r="A609" s="22" t="str">
        <f t="shared" si="728"/>
        <v>5002121</v>
      </c>
      <c r="E609" s="22" t="e">
        <f>IF(T609="","",VLOOKUP(T609,#REF!,4,0))</f>
        <v>#REF!</v>
      </c>
      <c r="F609" s="22" t="e">
        <f>IF(U609="","",VLOOKUP(U609,#REF!,4,0))</f>
        <v>#REF!</v>
      </c>
      <c r="G609" s="22" t="e">
        <f>IF(V609="","",VLOOKUP(V609,#REF!,3,0))</f>
        <v>#REF!</v>
      </c>
      <c r="H609" s="22" t="e">
        <f t="shared" si="725"/>
        <v>#REF!</v>
      </c>
      <c r="I609" s="22" t="e">
        <f t="shared" si="729"/>
        <v>#REF!</v>
      </c>
      <c r="J609" s="22" t="e">
        <f t="shared" si="730"/>
        <v>#REF!</v>
      </c>
      <c r="K609" s="22" t="e">
        <f t="shared" si="731"/>
        <v>#REF!</v>
      </c>
      <c r="M609" s="22">
        <f t="shared" si="732"/>
        <v>79</v>
      </c>
      <c r="R609" s="22" t="str">
        <f t="shared" si="733"/>
        <v>5079</v>
      </c>
      <c r="S609" s="22" t="s">
        <v>49</v>
      </c>
      <c r="T609" s="30" t="s">
        <v>3556</v>
      </c>
      <c r="U609" s="30" t="s">
        <v>3353</v>
      </c>
      <c r="V609" s="30" t="s">
        <v>2216</v>
      </c>
      <c r="W609" s="30" t="s">
        <v>2217</v>
      </c>
      <c r="X609" s="30" t="s">
        <v>2218</v>
      </c>
      <c r="Y609" s="31">
        <v>0.34</v>
      </c>
      <c r="Z609" s="30">
        <v>12</v>
      </c>
      <c r="AA609" s="30">
        <v>1</v>
      </c>
      <c r="AB609" s="30">
        <v>1</v>
      </c>
      <c r="AC609" s="30">
        <v>1</v>
      </c>
      <c r="AD609" s="30">
        <v>1</v>
      </c>
      <c r="AE609" s="30">
        <v>1</v>
      </c>
      <c r="AF609" s="30">
        <v>1</v>
      </c>
      <c r="AG609" s="30">
        <v>1</v>
      </c>
      <c r="AH609" s="30">
        <v>1</v>
      </c>
      <c r="AI609" s="30">
        <v>1</v>
      </c>
      <c r="AJ609" s="30">
        <v>1</v>
      </c>
      <c r="AK609" s="30">
        <v>1</v>
      </c>
      <c r="AL609" s="30">
        <v>1</v>
      </c>
      <c r="AM609" s="30" t="s">
        <v>2219</v>
      </c>
      <c r="AN609" s="30" t="s">
        <v>2207</v>
      </c>
      <c r="AO609" s="32">
        <f t="shared" si="750"/>
        <v>3</v>
      </c>
      <c r="AP609" s="32">
        <f t="shared" si="751"/>
        <v>3</v>
      </c>
      <c r="AQ609" s="32">
        <f t="shared" si="752"/>
        <v>3</v>
      </c>
      <c r="AR609" s="32">
        <f t="shared" si="753"/>
        <v>3</v>
      </c>
      <c r="AS609" s="33">
        <v>506.02499999999998</v>
      </c>
      <c r="AT609" s="34" t="s">
        <v>222</v>
      </c>
      <c r="AU609" s="34"/>
      <c r="AV609" s="34"/>
      <c r="AW609" s="34"/>
      <c r="AX609" s="34"/>
      <c r="AY609" s="34"/>
      <c r="AZ609" s="34"/>
      <c r="BA609" s="35">
        <f t="shared" si="754"/>
        <v>3</v>
      </c>
      <c r="BB609" s="35">
        <f t="shared" si="755"/>
        <v>6</v>
      </c>
      <c r="BC609" s="35">
        <f t="shared" si="756"/>
        <v>9</v>
      </c>
      <c r="BD609" s="35">
        <f t="shared" si="757"/>
        <v>12</v>
      </c>
      <c r="BE609" s="36">
        <v>3</v>
      </c>
      <c r="BF609" s="36">
        <v>3</v>
      </c>
      <c r="BG609" s="36">
        <v>3</v>
      </c>
      <c r="BH609" s="36" t="e">
        <f>VLOOKUP(W609,#REF!,8,0)</f>
        <v>#REF!</v>
      </c>
      <c r="BI609" s="37">
        <f t="shared" si="726"/>
        <v>3</v>
      </c>
      <c r="BJ609" s="37">
        <f t="shared" ref="BJ609:BK609" si="771">BF609+BI609</f>
        <v>6</v>
      </c>
      <c r="BK609" s="37">
        <f t="shared" si="771"/>
        <v>9</v>
      </c>
      <c r="BL609" s="37" t="e">
        <f t="shared" si="692"/>
        <v>#REF!</v>
      </c>
      <c r="BM609" s="38">
        <v>1.9584000000000001E-2</v>
      </c>
      <c r="BN609" s="38">
        <v>1.9584000000000001E-2</v>
      </c>
      <c r="BO609" s="38">
        <v>1.9584000000000001E-2</v>
      </c>
      <c r="BP609" s="38">
        <v>1.9584000000000001E-2</v>
      </c>
      <c r="BQ609" s="39">
        <v>1.9584000000000001E-2</v>
      </c>
      <c r="BR609" s="39">
        <v>1.9584000000000001E-2</v>
      </c>
      <c r="BS609" s="39">
        <v>1.9584000000000001E-2</v>
      </c>
      <c r="BT609" s="39" t="s">
        <v>222</v>
      </c>
      <c r="BU609" s="40">
        <v>1</v>
      </c>
      <c r="BV609" s="40">
        <v>1</v>
      </c>
      <c r="BW609" s="40">
        <v>1</v>
      </c>
      <c r="BX609" s="40" t="s">
        <v>222</v>
      </c>
      <c r="BY609" s="41">
        <v>1.9584000000000001E-2</v>
      </c>
      <c r="BZ609" s="41">
        <v>1.9584000000000001E-2</v>
      </c>
      <c r="CA609" s="41">
        <v>1.9584000000000001E-2</v>
      </c>
      <c r="CB609" s="41" t="s">
        <v>222</v>
      </c>
      <c r="CC609" s="42">
        <v>4.8960000000000002E-3</v>
      </c>
      <c r="CD609" s="42">
        <v>9.7920000000000004E-3</v>
      </c>
      <c r="CE609" s="42">
        <v>1.4688E-2</v>
      </c>
      <c r="CF609" s="42">
        <v>1.9584000000000001E-2</v>
      </c>
      <c r="CG609" s="43">
        <v>4.8960000000000002E-3</v>
      </c>
      <c r="CH609" s="43">
        <v>9.7920000000000004E-3</v>
      </c>
      <c r="CI609" s="43">
        <v>1.4688E-2</v>
      </c>
      <c r="CJ609" s="43" t="e">
        <f t="shared" si="735"/>
        <v>#REF!</v>
      </c>
      <c r="CP609" s="22" t="s">
        <v>2220</v>
      </c>
      <c r="CQ609" s="22" t="s">
        <v>2221</v>
      </c>
      <c r="CS609" s="22" t="s">
        <v>16</v>
      </c>
      <c r="CT609" s="22">
        <v>1</v>
      </c>
      <c r="CU609" s="22">
        <v>1</v>
      </c>
      <c r="CV609" s="22">
        <v>1</v>
      </c>
      <c r="CW609" s="22" t="s">
        <v>222</v>
      </c>
      <c r="CY609" s="22">
        <v>1.9584000000000001E-2</v>
      </c>
      <c r="CZ609" s="22">
        <v>1.9584000000000001E-2</v>
      </c>
      <c r="DA609" s="22">
        <v>1.9584000000000001E-2</v>
      </c>
      <c r="DB609" s="22" t="s">
        <v>222</v>
      </c>
      <c r="DC609" s="22" t="s">
        <v>16</v>
      </c>
      <c r="DD609" s="22">
        <v>1.9584000000000001E-2</v>
      </c>
      <c r="DE609" s="22">
        <v>1.9584000000000001E-2</v>
      </c>
      <c r="DF609" s="22">
        <v>1.9584000000000001E-2</v>
      </c>
      <c r="DG609" s="22">
        <v>1.9584000000000001E-2</v>
      </c>
      <c r="DI609" s="22">
        <v>3.8353305600000002E-4</v>
      </c>
      <c r="DJ609" s="22">
        <v>3.8353305600000002E-4</v>
      </c>
      <c r="DK609" s="22">
        <v>3.8353305600000002E-4</v>
      </c>
      <c r="DL609" s="22" t="e">
        <v>#VALUE!</v>
      </c>
      <c r="DN609" s="22">
        <v>1</v>
      </c>
      <c r="DO609" s="22">
        <v>1</v>
      </c>
      <c r="DP609" s="22">
        <v>1</v>
      </c>
      <c r="DQ609" s="22" t="s">
        <v>222</v>
      </c>
      <c r="EX609" s="30" t="s">
        <v>2710</v>
      </c>
      <c r="EY609" s="85" t="e">
        <f t="shared" si="736"/>
        <v>#REF!</v>
      </c>
      <c r="EZ609" s="85"/>
    </row>
    <row r="610" spans="1:156" x14ac:dyDescent="0.25">
      <c r="A610" s="22" t="str">
        <f t="shared" si="728"/>
        <v>5002122</v>
      </c>
      <c r="E610" s="22" t="e">
        <f>IF(T610="","",VLOOKUP(T610,#REF!,4,0))</f>
        <v>#REF!</v>
      </c>
      <c r="F610" s="22" t="e">
        <f>IF(U610="","",VLOOKUP(U610,#REF!,4,0))</f>
        <v>#REF!</v>
      </c>
      <c r="G610" s="22" t="e">
        <f>IF(V610="","",VLOOKUP(V610,#REF!,3,0))</f>
        <v>#REF!</v>
      </c>
      <c r="H610" s="22" t="e">
        <f t="shared" si="725"/>
        <v>#REF!</v>
      </c>
      <c r="I610" s="22" t="e">
        <f t="shared" si="729"/>
        <v>#REF!</v>
      </c>
      <c r="J610" s="22" t="e">
        <f t="shared" si="730"/>
        <v>#REF!</v>
      </c>
      <c r="K610" s="22" t="e">
        <f t="shared" si="731"/>
        <v>#REF!</v>
      </c>
      <c r="M610" s="22">
        <f t="shared" si="732"/>
        <v>80</v>
      </c>
      <c r="R610" s="22" t="str">
        <f t="shared" si="733"/>
        <v>5080</v>
      </c>
      <c r="S610" s="22" t="s">
        <v>49</v>
      </c>
      <c r="T610" s="30" t="s">
        <v>3556</v>
      </c>
      <c r="U610" s="30" t="s">
        <v>3353</v>
      </c>
      <c r="V610" s="30" t="s">
        <v>2216</v>
      </c>
      <c r="W610" s="30" t="s">
        <v>2222</v>
      </c>
      <c r="X610" s="30" t="s">
        <v>2223</v>
      </c>
      <c r="Y610" s="31">
        <v>0.33</v>
      </c>
      <c r="Z610" s="30">
        <v>8</v>
      </c>
      <c r="AA610" s="30"/>
      <c r="AB610" s="30"/>
      <c r="AC610" s="30"/>
      <c r="AD610" s="30"/>
      <c r="AE610" s="30"/>
      <c r="AF610" s="30">
        <v>2</v>
      </c>
      <c r="AG610" s="30"/>
      <c r="AH610" s="30"/>
      <c r="AI610" s="30"/>
      <c r="AJ610" s="30">
        <v>3</v>
      </c>
      <c r="AK610" s="30"/>
      <c r="AL610" s="30">
        <v>3</v>
      </c>
      <c r="AM610" s="30" t="s">
        <v>2224</v>
      </c>
      <c r="AN610" s="30" t="s">
        <v>2225</v>
      </c>
      <c r="AO610" s="32">
        <f t="shared" si="750"/>
        <v>0</v>
      </c>
      <c r="AP610" s="32">
        <f t="shared" si="751"/>
        <v>2</v>
      </c>
      <c r="AQ610" s="32">
        <f t="shared" si="752"/>
        <v>0</v>
      </c>
      <c r="AR610" s="32">
        <f t="shared" si="753"/>
        <v>6</v>
      </c>
      <c r="AS610" s="33">
        <v>507.02499999999998</v>
      </c>
      <c r="AT610" s="34" t="s">
        <v>222</v>
      </c>
      <c r="AU610" s="34"/>
      <c r="AV610" s="34"/>
      <c r="AW610" s="34"/>
      <c r="AX610" s="34"/>
      <c r="AY610" s="34"/>
      <c r="AZ610" s="34"/>
      <c r="BA610" s="35">
        <f t="shared" si="754"/>
        <v>0</v>
      </c>
      <c r="BB610" s="35">
        <f t="shared" si="755"/>
        <v>2</v>
      </c>
      <c r="BC610" s="35">
        <f t="shared" si="756"/>
        <v>2</v>
      </c>
      <c r="BD610" s="35">
        <f t="shared" si="757"/>
        <v>8</v>
      </c>
      <c r="BE610" s="36">
        <v>0</v>
      </c>
      <c r="BF610" s="36">
        <v>2</v>
      </c>
      <c r="BG610" s="36">
        <v>0</v>
      </c>
      <c r="BH610" s="36" t="e">
        <f>VLOOKUP(W610,#REF!,8,0)</f>
        <v>#REF!</v>
      </c>
      <c r="BI610" s="37">
        <f t="shared" si="726"/>
        <v>0</v>
      </c>
      <c r="BJ610" s="37">
        <f t="shared" ref="BJ610:BK610" si="772">BF610+BI610</f>
        <v>2</v>
      </c>
      <c r="BK610" s="37">
        <f t="shared" si="772"/>
        <v>2</v>
      </c>
      <c r="BL610" s="37" t="e">
        <f t="shared" si="692"/>
        <v>#REF!</v>
      </c>
      <c r="BM610" s="38" t="s">
        <v>222</v>
      </c>
      <c r="BN610" s="38">
        <v>1.9008000000000001E-2</v>
      </c>
      <c r="BO610" s="38" t="s">
        <v>222</v>
      </c>
      <c r="BP610" s="38">
        <v>1.9008000000000001E-2</v>
      </c>
      <c r="BQ610" s="39" t="s">
        <v>222</v>
      </c>
      <c r="BR610" s="39">
        <v>1.9008000000000001E-2</v>
      </c>
      <c r="BS610" s="39" t="s">
        <v>222</v>
      </c>
      <c r="BT610" s="39" t="s">
        <v>222</v>
      </c>
      <c r="BU610" s="40" t="s">
        <v>222</v>
      </c>
      <c r="BV610" s="40">
        <v>1</v>
      </c>
      <c r="BW610" s="40" t="s">
        <v>222</v>
      </c>
      <c r="BX610" s="40" t="s">
        <v>222</v>
      </c>
      <c r="BY610" s="41" t="s">
        <v>222</v>
      </c>
      <c r="BZ610" s="41">
        <v>1.9008000000000001E-2</v>
      </c>
      <c r="CA610" s="41">
        <v>1.9008000000000001E-2</v>
      </c>
      <c r="CB610" s="41" t="s">
        <v>222</v>
      </c>
      <c r="CC610" s="42" t="s">
        <v>222</v>
      </c>
      <c r="CD610" s="42">
        <v>4.7520000000000001E-3</v>
      </c>
      <c r="CE610" s="42">
        <v>4.7520000000000001E-3</v>
      </c>
      <c r="CF610" s="42">
        <v>1.9008000000000001E-2</v>
      </c>
      <c r="CG610" s="43" t="s">
        <v>222</v>
      </c>
      <c r="CH610" s="43">
        <v>4.7520000000000001E-3</v>
      </c>
      <c r="CI610" s="43">
        <v>4.7520000000000001E-3</v>
      </c>
      <c r="CJ610" s="43" t="e">
        <f t="shared" si="735"/>
        <v>#REF!</v>
      </c>
      <c r="CP610" s="22" t="s">
        <v>2226</v>
      </c>
      <c r="CS610" s="22" t="s">
        <v>16</v>
      </c>
      <c r="CT610" s="22" t="s">
        <v>222</v>
      </c>
      <c r="CU610" s="22">
        <v>1</v>
      </c>
      <c r="CV610" s="22">
        <v>1</v>
      </c>
      <c r="CW610" s="22" t="s">
        <v>222</v>
      </c>
      <c r="CY610" s="22" t="s">
        <v>222</v>
      </c>
      <c r="CZ610" s="22">
        <v>1.9008000000000001E-2</v>
      </c>
      <c r="DA610" s="22">
        <v>1.9008000000000001E-2</v>
      </c>
      <c r="DB610" s="22" t="s">
        <v>222</v>
      </c>
      <c r="DC610" s="22" t="s">
        <v>16</v>
      </c>
      <c r="DD610" s="22" t="s">
        <v>222</v>
      </c>
      <c r="DE610" s="22">
        <v>1.9008000000000001E-2</v>
      </c>
      <c r="DF610" s="22">
        <v>1.9008000000000001E-2</v>
      </c>
      <c r="DG610" s="22">
        <v>1.9008000000000001E-2</v>
      </c>
      <c r="DI610" s="22" t="e">
        <v>#VALUE!</v>
      </c>
      <c r="DJ610" s="22">
        <v>3.6130406400000002E-4</v>
      </c>
      <c r="DK610" s="22">
        <v>3.6130406400000002E-4</v>
      </c>
      <c r="DL610" s="22" t="e">
        <v>#VALUE!</v>
      </c>
      <c r="DN610" s="22">
        <v>0</v>
      </c>
      <c r="DO610" s="22">
        <v>1</v>
      </c>
      <c r="DP610" s="22">
        <v>1</v>
      </c>
      <c r="DQ610" s="22" t="s">
        <v>222</v>
      </c>
      <c r="EX610" s="30" t="s">
        <v>2716</v>
      </c>
      <c r="EY610" s="85" t="e">
        <f t="shared" si="736"/>
        <v>#REF!</v>
      </c>
      <c r="EZ610" s="85"/>
    </row>
    <row r="611" spans="1:156" x14ac:dyDescent="0.25">
      <c r="A611" s="22" t="str">
        <f t="shared" si="728"/>
        <v>5002123</v>
      </c>
      <c r="E611" s="22" t="e">
        <f>IF(T611="","",VLOOKUP(T611,#REF!,4,0))</f>
        <v>#REF!</v>
      </c>
      <c r="F611" s="22" t="e">
        <f>IF(U611="","",VLOOKUP(U611,#REF!,4,0))</f>
        <v>#REF!</v>
      </c>
      <c r="G611" s="22" t="e">
        <f>IF(V611="","",VLOOKUP(V611,#REF!,3,0))</f>
        <v>#REF!</v>
      </c>
      <c r="H611" s="22" t="e">
        <f t="shared" si="725"/>
        <v>#REF!</v>
      </c>
      <c r="I611" s="22" t="e">
        <f t="shared" si="729"/>
        <v>#REF!</v>
      </c>
      <c r="J611" s="22" t="e">
        <f t="shared" si="730"/>
        <v>#REF!</v>
      </c>
      <c r="K611" s="22" t="e">
        <f t="shared" si="731"/>
        <v>#REF!</v>
      </c>
      <c r="M611" s="22">
        <f t="shared" si="732"/>
        <v>81</v>
      </c>
      <c r="R611" s="22" t="str">
        <f t="shared" si="733"/>
        <v>5081</v>
      </c>
      <c r="S611" s="22" t="s">
        <v>49</v>
      </c>
      <c r="T611" s="30" t="s">
        <v>3556</v>
      </c>
      <c r="U611" s="30" t="s">
        <v>3353</v>
      </c>
      <c r="V611" s="30" t="s">
        <v>2216</v>
      </c>
      <c r="W611" s="30" t="s">
        <v>2227</v>
      </c>
      <c r="X611" s="30" t="s">
        <v>2228</v>
      </c>
      <c r="Y611" s="31">
        <v>0.33</v>
      </c>
      <c r="Z611" s="30">
        <v>4</v>
      </c>
      <c r="AA611" s="30"/>
      <c r="AB611" s="30"/>
      <c r="AC611" s="30"/>
      <c r="AD611" s="30"/>
      <c r="AE611" s="30"/>
      <c r="AF611" s="30"/>
      <c r="AG611" s="30"/>
      <c r="AH611" s="30"/>
      <c r="AI611" s="30"/>
      <c r="AJ611" s="30">
        <v>4</v>
      </c>
      <c r="AK611" s="30"/>
      <c r="AL611" s="30"/>
      <c r="AM611" s="30" t="s">
        <v>2229</v>
      </c>
      <c r="AN611" s="30" t="s">
        <v>2230</v>
      </c>
      <c r="AO611" s="32">
        <f t="shared" si="750"/>
        <v>0</v>
      </c>
      <c r="AP611" s="32">
        <f t="shared" si="751"/>
        <v>0</v>
      </c>
      <c r="AQ611" s="32">
        <f t="shared" si="752"/>
        <v>0</v>
      </c>
      <c r="AR611" s="32">
        <f t="shared" si="753"/>
        <v>4</v>
      </c>
      <c r="AS611" s="33">
        <v>508.02499999999998</v>
      </c>
      <c r="AT611" s="34" t="s">
        <v>222</v>
      </c>
      <c r="AU611" s="34"/>
      <c r="AV611" s="34"/>
      <c r="AW611" s="34"/>
      <c r="AX611" s="34"/>
      <c r="AY611" s="34"/>
      <c r="AZ611" s="34"/>
      <c r="BA611" s="35">
        <f t="shared" si="754"/>
        <v>0</v>
      </c>
      <c r="BB611" s="35">
        <f t="shared" si="755"/>
        <v>0</v>
      </c>
      <c r="BC611" s="35">
        <f t="shared" si="756"/>
        <v>0</v>
      </c>
      <c r="BD611" s="35">
        <f t="shared" si="757"/>
        <v>4</v>
      </c>
      <c r="BE611" s="36">
        <v>0</v>
      </c>
      <c r="BF611" s="36">
        <v>0.5</v>
      </c>
      <c r="BG611" s="36">
        <v>0</v>
      </c>
      <c r="BH611" s="36" t="e">
        <f>VLOOKUP(W611,#REF!,8,0)</f>
        <v>#REF!</v>
      </c>
      <c r="BI611" s="37">
        <f t="shared" si="726"/>
        <v>0</v>
      </c>
      <c r="BJ611" s="37">
        <f t="shared" ref="BJ611:BK611" si="773">BF611+BI611</f>
        <v>0.5</v>
      </c>
      <c r="BK611" s="37">
        <f t="shared" si="773"/>
        <v>0.5</v>
      </c>
      <c r="BL611" s="37" t="e">
        <f t="shared" si="692"/>
        <v>#REF!</v>
      </c>
      <c r="BM611" s="38" t="s">
        <v>222</v>
      </c>
      <c r="BN611" s="38" t="s">
        <v>222</v>
      </c>
      <c r="BO611" s="38" t="s">
        <v>222</v>
      </c>
      <c r="BP611" s="38">
        <v>1.9008000000000001E-2</v>
      </c>
      <c r="BQ611" s="39" t="s">
        <v>222</v>
      </c>
      <c r="BR611" s="39" t="s">
        <v>222</v>
      </c>
      <c r="BS611" s="39" t="s">
        <v>222</v>
      </c>
      <c r="BT611" s="39" t="s">
        <v>222</v>
      </c>
      <c r="BU611" s="40" t="s">
        <v>222</v>
      </c>
      <c r="BV611" s="40" t="s">
        <v>222</v>
      </c>
      <c r="BW611" s="40" t="s">
        <v>222</v>
      </c>
      <c r="BX611" s="40" t="s">
        <v>222</v>
      </c>
      <c r="BY611" s="41" t="s">
        <v>222</v>
      </c>
      <c r="BZ611" s="41" t="s">
        <v>222</v>
      </c>
      <c r="CA611" s="41" t="s">
        <v>222</v>
      </c>
      <c r="CB611" s="41" t="s">
        <v>222</v>
      </c>
      <c r="CC611" s="42" t="s">
        <v>222</v>
      </c>
      <c r="CD611" s="42" t="s">
        <v>222</v>
      </c>
      <c r="CE611" s="42" t="s">
        <v>222</v>
      </c>
      <c r="CF611" s="42">
        <v>1.9008000000000001E-2</v>
      </c>
      <c r="CG611" s="43" t="s">
        <v>222</v>
      </c>
      <c r="CH611" s="43">
        <v>2.3760000000000001E-3</v>
      </c>
      <c r="CI611" s="43">
        <v>2.3760000000000001E-3</v>
      </c>
      <c r="CJ611" s="43" t="e">
        <f t="shared" si="735"/>
        <v>#REF!</v>
      </c>
      <c r="CP611" s="22" t="s">
        <v>2231</v>
      </c>
      <c r="CQ611" s="22" t="s">
        <v>2232</v>
      </c>
      <c r="CS611" s="22" t="s">
        <v>16</v>
      </c>
      <c r="CT611" s="22" t="s">
        <v>222</v>
      </c>
      <c r="CU611" s="22" t="s">
        <v>222</v>
      </c>
      <c r="CV611" s="22" t="s">
        <v>222</v>
      </c>
      <c r="CW611" s="22" t="s">
        <v>222</v>
      </c>
      <c r="CY611" s="22" t="s">
        <v>222</v>
      </c>
      <c r="CZ611" s="22" t="s">
        <v>222</v>
      </c>
      <c r="DA611" s="22" t="s">
        <v>222</v>
      </c>
      <c r="DB611" s="22" t="s">
        <v>222</v>
      </c>
      <c r="DC611" s="22" t="s">
        <v>16</v>
      </c>
      <c r="DD611" s="22" t="s">
        <v>222</v>
      </c>
      <c r="DE611" s="22" t="s">
        <v>222</v>
      </c>
      <c r="DF611" s="22" t="s">
        <v>222</v>
      </c>
      <c r="DG611" s="22">
        <v>1.9008000000000001E-2</v>
      </c>
      <c r="DI611" s="22" t="e">
        <v>#VALUE!</v>
      </c>
      <c r="DJ611" s="22" t="e">
        <v>#VALUE!</v>
      </c>
      <c r="DK611" s="22" t="e">
        <v>#VALUE!</v>
      </c>
      <c r="DL611" s="22" t="e">
        <v>#VALUE!</v>
      </c>
      <c r="DN611" s="22">
        <v>0</v>
      </c>
      <c r="DO611" s="22">
        <v>0</v>
      </c>
      <c r="DP611" s="22">
        <v>0</v>
      </c>
      <c r="DQ611" s="22" t="s">
        <v>222</v>
      </c>
      <c r="EX611" s="30" t="s">
        <v>2720</v>
      </c>
      <c r="EY611" s="85" t="e">
        <f t="shared" si="736"/>
        <v>#REF!</v>
      </c>
      <c r="EZ611" s="85"/>
    </row>
    <row r="612" spans="1:156" x14ac:dyDescent="0.25">
      <c r="A612" s="22" t="str">
        <f t="shared" si="728"/>
        <v>5002131</v>
      </c>
      <c r="E612" s="22" t="e">
        <f>IF(T612="","",VLOOKUP(T612,#REF!,4,0))</f>
        <v>#REF!</v>
      </c>
      <c r="F612" s="22" t="e">
        <f>IF(U612="","",VLOOKUP(U612,#REF!,4,0))</f>
        <v>#REF!</v>
      </c>
      <c r="G612" s="22" t="e">
        <f>IF(V612="","",VLOOKUP(V612,#REF!,3,0))</f>
        <v>#REF!</v>
      </c>
      <c r="H612" s="22" t="e">
        <f t="shared" si="725"/>
        <v>#REF!</v>
      </c>
      <c r="I612" s="22" t="e">
        <f t="shared" si="729"/>
        <v>#REF!</v>
      </c>
      <c r="J612" s="22" t="e">
        <f t="shared" si="730"/>
        <v>#REF!</v>
      </c>
      <c r="K612" s="22" t="e">
        <f t="shared" si="731"/>
        <v>#REF!</v>
      </c>
      <c r="M612" s="22">
        <f t="shared" si="732"/>
        <v>82</v>
      </c>
      <c r="R612" s="22" t="str">
        <f t="shared" si="733"/>
        <v>5082</v>
      </c>
      <c r="S612" s="22" t="s">
        <v>49</v>
      </c>
      <c r="T612" s="30" t="s">
        <v>3556</v>
      </c>
      <c r="U612" s="30" t="s">
        <v>3353</v>
      </c>
      <c r="V612" s="30" t="s">
        <v>2233</v>
      </c>
      <c r="W612" s="30" t="s">
        <v>2234</v>
      </c>
      <c r="X612" s="30" t="s">
        <v>2235</v>
      </c>
      <c r="Y612" s="31">
        <v>0.7</v>
      </c>
      <c r="Z612" s="30">
        <v>12</v>
      </c>
      <c r="AA612" s="30">
        <v>1</v>
      </c>
      <c r="AB612" s="30">
        <v>1</v>
      </c>
      <c r="AC612" s="30">
        <v>1</v>
      </c>
      <c r="AD612" s="30">
        <v>1</v>
      </c>
      <c r="AE612" s="30">
        <v>1</v>
      </c>
      <c r="AF612" s="30">
        <v>1</v>
      </c>
      <c r="AG612" s="30">
        <v>1</v>
      </c>
      <c r="AH612" s="30">
        <v>1</v>
      </c>
      <c r="AI612" s="30">
        <v>1</v>
      </c>
      <c r="AJ612" s="30">
        <v>1</v>
      </c>
      <c r="AK612" s="30">
        <v>1</v>
      </c>
      <c r="AL612" s="30">
        <v>1</v>
      </c>
      <c r="AM612" s="30" t="s">
        <v>2236</v>
      </c>
      <c r="AN612" s="30" t="s">
        <v>2207</v>
      </c>
      <c r="AO612" s="32">
        <f t="shared" si="750"/>
        <v>3</v>
      </c>
      <c r="AP612" s="32">
        <f t="shared" si="751"/>
        <v>3</v>
      </c>
      <c r="AQ612" s="32">
        <f t="shared" si="752"/>
        <v>3</v>
      </c>
      <c r="AR612" s="32">
        <f t="shared" si="753"/>
        <v>3</v>
      </c>
      <c r="AS612" s="33">
        <v>509.02499999999998</v>
      </c>
      <c r="AT612" s="34" t="s">
        <v>222</v>
      </c>
      <c r="AU612" s="34"/>
      <c r="AV612" s="34"/>
      <c r="AW612" s="34"/>
      <c r="AX612" s="34"/>
      <c r="AY612" s="34"/>
      <c r="AZ612" s="34"/>
      <c r="BA612" s="35">
        <f t="shared" si="754"/>
        <v>3</v>
      </c>
      <c r="BB612" s="35">
        <f t="shared" si="755"/>
        <v>6</v>
      </c>
      <c r="BC612" s="35">
        <f t="shared" si="756"/>
        <v>9</v>
      </c>
      <c r="BD612" s="35">
        <f t="shared" si="757"/>
        <v>12</v>
      </c>
      <c r="BE612" s="36">
        <v>3</v>
      </c>
      <c r="BF612" s="36">
        <v>3</v>
      </c>
      <c r="BG612" s="36">
        <v>3</v>
      </c>
      <c r="BH612" s="36" t="e">
        <f>VLOOKUP(W612,#REF!,8,0)</f>
        <v>#REF!</v>
      </c>
      <c r="BI612" s="37">
        <f t="shared" si="726"/>
        <v>3</v>
      </c>
      <c r="BJ612" s="37">
        <f t="shared" ref="BJ612:BK612" si="774">BF612+BI612</f>
        <v>6</v>
      </c>
      <c r="BK612" s="37">
        <f t="shared" si="774"/>
        <v>9</v>
      </c>
      <c r="BL612" s="37" t="e">
        <f t="shared" ref="BL612:BL675" si="775">IF(BH612+BK612&gt;=Z612,Z612,BH612+BK612)</f>
        <v>#REF!</v>
      </c>
      <c r="BM612" s="38">
        <v>4.41E-2</v>
      </c>
      <c r="BN612" s="38">
        <v>4.41E-2</v>
      </c>
      <c r="BO612" s="38">
        <v>4.41E-2</v>
      </c>
      <c r="BP612" s="38">
        <v>4.41E-2</v>
      </c>
      <c r="BQ612" s="39">
        <v>4.41E-2</v>
      </c>
      <c r="BR612" s="39">
        <v>4.41E-2</v>
      </c>
      <c r="BS612" s="39">
        <v>4.41E-2</v>
      </c>
      <c r="BT612" s="39" t="s">
        <v>222</v>
      </c>
      <c r="BU612" s="40">
        <v>1</v>
      </c>
      <c r="BV612" s="40">
        <v>1</v>
      </c>
      <c r="BW612" s="40">
        <v>1</v>
      </c>
      <c r="BX612" s="40" t="s">
        <v>222</v>
      </c>
      <c r="BY612" s="41">
        <v>4.41E-2</v>
      </c>
      <c r="BZ612" s="41">
        <v>4.41E-2</v>
      </c>
      <c r="CA612" s="41">
        <v>4.41E-2</v>
      </c>
      <c r="CB612" s="41" t="s">
        <v>222</v>
      </c>
      <c r="CC612" s="42">
        <v>1.1025E-2</v>
      </c>
      <c r="CD612" s="42">
        <v>2.205E-2</v>
      </c>
      <c r="CE612" s="42">
        <v>3.3075E-2</v>
      </c>
      <c r="CF612" s="42">
        <v>4.41E-2</v>
      </c>
      <c r="CG612" s="43">
        <v>1.1025E-2</v>
      </c>
      <c r="CH612" s="43">
        <v>2.205E-2</v>
      </c>
      <c r="CI612" s="43">
        <v>3.3075E-2</v>
      </c>
      <c r="CJ612" s="43" t="e">
        <f t="shared" si="735"/>
        <v>#REF!</v>
      </c>
      <c r="CP612" s="22" t="s">
        <v>2237</v>
      </c>
      <c r="CQ612" s="22" t="s">
        <v>2238</v>
      </c>
      <c r="CS612" s="22" t="s">
        <v>16</v>
      </c>
      <c r="CT612" s="22">
        <v>1</v>
      </c>
      <c r="CU612" s="22">
        <v>1</v>
      </c>
      <c r="CV612" s="22">
        <v>1</v>
      </c>
      <c r="CW612" s="22" t="s">
        <v>222</v>
      </c>
      <c r="CY612" s="22">
        <v>4.41E-2</v>
      </c>
      <c r="CZ612" s="22">
        <v>4.41E-2</v>
      </c>
      <c r="DA612" s="22">
        <v>4.41E-2</v>
      </c>
      <c r="DB612" s="22" t="s">
        <v>222</v>
      </c>
      <c r="DC612" s="22" t="s">
        <v>16</v>
      </c>
      <c r="DD612" s="22">
        <v>4.41E-2</v>
      </c>
      <c r="DE612" s="22">
        <v>4.41E-2</v>
      </c>
      <c r="DF612" s="22">
        <v>4.41E-2</v>
      </c>
      <c r="DG612" s="22">
        <v>4.41E-2</v>
      </c>
      <c r="DI612" s="22">
        <v>1.9448099999999999E-3</v>
      </c>
      <c r="DJ612" s="22">
        <v>1.9448099999999999E-3</v>
      </c>
      <c r="DK612" s="22">
        <v>1.9448099999999999E-3</v>
      </c>
      <c r="DL612" s="22" t="e">
        <v>#VALUE!</v>
      </c>
      <c r="DN612" s="22">
        <v>1</v>
      </c>
      <c r="DO612" s="22">
        <v>1</v>
      </c>
      <c r="DP612" s="22">
        <v>1</v>
      </c>
      <c r="DQ612" s="22" t="s">
        <v>222</v>
      </c>
      <c r="EX612" s="30" t="s">
        <v>2724</v>
      </c>
      <c r="EY612" s="85" t="e">
        <f t="shared" si="736"/>
        <v>#REF!</v>
      </c>
      <c r="EZ612" s="85"/>
    </row>
    <row r="613" spans="1:156" x14ac:dyDescent="0.25">
      <c r="A613" s="22" t="str">
        <f t="shared" si="728"/>
        <v>5002132</v>
      </c>
      <c r="E613" s="22" t="e">
        <f>IF(T613="","",VLOOKUP(T613,#REF!,4,0))</f>
        <v>#REF!</v>
      </c>
      <c r="F613" s="22" t="e">
        <f>IF(U613="","",VLOOKUP(U613,#REF!,4,0))</f>
        <v>#REF!</v>
      </c>
      <c r="G613" s="22" t="e">
        <f>IF(V613="","",VLOOKUP(V613,#REF!,3,0))</f>
        <v>#REF!</v>
      </c>
      <c r="H613" s="22" t="e">
        <f t="shared" si="725"/>
        <v>#REF!</v>
      </c>
      <c r="I613" s="22" t="e">
        <f t="shared" si="729"/>
        <v>#REF!</v>
      </c>
      <c r="J613" s="22" t="e">
        <f t="shared" si="730"/>
        <v>#REF!</v>
      </c>
      <c r="K613" s="22" t="e">
        <f t="shared" si="731"/>
        <v>#REF!</v>
      </c>
      <c r="M613" s="22">
        <f t="shared" si="732"/>
        <v>83</v>
      </c>
      <c r="R613" s="22" t="str">
        <f t="shared" si="733"/>
        <v>5083</v>
      </c>
      <c r="S613" s="22" t="s">
        <v>49</v>
      </c>
      <c r="T613" s="30" t="s">
        <v>3556</v>
      </c>
      <c r="U613" s="30" t="s">
        <v>3353</v>
      </c>
      <c r="V613" s="30" t="s">
        <v>2233</v>
      </c>
      <c r="W613" s="30" t="s">
        <v>2239</v>
      </c>
      <c r="X613" s="30" t="s">
        <v>2240</v>
      </c>
      <c r="Y613" s="31">
        <v>0.3</v>
      </c>
      <c r="Z613" s="30">
        <v>4</v>
      </c>
      <c r="AA613" s="30"/>
      <c r="AB613" s="30"/>
      <c r="AC613" s="30">
        <v>1</v>
      </c>
      <c r="AD613" s="30"/>
      <c r="AE613" s="30"/>
      <c r="AF613" s="30">
        <v>1</v>
      </c>
      <c r="AG613" s="30"/>
      <c r="AH613" s="30"/>
      <c r="AI613" s="30">
        <v>1</v>
      </c>
      <c r="AJ613" s="30"/>
      <c r="AK613" s="30"/>
      <c r="AL613" s="30">
        <v>1</v>
      </c>
      <c r="AM613" s="30" t="s">
        <v>2241</v>
      </c>
      <c r="AN613" s="30" t="s">
        <v>2207</v>
      </c>
      <c r="AO613" s="32">
        <f t="shared" si="750"/>
        <v>1</v>
      </c>
      <c r="AP613" s="32">
        <f t="shared" si="751"/>
        <v>1</v>
      </c>
      <c r="AQ613" s="32">
        <f t="shared" si="752"/>
        <v>1</v>
      </c>
      <c r="AR613" s="32">
        <f t="shared" si="753"/>
        <v>1</v>
      </c>
      <c r="AS613" s="33">
        <v>510.02499999999998</v>
      </c>
      <c r="AT613" s="34" t="s">
        <v>222</v>
      </c>
      <c r="AU613" s="34"/>
      <c r="AV613" s="34"/>
      <c r="AW613" s="34"/>
      <c r="AX613" s="34"/>
      <c r="AY613" s="34"/>
      <c r="AZ613" s="34"/>
      <c r="BA613" s="35">
        <f t="shared" si="754"/>
        <v>1</v>
      </c>
      <c r="BB613" s="35">
        <f t="shared" si="755"/>
        <v>2</v>
      </c>
      <c r="BC613" s="35">
        <f t="shared" si="756"/>
        <v>3</v>
      </c>
      <c r="BD613" s="35">
        <f t="shared" si="757"/>
        <v>4</v>
      </c>
      <c r="BE613" s="36">
        <v>1</v>
      </c>
      <c r="BF613" s="36">
        <v>1</v>
      </c>
      <c r="BG613" s="36">
        <v>1</v>
      </c>
      <c r="BH613" s="36" t="e">
        <f>VLOOKUP(W613,#REF!,8,0)</f>
        <v>#REF!</v>
      </c>
      <c r="BI613" s="37">
        <f t="shared" si="726"/>
        <v>1</v>
      </c>
      <c r="BJ613" s="37">
        <f t="shared" ref="BJ613:BK613" si="776">BF613+BI613</f>
        <v>2</v>
      </c>
      <c r="BK613" s="37">
        <f t="shared" si="776"/>
        <v>3</v>
      </c>
      <c r="BL613" s="37" t="e">
        <f t="shared" si="775"/>
        <v>#REF!</v>
      </c>
      <c r="BM613" s="38">
        <v>1.89E-2</v>
      </c>
      <c r="BN613" s="38">
        <v>1.89E-2</v>
      </c>
      <c r="BO613" s="38">
        <v>1.89E-2</v>
      </c>
      <c r="BP613" s="38">
        <v>1.89E-2</v>
      </c>
      <c r="BQ613" s="39">
        <v>1.89E-2</v>
      </c>
      <c r="BR613" s="39">
        <v>1.89E-2</v>
      </c>
      <c r="BS613" s="39">
        <v>1.89E-2</v>
      </c>
      <c r="BT613" s="39" t="s">
        <v>222</v>
      </c>
      <c r="BU613" s="40">
        <v>1</v>
      </c>
      <c r="BV613" s="40">
        <v>1</v>
      </c>
      <c r="BW613" s="40">
        <v>1</v>
      </c>
      <c r="BX613" s="40" t="s">
        <v>222</v>
      </c>
      <c r="BY613" s="41">
        <v>1.89E-2</v>
      </c>
      <c r="BZ613" s="41">
        <v>1.89E-2</v>
      </c>
      <c r="CA613" s="41">
        <v>1.89E-2</v>
      </c>
      <c r="CB613" s="41" t="s">
        <v>222</v>
      </c>
      <c r="CC613" s="42">
        <v>4.725E-3</v>
      </c>
      <c r="CD613" s="42">
        <v>9.4500000000000001E-3</v>
      </c>
      <c r="CE613" s="42">
        <v>1.4175E-2</v>
      </c>
      <c r="CF613" s="42">
        <v>1.89E-2</v>
      </c>
      <c r="CG613" s="43">
        <v>4.725E-3</v>
      </c>
      <c r="CH613" s="43">
        <v>9.4500000000000001E-3</v>
      </c>
      <c r="CI613" s="43">
        <v>1.4175E-2</v>
      </c>
      <c r="CJ613" s="43" t="e">
        <f t="shared" si="735"/>
        <v>#REF!</v>
      </c>
      <c r="CP613" s="22" t="s">
        <v>2242</v>
      </c>
      <c r="CQ613" s="22" t="s">
        <v>2243</v>
      </c>
      <c r="CS613" s="22" t="s">
        <v>16</v>
      </c>
      <c r="CT613" s="22">
        <v>1</v>
      </c>
      <c r="CU613" s="22">
        <v>1</v>
      </c>
      <c r="CV613" s="22">
        <v>1</v>
      </c>
      <c r="CW613" s="22" t="s">
        <v>222</v>
      </c>
      <c r="CY613" s="22">
        <v>1.89E-2</v>
      </c>
      <c r="CZ613" s="22">
        <v>1.89E-2</v>
      </c>
      <c r="DA613" s="22">
        <v>1.89E-2</v>
      </c>
      <c r="DB613" s="22" t="s">
        <v>222</v>
      </c>
      <c r="DC613" s="22" t="s">
        <v>16</v>
      </c>
      <c r="DD613" s="22">
        <v>1.89E-2</v>
      </c>
      <c r="DE613" s="22">
        <v>1.89E-2</v>
      </c>
      <c r="DF613" s="22">
        <v>1.89E-2</v>
      </c>
      <c r="DG613" s="22">
        <v>1.89E-2</v>
      </c>
      <c r="DI613" s="22">
        <v>3.5721E-4</v>
      </c>
      <c r="DJ613" s="22">
        <v>3.5721E-4</v>
      </c>
      <c r="DK613" s="22">
        <v>3.5721E-4</v>
      </c>
      <c r="DL613" s="22" t="e">
        <v>#VALUE!</v>
      </c>
      <c r="DN613" s="22">
        <v>1</v>
      </c>
      <c r="DO613" s="22">
        <v>1</v>
      </c>
      <c r="DP613" s="22">
        <v>1</v>
      </c>
      <c r="DQ613" s="22" t="s">
        <v>222</v>
      </c>
      <c r="EX613" s="30" t="s">
        <v>2728</v>
      </c>
      <c r="EY613" s="85" t="e">
        <f t="shared" si="736"/>
        <v>#REF!</v>
      </c>
      <c r="EZ613" s="85"/>
    </row>
    <row r="614" spans="1:156" x14ac:dyDescent="0.25">
      <c r="A614" s="22" t="str">
        <f t="shared" si="728"/>
        <v>5002211</v>
      </c>
      <c r="E614" s="22" t="e">
        <f>IF(T614="","",VLOOKUP(T614,#REF!,4,0))</f>
        <v>#REF!</v>
      </c>
      <c r="F614" s="22" t="e">
        <f>IF(U614="","",VLOOKUP(U614,#REF!,4,0))</f>
        <v>#REF!</v>
      </c>
      <c r="G614" s="22" t="e">
        <f>IF(V614="","",VLOOKUP(V614,#REF!,3,0))</f>
        <v>#REF!</v>
      </c>
      <c r="H614" s="22" t="e">
        <f t="shared" si="725"/>
        <v>#REF!</v>
      </c>
      <c r="I614" s="22" t="e">
        <f t="shared" si="729"/>
        <v>#REF!</v>
      </c>
      <c r="J614" s="22" t="e">
        <f t="shared" si="730"/>
        <v>#REF!</v>
      </c>
      <c r="K614" s="22" t="e">
        <f t="shared" si="731"/>
        <v>#REF!</v>
      </c>
      <c r="M614" s="22">
        <f t="shared" si="732"/>
        <v>84</v>
      </c>
      <c r="R614" s="22" t="str">
        <f t="shared" si="733"/>
        <v>5084</v>
      </c>
      <c r="S614" s="22" t="s">
        <v>49</v>
      </c>
      <c r="T614" s="30" t="s">
        <v>3556</v>
      </c>
      <c r="U614" s="30" t="s">
        <v>3360</v>
      </c>
      <c r="V614" s="30" t="s">
        <v>2244</v>
      </c>
      <c r="W614" s="30" t="s">
        <v>2245</v>
      </c>
      <c r="X614" s="30" t="s">
        <v>2246</v>
      </c>
      <c r="Y614" s="31">
        <v>1</v>
      </c>
      <c r="Z614" s="30">
        <v>12</v>
      </c>
      <c r="AA614" s="30">
        <v>1</v>
      </c>
      <c r="AB614" s="30">
        <v>1</v>
      </c>
      <c r="AC614" s="30">
        <v>1</v>
      </c>
      <c r="AD614" s="30">
        <v>1</v>
      </c>
      <c r="AE614" s="30">
        <v>1</v>
      </c>
      <c r="AF614" s="30">
        <v>1</v>
      </c>
      <c r="AG614" s="30">
        <v>1</v>
      </c>
      <c r="AH614" s="30">
        <v>1</v>
      </c>
      <c r="AI614" s="30">
        <v>1</v>
      </c>
      <c r="AJ614" s="30">
        <v>1</v>
      </c>
      <c r="AK614" s="30">
        <v>1</v>
      </c>
      <c r="AL614" s="30">
        <v>1</v>
      </c>
      <c r="AM614" s="30" t="s">
        <v>2247</v>
      </c>
      <c r="AN614" s="30" t="s">
        <v>2248</v>
      </c>
      <c r="AO614" s="32">
        <f t="shared" si="750"/>
        <v>3</v>
      </c>
      <c r="AP614" s="32">
        <f t="shared" si="751"/>
        <v>3</v>
      </c>
      <c r="AQ614" s="32">
        <f t="shared" si="752"/>
        <v>3</v>
      </c>
      <c r="AR614" s="32">
        <f t="shared" si="753"/>
        <v>3</v>
      </c>
      <c r="AS614" s="33">
        <v>511.02499999999998</v>
      </c>
      <c r="AT614" s="34" t="s">
        <v>222</v>
      </c>
      <c r="AU614" s="34"/>
      <c r="AV614" s="34"/>
      <c r="AW614" s="34"/>
      <c r="AX614" s="34"/>
      <c r="AY614" s="34"/>
      <c r="AZ614" s="34"/>
      <c r="BA614" s="35">
        <f t="shared" si="754"/>
        <v>3</v>
      </c>
      <c r="BB614" s="35">
        <f t="shared" si="755"/>
        <v>6</v>
      </c>
      <c r="BC614" s="35">
        <f t="shared" si="756"/>
        <v>9</v>
      </c>
      <c r="BD614" s="35">
        <f t="shared" si="757"/>
        <v>12</v>
      </c>
      <c r="BE614" s="36">
        <v>3</v>
      </c>
      <c r="BF614" s="36">
        <v>3</v>
      </c>
      <c r="BG614" s="36">
        <v>3</v>
      </c>
      <c r="BH614" s="36" t="e">
        <f>VLOOKUP(W614,#REF!,8,0)</f>
        <v>#REF!</v>
      </c>
      <c r="BI614" s="37">
        <f t="shared" si="726"/>
        <v>3</v>
      </c>
      <c r="BJ614" s="37">
        <f t="shared" ref="BJ614:BK614" si="777">BF614+BI614</f>
        <v>6</v>
      </c>
      <c r="BK614" s="37">
        <f t="shared" si="777"/>
        <v>9</v>
      </c>
      <c r="BL614" s="37" t="e">
        <f t="shared" si="775"/>
        <v>#REF!</v>
      </c>
      <c r="BM614" s="38">
        <v>0.03</v>
      </c>
      <c r="BN614" s="38">
        <v>0.03</v>
      </c>
      <c r="BO614" s="38">
        <v>0.03</v>
      </c>
      <c r="BP614" s="38">
        <v>0.03</v>
      </c>
      <c r="BQ614" s="39">
        <v>0.03</v>
      </c>
      <c r="BR614" s="39">
        <v>0.03</v>
      </c>
      <c r="BS614" s="39">
        <v>0.03</v>
      </c>
      <c r="BT614" s="39" t="s">
        <v>222</v>
      </c>
      <c r="BU614" s="40">
        <v>1</v>
      </c>
      <c r="BV614" s="40">
        <v>1</v>
      </c>
      <c r="BW614" s="40">
        <v>1</v>
      </c>
      <c r="BX614" s="40" t="s">
        <v>222</v>
      </c>
      <c r="BY614" s="41">
        <v>0.03</v>
      </c>
      <c r="BZ614" s="41">
        <v>0.03</v>
      </c>
      <c r="CA614" s="41">
        <v>0.03</v>
      </c>
      <c r="CB614" s="41" t="s">
        <v>222</v>
      </c>
      <c r="CC614" s="42">
        <v>7.4999999999999997E-3</v>
      </c>
      <c r="CD614" s="42">
        <v>1.4999999999999999E-2</v>
      </c>
      <c r="CE614" s="42">
        <v>2.2499999999999999E-2</v>
      </c>
      <c r="CF614" s="42">
        <v>0.03</v>
      </c>
      <c r="CG614" s="43">
        <v>7.4999999999999997E-3</v>
      </c>
      <c r="CH614" s="43">
        <v>1.4999999999999999E-2</v>
      </c>
      <c r="CI614" s="43">
        <v>2.2499999999999999E-2</v>
      </c>
      <c r="CJ614" s="43" t="e">
        <f t="shared" si="735"/>
        <v>#REF!</v>
      </c>
      <c r="CP614" s="22" t="s">
        <v>2249</v>
      </c>
      <c r="CQ614" s="22" t="s">
        <v>2250</v>
      </c>
      <c r="CS614" s="22" t="s">
        <v>16</v>
      </c>
      <c r="CT614" s="22">
        <v>1</v>
      </c>
      <c r="CU614" s="22">
        <v>1</v>
      </c>
      <c r="CV614" s="22">
        <v>1</v>
      </c>
      <c r="CW614" s="22" t="s">
        <v>222</v>
      </c>
      <c r="CY614" s="22">
        <v>0.03</v>
      </c>
      <c r="CZ614" s="22">
        <v>0.03</v>
      </c>
      <c r="DA614" s="22">
        <v>0.03</v>
      </c>
      <c r="DB614" s="22" t="s">
        <v>222</v>
      </c>
      <c r="DC614" s="22" t="s">
        <v>16</v>
      </c>
      <c r="DD614" s="22">
        <v>0.03</v>
      </c>
      <c r="DE614" s="22">
        <v>0.03</v>
      </c>
      <c r="DF614" s="22">
        <v>0.03</v>
      </c>
      <c r="DG614" s="22">
        <v>0.03</v>
      </c>
      <c r="DI614" s="22">
        <v>8.9999999999999998E-4</v>
      </c>
      <c r="DJ614" s="22">
        <v>8.9999999999999998E-4</v>
      </c>
      <c r="DK614" s="22">
        <v>8.9999999999999998E-4</v>
      </c>
      <c r="DL614" s="22" t="e">
        <v>#VALUE!</v>
      </c>
      <c r="DN614" s="22">
        <v>1</v>
      </c>
      <c r="DO614" s="22">
        <v>1</v>
      </c>
      <c r="DP614" s="22">
        <v>1</v>
      </c>
      <c r="DQ614" s="22" t="s">
        <v>222</v>
      </c>
      <c r="EX614" s="30" t="s">
        <v>2731</v>
      </c>
      <c r="EY614" s="85" t="e">
        <f t="shared" si="736"/>
        <v>#REF!</v>
      </c>
      <c r="EZ614" s="85"/>
    </row>
    <row r="615" spans="1:156" x14ac:dyDescent="0.25">
      <c r="A615" s="22" t="str">
        <f t="shared" si="728"/>
        <v>5002221</v>
      </c>
      <c r="E615" s="22" t="e">
        <f>IF(T615="","",VLOOKUP(T615,#REF!,4,0))</f>
        <v>#REF!</v>
      </c>
      <c r="F615" s="22" t="e">
        <f>IF(U615="","",VLOOKUP(U615,#REF!,4,0))</f>
        <v>#REF!</v>
      </c>
      <c r="G615" s="22" t="e">
        <f>IF(V615="","",VLOOKUP(V615,#REF!,3,0))</f>
        <v>#REF!</v>
      </c>
      <c r="H615" s="22" t="e">
        <f t="shared" si="725"/>
        <v>#REF!</v>
      </c>
      <c r="I615" s="22" t="e">
        <f t="shared" si="729"/>
        <v>#REF!</v>
      </c>
      <c r="J615" s="22" t="e">
        <f t="shared" si="730"/>
        <v>#REF!</v>
      </c>
      <c r="K615" s="22" t="e">
        <f t="shared" si="731"/>
        <v>#REF!</v>
      </c>
      <c r="M615" s="22">
        <f t="shared" si="732"/>
        <v>85</v>
      </c>
      <c r="R615" s="22" t="str">
        <f t="shared" si="733"/>
        <v>5085</v>
      </c>
      <c r="S615" s="22" t="s">
        <v>49</v>
      </c>
      <c r="T615" s="30" t="s">
        <v>3556</v>
      </c>
      <c r="U615" s="30" t="s">
        <v>3360</v>
      </c>
      <c r="V615" s="30" t="s">
        <v>2251</v>
      </c>
      <c r="W615" s="30" t="s">
        <v>2252</v>
      </c>
      <c r="X615" s="30" t="s">
        <v>2253</v>
      </c>
      <c r="Y615" s="31">
        <v>0.45</v>
      </c>
      <c r="Z615" s="30">
        <v>4</v>
      </c>
      <c r="AA615" s="30"/>
      <c r="AB615" s="30"/>
      <c r="AC615" s="30">
        <v>2</v>
      </c>
      <c r="AD615" s="30"/>
      <c r="AE615" s="30">
        <v>1</v>
      </c>
      <c r="AF615" s="30"/>
      <c r="AG615" s="30"/>
      <c r="AH615" s="30"/>
      <c r="AI615" s="30"/>
      <c r="AJ615" s="30"/>
      <c r="AK615" s="30"/>
      <c r="AL615" s="30">
        <v>1</v>
      </c>
      <c r="AM615" s="30" t="s">
        <v>2254</v>
      </c>
      <c r="AN615" s="30" t="s">
        <v>2255</v>
      </c>
      <c r="AO615" s="32">
        <f t="shared" si="750"/>
        <v>2</v>
      </c>
      <c r="AP615" s="32">
        <f t="shared" si="751"/>
        <v>1</v>
      </c>
      <c r="AQ615" s="32">
        <f t="shared" si="752"/>
        <v>0</v>
      </c>
      <c r="AR615" s="32">
        <f t="shared" si="753"/>
        <v>1</v>
      </c>
      <c r="AS615" s="33">
        <v>512.02499999999998</v>
      </c>
      <c r="AT615" s="34" t="s">
        <v>222</v>
      </c>
      <c r="AU615" s="34"/>
      <c r="AV615" s="34"/>
      <c r="AW615" s="34"/>
      <c r="AX615" s="34"/>
      <c r="AY615" s="34"/>
      <c r="AZ615" s="34"/>
      <c r="BA615" s="35">
        <f t="shared" si="754"/>
        <v>2</v>
      </c>
      <c r="BB615" s="35">
        <f t="shared" si="755"/>
        <v>3</v>
      </c>
      <c r="BC615" s="35">
        <f t="shared" si="756"/>
        <v>3</v>
      </c>
      <c r="BD615" s="35">
        <f t="shared" si="757"/>
        <v>4</v>
      </c>
      <c r="BE615" s="36">
        <v>2</v>
      </c>
      <c r="BF615" s="36">
        <v>0</v>
      </c>
      <c r="BG615" s="36">
        <v>0</v>
      </c>
      <c r="BH615" s="36" t="e">
        <f>VLOOKUP(W615,#REF!,8,0)</f>
        <v>#REF!</v>
      </c>
      <c r="BI615" s="37">
        <f t="shared" si="726"/>
        <v>2</v>
      </c>
      <c r="BJ615" s="37">
        <f t="shared" ref="BJ615:BK615" si="778">BF615+BI615</f>
        <v>2</v>
      </c>
      <c r="BK615" s="37">
        <f t="shared" si="778"/>
        <v>2</v>
      </c>
      <c r="BL615" s="37" t="e">
        <f t="shared" si="775"/>
        <v>#REF!</v>
      </c>
      <c r="BM615" s="38">
        <v>1.6199999999999999E-2</v>
      </c>
      <c r="BN615" s="38">
        <v>1.6199999999999999E-2</v>
      </c>
      <c r="BO615" s="38" t="s">
        <v>222</v>
      </c>
      <c r="BP615" s="38">
        <v>1.6199999999999999E-2</v>
      </c>
      <c r="BQ615" s="39">
        <v>1.6199999999999999E-2</v>
      </c>
      <c r="BR615" s="39" t="s">
        <v>222</v>
      </c>
      <c r="BS615" s="39" t="s">
        <v>222</v>
      </c>
      <c r="BT615" s="39" t="s">
        <v>222</v>
      </c>
      <c r="BU615" s="40">
        <v>1</v>
      </c>
      <c r="BV615" s="40">
        <v>0</v>
      </c>
      <c r="BW615" s="40" t="s">
        <v>222</v>
      </c>
      <c r="BX615" s="40" t="s">
        <v>222</v>
      </c>
      <c r="BY615" s="41">
        <v>1.6199999999999999E-2</v>
      </c>
      <c r="BZ615" s="41">
        <v>1.0799999999999999E-2</v>
      </c>
      <c r="CA615" s="41">
        <v>1.0799999999999999E-2</v>
      </c>
      <c r="CB615" s="41" t="s">
        <v>222</v>
      </c>
      <c r="CC615" s="42">
        <v>8.0999999999999996E-3</v>
      </c>
      <c r="CD615" s="42">
        <v>1.2149999999999999E-2</v>
      </c>
      <c r="CE615" s="42">
        <v>1.2149999999999999E-2</v>
      </c>
      <c r="CF615" s="42">
        <v>1.6199999999999999E-2</v>
      </c>
      <c r="CG615" s="43">
        <v>8.0999999999999996E-3</v>
      </c>
      <c r="CH615" s="43">
        <v>8.0999999999999996E-3</v>
      </c>
      <c r="CI615" s="43">
        <v>8.0999999999999996E-3</v>
      </c>
      <c r="CJ615" s="43" t="e">
        <f t="shared" si="735"/>
        <v>#REF!</v>
      </c>
      <c r="CP615" s="22" t="s">
        <v>2256</v>
      </c>
      <c r="CQ615" s="22" t="s">
        <v>2257</v>
      </c>
      <c r="CS615" s="22" t="s">
        <v>16</v>
      </c>
      <c r="CT615" s="22">
        <v>1</v>
      </c>
      <c r="CU615" s="22">
        <v>0.66666666666666663</v>
      </c>
      <c r="CV615" s="22">
        <v>0.66666666666666663</v>
      </c>
      <c r="CW615" s="22" t="s">
        <v>222</v>
      </c>
      <c r="CY615" s="22">
        <v>1.6199999999999999E-2</v>
      </c>
      <c r="CZ615" s="22">
        <v>1.0799999999999999E-2</v>
      </c>
      <c r="DA615" s="22">
        <v>1.0799999999999999E-2</v>
      </c>
      <c r="DB615" s="22" t="s">
        <v>222</v>
      </c>
      <c r="DC615" s="22" t="s">
        <v>16</v>
      </c>
      <c r="DD615" s="22">
        <v>1.6199999999999999E-2</v>
      </c>
      <c r="DE615" s="22">
        <v>1.6199999999999999E-2</v>
      </c>
      <c r="DF615" s="22">
        <v>1.6199999999999999E-2</v>
      </c>
      <c r="DG615" s="22">
        <v>1.6199999999999999E-2</v>
      </c>
      <c r="DI615" s="22">
        <v>2.6243999999999996E-4</v>
      </c>
      <c r="DJ615" s="22">
        <v>1.7495999999999996E-4</v>
      </c>
      <c r="DK615" s="22">
        <v>1.7495999999999996E-4</v>
      </c>
      <c r="DL615" s="22" t="e">
        <v>#VALUE!</v>
      </c>
      <c r="DN615" s="22">
        <v>1</v>
      </c>
      <c r="DO615" s="22">
        <v>0.66666666666666663</v>
      </c>
      <c r="DP615" s="22">
        <v>0.66666666666666663</v>
      </c>
      <c r="DQ615" s="22" t="s">
        <v>222</v>
      </c>
      <c r="EX615" s="30" t="s">
        <v>2735</v>
      </c>
      <c r="EY615" s="85" t="e">
        <f t="shared" si="736"/>
        <v>#REF!</v>
      </c>
      <c r="EZ615" s="85"/>
    </row>
    <row r="616" spans="1:156" x14ac:dyDescent="0.25">
      <c r="A616" s="22" t="str">
        <f t="shared" si="728"/>
        <v>5002222</v>
      </c>
      <c r="E616" s="22" t="e">
        <f>IF(T616="","",VLOOKUP(T616,#REF!,4,0))</f>
        <v>#REF!</v>
      </c>
      <c r="F616" s="22" t="e">
        <f>IF(U616="","",VLOOKUP(U616,#REF!,4,0))</f>
        <v>#REF!</v>
      </c>
      <c r="G616" s="22" t="e">
        <f>IF(V616="","",VLOOKUP(V616,#REF!,3,0))</f>
        <v>#REF!</v>
      </c>
      <c r="H616" s="22" t="e">
        <f t="shared" si="725"/>
        <v>#REF!</v>
      </c>
      <c r="I616" s="22" t="e">
        <f t="shared" si="729"/>
        <v>#REF!</v>
      </c>
      <c r="J616" s="22" t="e">
        <f t="shared" si="730"/>
        <v>#REF!</v>
      </c>
      <c r="K616" s="22" t="e">
        <f t="shared" si="731"/>
        <v>#REF!</v>
      </c>
      <c r="M616" s="22">
        <f t="shared" si="732"/>
        <v>86</v>
      </c>
      <c r="R616" s="22" t="str">
        <f t="shared" si="733"/>
        <v>5086</v>
      </c>
      <c r="S616" s="22" t="s">
        <v>49</v>
      </c>
      <c r="T616" s="30" t="s">
        <v>3556</v>
      </c>
      <c r="U616" s="30" t="s">
        <v>3360</v>
      </c>
      <c r="V616" s="30" t="s">
        <v>2251</v>
      </c>
      <c r="W616" s="30" t="s">
        <v>2258</v>
      </c>
      <c r="X616" s="30" t="s">
        <v>2259</v>
      </c>
      <c r="Y616" s="31">
        <v>0.4</v>
      </c>
      <c r="Z616" s="30">
        <v>4</v>
      </c>
      <c r="AA616" s="30"/>
      <c r="AB616" s="30"/>
      <c r="AC616" s="30">
        <v>1</v>
      </c>
      <c r="AD616" s="30"/>
      <c r="AE616" s="30"/>
      <c r="AF616" s="30">
        <v>1</v>
      </c>
      <c r="AG616" s="30"/>
      <c r="AH616" s="30"/>
      <c r="AI616" s="30">
        <v>1</v>
      </c>
      <c r="AJ616" s="30"/>
      <c r="AK616" s="30"/>
      <c r="AL616" s="30">
        <v>1</v>
      </c>
      <c r="AM616" s="30" t="s">
        <v>2260</v>
      </c>
      <c r="AN616" s="30" t="s">
        <v>2261</v>
      </c>
      <c r="AO616" s="32">
        <f t="shared" si="750"/>
        <v>1</v>
      </c>
      <c r="AP616" s="32">
        <f t="shared" si="751"/>
        <v>1</v>
      </c>
      <c r="AQ616" s="32">
        <f t="shared" si="752"/>
        <v>1</v>
      </c>
      <c r="AR616" s="32">
        <f t="shared" si="753"/>
        <v>1</v>
      </c>
      <c r="AS616" s="33">
        <v>513.02499999999998</v>
      </c>
      <c r="AT616" s="34" t="s">
        <v>222</v>
      </c>
      <c r="AU616" s="34"/>
      <c r="AV616" s="34"/>
      <c r="AW616" s="34"/>
      <c r="AX616" s="34"/>
      <c r="AY616" s="34"/>
      <c r="AZ616" s="34"/>
      <c r="BA616" s="35">
        <f t="shared" si="754"/>
        <v>1</v>
      </c>
      <c r="BB616" s="35">
        <f t="shared" si="755"/>
        <v>2</v>
      </c>
      <c r="BC616" s="35">
        <f t="shared" si="756"/>
        <v>3</v>
      </c>
      <c r="BD616" s="35">
        <f t="shared" si="757"/>
        <v>4</v>
      </c>
      <c r="BE616" s="36">
        <v>1</v>
      </c>
      <c r="BF616" s="36">
        <v>1</v>
      </c>
      <c r="BG616" s="36">
        <v>1</v>
      </c>
      <c r="BH616" s="36" t="e">
        <f>VLOOKUP(W616,#REF!,8,0)</f>
        <v>#REF!</v>
      </c>
      <c r="BI616" s="37">
        <f t="shared" si="726"/>
        <v>1</v>
      </c>
      <c r="BJ616" s="37">
        <f t="shared" ref="BJ616:BK616" si="779">BF616+BI616</f>
        <v>2</v>
      </c>
      <c r="BK616" s="37">
        <f t="shared" si="779"/>
        <v>3</v>
      </c>
      <c r="BL616" s="37" t="e">
        <f t="shared" si="775"/>
        <v>#REF!</v>
      </c>
      <c r="BM616" s="38">
        <v>1.44E-2</v>
      </c>
      <c r="BN616" s="38">
        <v>1.44E-2</v>
      </c>
      <c r="BO616" s="38">
        <v>1.44E-2</v>
      </c>
      <c r="BP616" s="38">
        <v>1.44E-2</v>
      </c>
      <c r="BQ616" s="39">
        <v>1.44E-2</v>
      </c>
      <c r="BR616" s="39">
        <v>1.44E-2</v>
      </c>
      <c r="BS616" s="39">
        <v>1.44E-2</v>
      </c>
      <c r="BT616" s="39" t="s">
        <v>222</v>
      </c>
      <c r="BU616" s="40">
        <v>1</v>
      </c>
      <c r="BV616" s="40">
        <v>1</v>
      </c>
      <c r="BW616" s="40">
        <v>1</v>
      </c>
      <c r="BX616" s="40" t="s">
        <v>222</v>
      </c>
      <c r="BY616" s="41">
        <v>1.44E-2</v>
      </c>
      <c r="BZ616" s="41">
        <v>1.44E-2</v>
      </c>
      <c r="CA616" s="41">
        <v>1.44E-2</v>
      </c>
      <c r="CB616" s="41" t="s">
        <v>222</v>
      </c>
      <c r="CC616" s="42">
        <v>3.5999999999999999E-3</v>
      </c>
      <c r="CD616" s="42">
        <v>7.1999999999999998E-3</v>
      </c>
      <c r="CE616" s="42">
        <v>1.0800000000000001E-2</v>
      </c>
      <c r="CF616" s="42">
        <v>1.44E-2</v>
      </c>
      <c r="CG616" s="43">
        <v>3.5999999999999999E-3</v>
      </c>
      <c r="CH616" s="43">
        <v>7.1999999999999998E-3</v>
      </c>
      <c r="CI616" s="43">
        <v>1.0800000000000001E-2</v>
      </c>
      <c r="CJ616" s="43" t="e">
        <f t="shared" si="735"/>
        <v>#REF!</v>
      </c>
      <c r="CP616" s="22" t="s">
        <v>2262</v>
      </c>
      <c r="CQ616" s="22" t="s">
        <v>2263</v>
      </c>
      <c r="CS616" s="22" t="s">
        <v>16</v>
      </c>
      <c r="CT616" s="22">
        <v>1</v>
      </c>
      <c r="CU616" s="22">
        <v>1</v>
      </c>
      <c r="CV616" s="22">
        <v>1</v>
      </c>
      <c r="CW616" s="22" t="s">
        <v>222</v>
      </c>
      <c r="CY616" s="22">
        <v>1.44E-2</v>
      </c>
      <c r="CZ616" s="22">
        <v>1.44E-2</v>
      </c>
      <c r="DA616" s="22">
        <v>1.44E-2</v>
      </c>
      <c r="DB616" s="22" t="s">
        <v>222</v>
      </c>
      <c r="DC616" s="22" t="s">
        <v>16</v>
      </c>
      <c r="DD616" s="22">
        <v>1.44E-2</v>
      </c>
      <c r="DE616" s="22">
        <v>1.44E-2</v>
      </c>
      <c r="DF616" s="22">
        <v>1.44E-2</v>
      </c>
      <c r="DG616" s="22">
        <v>1.44E-2</v>
      </c>
      <c r="DI616" s="22">
        <v>2.0735999999999999E-4</v>
      </c>
      <c r="DJ616" s="22">
        <v>2.0735999999999999E-4</v>
      </c>
      <c r="DK616" s="22">
        <v>2.0735999999999999E-4</v>
      </c>
      <c r="DL616" s="22" t="e">
        <v>#VALUE!</v>
      </c>
      <c r="DN616" s="22">
        <v>1</v>
      </c>
      <c r="DO616" s="22">
        <v>1</v>
      </c>
      <c r="DP616" s="22">
        <v>1</v>
      </c>
      <c r="DQ616" s="22" t="s">
        <v>222</v>
      </c>
      <c r="EX616" s="30" t="s">
        <v>2739</v>
      </c>
      <c r="EY616" s="85" t="e">
        <f t="shared" si="736"/>
        <v>#REF!</v>
      </c>
      <c r="EZ616" s="85"/>
    </row>
    <row r="617" spans="1:156" x14ac:dyDescent="0.25">
      <c r="A617" s="22" t="str">
        <f t="shared" si="728"/>
        <v>5002223</v>
      </c>
      <c r="E617" s="22" t="e">
        <f>IF(T617="","",VLOOKUP(T617,#REF!,4,0))</f>
        <v>#REF!</v>
      </c>
      <c r="F617" s="22" t="e">
        <f>IF(U617="","",VLOOKUP(U617,#REF!,4,0))</f>
        <v>#REF!</v>
      </c>
      <c r="G617" s="22" t="e">
        <f>IF(V617="","",VLOOKUP(V617,#REF!,3,0))</f>
        <v>#REF!</v>
      </c>
      <c r="H617" s="22" t="e">
        <f t="shared" si="725"/>
        <v>#REF!</v>
      </c>
      <c r="I617" s="22" t="e">
        <f t="shared" si="729"/>
        <v>#REF!</v>
      </c>
      <c r="J617" s="22" t="e">
        <f t="shared" si="730"/>
        <v>#REF!</v>
      </c>
      <c r="K617" s="22" t="e">
        <f t="shared" si="731"/>
        <v>#REF!</v>
      </c>
      <c r="M617" s="22">
        <f t="shared" si="732"/>
        <v>87</v>
      </c>
      <c r="R617" s="22" t="str">
        <f t="shared" si="733"/>
        <v>5087</v>
      </c>
      <c r="S617" s="22" t="s">
        <v>49</v>
      </c>
      <c r="T617" s="30" t="s">
        <v>3556</v>
      </c>
      <c r="U617" s="30" t="s">
        <v>3360</v>
      </c>
      <c r="V617" s="30" t="s">
        <v>2251</v>
      </c>
      <c r="W617" s="30" t="s">
        <v>2264</v>
      </c>
      <c r="X617" s="30" t="s">
        <v>2265</v>
      </c>
      <c r="Y617" s="31">
        <v>0.1</v>
      </c>
      <c r="Z617" s="30">
        <v>2</v>
      </c>
      <c r="AA617" s="30"/>
      <c r="AB617" s="30"/>
      <c r="AC617" s="30"/>
      <c r="AD617" s="30"/>
      <c r="AE617" s="30"/>
      <c r="AF617" s="30"/>
      <c r="AG617" s="30">
        <v>1</v>
      </c>
      <c r="AH617" s="30"/>
      <c r="AI617" s="30"/>
      <c r="AJ617" s="30"/>
      <c r="AK617" s="30"/>
      <c r="AL617" s="30">
        <v>1</v>
      </c>
      <c r="AM617" s="30" t="s">
        <v>2266</v>
      </c>
      <c r="AN617" s="30" t="s">
        <v>2267</v>
      </c>
      <c r="AO617" s="32">
        <f t="shared" si="750"/>
        <v>0</v>
      </c>
      <c r="AP617" s="32">
        <f t="shared" si="751"/>
        <v>0</v>
      </c>
      <c r="AQ617" s="32">
        <f t="shared" si="752"/>
        <v>1</v>
      </c>
      <c r="AR617" s="32">
        <f t="shared" si="753"/>
        <v>1</v>
      </c>
      <c r="AS617" s="33">
        <v>514.02499999999998</v>
      </c>
      <c r="AT617" s="34" t="s">
        <v>222</v>
      </c>
      <c r="AU617" s="34"/>
      <c r="AV617" s="34"/>
      <c r="AW617" s="34"/>
      <c r="AX617" s="34"/>
      <c r="AY617" s="34"/>
      <c r="AZ617" s="34"/>
      <c r="BA617" s="35">
        <f t="shared" si="754"/>
        <v>0</v>
      </c>
      <c r="BB617" s="35">
        <f t="shared" si="755"/>
        <v>0</v>
      </c>
      <c r="BC617" s="35">
        <f t="shared" si="756"/>
        <v>1</v>
      </c>
      <c r="BD617" s="35">
        <f t="shared" si="757"/>
        <v>2</v>
      </c>
      <c r="BE617" s="36">
        <v>0</v>
      </c>
      <c r="BF617" s="36">
        <v>0</v>
      </c>
      <c r="BG617" s="36">
        <v>1</v>
      </c>
      <c r="BH617" s="36" t="e">
        <f>VLOOKUP(W617,#REF!,8,0)</f>
        <v>#REF!</v>
      </c>
      <c r="BI617" s="37">
        <f t="shared" si="726"/>
        <v>0</v>
      </c>
      <c r="BJ617" s="37">
        <f t="shared" ref="BJ617:BK617" si="780">BF617+BI617</f>
        <v>0</v>
      </c>
      <c r="BK617" s="37">
        <f t="shared" si="780"/>
        <v>1</v>
      </c>
      <c r="BL617" s="37" t="e">
        <f t="shared" si="775"/>
        <v>#REF!</v>
      </c>
      <c r="BM617" s="38" t="s">
        <v>222</v>
      </c>
      <c r="BN617" s="38" t="s">
        <v>222</v>
      </c>
      <c r="BO617" s="38">
        <v>3.5999999999999999E-3</v>
      </c>
      <c r="BP617" s="38">
        <v>3.5999999999999999E-3</v>
      </c>
      <c r="BQ617" s="39" t="s">
        <v>222</v>
      </c>
      <c r="BR617" s="39" t="s">
        <v>222</v>
      </c>
      <c r="BS617" s="39">
        <v>3.5999999999999999E-3</v>
      </c>
      <c r="BT617" s="39" t="s">
        <v>222</v>
      </c>
      <c r="BU617" s="40" t="s">
        <v>222</v>
      </c>
      <c r="BV617" s="40" t="s">
        <v>222</v>
      </c>
      <c r="BW617" s="40">
        <v>1</v>
      </c>
      <c r="BX617" s="40" t="s">
        <v>222</v>
      </c>
      <c r="BY617" s="41" t="s">
        <v>222</v>
      </c>
      <c r="BZ617" s="41" t="s">
        <v>222</v>
      </c>
      <c r="CA617" s="41">
        <v>3.5999999999999999E-3</v>
      </c>
      <c r="CB617" s="41" t="s">
        <v>222</v>
      </c>
      <c r="CC617" s="42" t="s">
        <v>222</v>
      </c>
      <c r="CD617" s="42" t="s">
        <v>222</v>
      </c>
      <c r="CE617" s="42">
        <v>1.8E-3</v>
      </c>
      <c r="CF617" s="42">
        <v>3.5999999999999999E-3</v>
      </c>
      <c r="CG617" s="43" t="s">
        <v>222</v>
      </c>
      <c r="CH617" s="43" t="s">
        <v>222</v>
      </c>
      <c r="CI617" s="43">
        <v>1.8E-3</v>
      </c>
      <c r="CJ617" s="43" t="e">
        <f t="shared" si="735"/>
        <v>#REF!</v>
      </c>
      <c r="CQ617" s="22" t="s">
        <v>2268</v>
      </c>
      <c r="CS617" s="22" t="s">
        <v>16</v>
      </c>
      <c r="CT617" s="22" t="s">
        <v>222</v>
      </c>
      <c r="CU617" s="22" t="s">
        <v>222</v>
      </c>
      <c r="CV617" s="22">
        <v>1</v>
      </c>
      <c r="CW617" s="22" t="s">
        <v>222</v>
      </c>
      <c r="CY617" s="22" t="s">
        <v>222</v>
      </c>
      <c r="CZ617" s="22" t="s">
        <v>222</v>
      </c>
      <c r="DA617" s="22">
        <v>3.5999999999999999E-3</v>
      </c>
      <c r="DB617" s="22" t="s">
        <v>222</v>
      </c>
      <c r="DC617" s="22" t="s">
        <v>16</v>
      </c>
      <c r="DD617" s="22" t="s">
        <v>222</v>
      </c>
      <c r="DE617" s="22" t="s">
        <v>222</v>
      </c>
      <c r="DF617" s="22">
        <v>3.5999999999999999E-3</v>
      </c>
      <c r="DG617" s="22">
        <v>3.5999999999999999E-3</v>
      </c>
      <c r="DI617" s="22" t="e">
        <v>#VALUE!</v>
      </c>
      <c r="DJ617" s="22" t="e">
        <v>#VALUE!</v>
      </c>
      <c r="DK617" s="22">
        <v>1.296E-5</v>
      </c>
      <c r="DL617" s="22" t="e">
        <v>#VALUE!</v>
      </c>
      <c r="DN617" s="22">
        <v>0</v>
      </c>
      <c r="DO617" s="22">
        <v>0</v>
      </c>
      <c r="DP617" s="22">
        <v>1</v>
      </c>
      <c r="DQ617" s="22" t="s">
        <v>222</v>
      </c>
      <c r="EX617" s="30" t="s">
        <v>2743</v>
      </c>
      <c r="EY617" s="85" t="e">
        <f t="shared" si="736"/>
        <v>#REF!</v>
      </c>
      <c r="EZ617" s="85"/>
    </row>
    <row r="618" spans="1:156" x14ac:dyDescent="0.25">
      <c r="A618" s="22" t="str">
        <f t="shared" si="728"/>
        <v>5002224</v>
      </c>
      <c r="E618" s="22" t="e">
        <f>IF(T618="","",VLOOKUP(T618,#REF!,4,0))</f>
        <v>#REF!</v>
      </c>
      <c r="F618" s="22" t="e">
        <f>IF(U618="","",VLOOKUP(U618,#REF!,4,0))</f>
        <v>#REF!</v>
      </c>
      <c r="G618" s="22" t="e">
        <f>IF(V618="","",VLOOKUP(V618,#REF!,3,0))</f>
        <v>#REF!</v>
      </c>
      <c r="H618" s="22" t="e">
        <f t="shared" si="725"/>
        <v>#REF!</v>
      </c>
      <c r="I618" s="22" t="e">
        <f t="shared" si="729"/>
        <v>#REF!</v>
      </c>
      <c r="J618" s="22" t="e">
        <f t="shared" si="730"/>
        <v>#REF!</v>
      </c>
      <c r="K618" s="22" t="e">
        <f t="shared" si="731"/>
        <v>#REF!</v>
      </c>
      <c r="M618" s="22">
        <f t="shared" si="732"/>
        <v>88</v>
      </c>
      <c r="R618" s="22" t="str">
        <f t="shared" si="733"/>
        <v>5088</v>
      </c>
      <c r="S618" s="22" t="s">
        <v>49</v>
      </c>
      <c r="T618" s="30" t="s">
        <v>3556</v>
      </c>
      <c r="U618" s="30" t="s">
        <v>3360</v>
      </c>
      <c r="V618" s="30" t="s">
        <v>2251</v>
      </c>
      <c r="W618" s="30" t="s">
        <v>2269</v>
      </c>
      <c r="X618" s="30" t="s">
        <v>2270</v>
      </c>
      <c r="Y618" s="31">
        <v>0.05</v>
      </c>
      <c r="Z618" s="30">
        <v>4</v>
      </c>
      <c r="AA618" s="30"/>
      <c r="AB618" s="30"/>
      <c r="AC618" s="30">
        <v>1</v>
      </c>
      <c r="AD618" s="30"/>
      <c r="AE618" s="30"/>
      <c r="AF618" s="30">
        <v>1</v>
      </c>
      <c r="AG618" s="30"/>
      <c r="AH618" s="30"/>
      <c r="AI618" s="30">
        <v>1</v>
      </c>
      <c r="AJ618" s="30"/>
      <c r="AK618" s="30"/>
      <c r="AL618" s="30">
        <v>1</v>
      </c>
      <c r="AM618" s="30" t="s">
        <v>2271</v>
      </c>
      <c r="AN618" s="30" t="s">
        <v>2272</v>
      </c>
      <c r="AO618" s="32">
        <f t="shared" si="750"/>
        <v>1</v>
      </c>
      <c r="AP618" s="32">
        <f t="shared" si="751"/>
        <v>1</v>
      </c>
      <c r="AQ618" s="32">
        <f t="shared" si="752"/>
        <v>1</v>
      </c>
      <c r="AR618" s="32">
        <f t="shared" si="753"/>
        <v>1</v>
      </c>
      <c r="AS618" s="33">
        <v>515.02499999999998</v>
      </c>
      <c r="AT618" s="34" t="s">
        <v>222</v>
      </c>
      <c r="AU618" s="34"/>
      <c r="AV618" s="34"/>
      <c r="AW618" s="34"/>
      <c r="AX618" s="34"/>
      <c r="AY618" s="34"/>
      <c r="AZ618" s="34"/>
      <c r="BA618" s="35">
        <f t="shared" si="754"/>
        <v>1</v>
      </c>
      <c r="BB618" s="35">
        <f t="shared" si="755"/>
        <v>2</v>
      </c>
      <c r="BC618" s="35">
        <f t="shared" si="756"/>
        <v>3</v>
      </c>
      <c r="BD618" s="35">
        <f t="shared" si="757"/>
        <v>4</v>
      </c>
      <c r="BE618" s="36">
        <v>1</v>
      </c>
      <c r="BF618" s="36">
        <v>1</v>
      </c>
      <c r="BG618" s="36">
        <v>1</v>
      </c>
      <c r="BH618" s="36" t="e">
        <f>VLOOKUP(W618,#REF!,8,0)</f>
        <v>#REF!</v>
      </c>
      <c r="BI618" s="37">
        <f t="shared" si="726"/>
        <v>1</v>
      </c>
      <c r="BJ618" s="37">
        <f t="shared" ref="BJ618:BK618" si="781">BF618+BI618</f>
        <v>2</v>
      </c>
      <c r="BK618" s="37">
        <f t="shared" si="781"/>
        <v>3</v>
      </c>
      <c r="BL618" s="37" t="e">
        <f t="shared" si="775"/>
        <v>#REF!</v>
      </c>
      <c r="BM618" s="38">
        <v>1.8E-3</v>
      </c>
      <c r="BN618" s="38">
        <v>1.8E-3</v>
      </c>
      <c r="BO618" s="38">
        <v>1.8E-3</v>
      </c>
      <c r="BP618" s="38">
        <v>1.8E-3</v>
      </c>
      <c r="BQ618" s="39">
        <v>1.8E-3</v>
      </c>
      <c r="BR618" s="39">
        <v>1.8E-3</v>
      </c>
      <c r="BS618" s="39">
        <v>1.8E-3</v>
      </c>
      <c r="BT618" s="39" t="s">
        <v>222</v>
      </c>
      <c r="BU618" s="40">
        <v>1</v>
      </c>
      <c r="BV618" s="40">
        <v>1</v>
      </c>
      <c r="BW618" s="40">
        <v>1</v>
      </c>
      <c r="BX618" s="40" t="s">
        <v>222</v>
      </c>
      <c r="BY618" s="41">
        <v>1.8E-3</v>
      </c>
      <c r="BZ618" s="41">
        <v>1.8E-3</v>
      </c>
      <c r="CA618" s="41">
        <v>1.8E-3</v>
      </c>
      <c r="CB618" s="41" t="s">
        <v>222</v>
      </c>
      <c r="CC618" s="42">
        <v>4.4999999999999999E-4</v>
      </c>
      <c r="CD618" s="42">
        <v>8.9999999999999998E-4</v>
      </c>
      <c r="CE618" s="42">
        <v>1.3500000000000001E-3</v>
      </c>
      <c r="CF618" s="42">
        <v>1.8E-3</v>
      </c>
      <c r="CG618" s="43">
        <v>4.4999999999999999E-4</v>
      </c>
      <c r="CH618" s="43">
        <v>8.9999999999999998E-4</v>
      </c>
      <c r="CI618" s="43">
        <v>1.3500000000000001E-3</v>
      </c>
      <c r="CJ618" s="43" t="e">
        <f t="shared" si="735"/>
        <v>#REF!</v>
      </c>
      <c r="CP618" s="22" t="s">
        <v>2273</v>
      </c>
      <c r="CQ618" s="22" t="s">
        <v>2274</v>
      </c>
      <c r="CS618" s="22" t="s">
        <v>16</v>
      </c>
      <c r="CT618" s="22">
        <v>1</v>
      </c>
      <c r="CU618" s="22">
        <v>1</v>
      </c>
      <c r="CV618" s="22">
        <v>1</v>
      </c>
      <c r="CW618" s="22" t="s">
        <v>222</v>
      </c>
      <c r="CY618" s="22">
        <v>1.8E-3</v>
      </c>
      <c r="CZ618" s="22">
        <v>1.8E-3</v>
      </c>
      <c r="DA618" s="22">
        <v>1.8E-3</v>
      </c>
      <c r="DB618" s="22" t="s">
        <v>222</v>
      </c>
      <c r="DC618" s="22" t="s">
        <v>16</v>
      </c>
      <c r="DD618" s="22">
        <v>1.8E-3</v>
      </c>
      <c r="DE618" s="22">
        <v>1.8E-3</v>
      </c>
      <c r="DF618" s="22">
        <v>1.8E-3</v>
      </c>
      <c r="DG618" s="22">
        <v>1.8E-3</v>
      </c>
      <c r="DI618" s="22">
        <v>3.2399999999999999E-6</v>
      </c>
      <c r="DJ618" s="22">
        <v>3.2399999999999999E-6</v>
      </c>
      <c r="DK618" s="22">
        <v>3.2399999999999999E-6</v>
      </c>
      <c r="DL618" s="22" t="e">
        <v>#VALUE!</v>
      </c>
      <c r="DN618" s="22">
        <v>1</v>
      </c>
      <c r="DO618" s="22">
        <v>1</v>
      </c>
      <c r="DP618" s="22">
        <v>1</v>
      </c>
      <c r="DQ618" s="22" t="s">
        <v>222</v>
      </c>
      <c r="EX618" s="30" t="s">
        <v>2748</v>
      </c>
      <c r="EY618" s="85" t="e">
        <f t="shared" si="736"/>
        <v>#REF!</v>
      </c>
      <c r="EZ618" s="85"/>
    </row>
    <row r="619" spans="1:156" x14ac:dyDescent="0.25">
      <c r="A619" s="22" t="str">
        <f t="shared" si="728"/>
        <v>5002231</v>
      </c>
      <c r="E619" s="22" t="e">
        <f>IF(T619="","",VLOOKUP(T619,#REF!,4,0))</f>
        <v>#REF!</v>
      </c>
      <c r="F619" s="22" t="e">
        <f>IF(U619="","",VLOOKUP(U619,#REF!,4,0))</f>
        <v>#REF!</v>
      </c>
      <c r="G619" s="22" t="e">
        <f>IF(V619="","",VLOOKUP(V619,#REF!,3,0))</f>
        <v>#REF!</v>
      </c>
      <c r="H619" s="22" t="e">
        <f t="shared" si="725"/>
        <v>#REF!</v>
      </c>
      <c r="I619" s="22" t="e">
        <f t="shared" si="729"/>
        <v>#REF!</v>
      </c>
      <c r="J619" s="22" t="e">
        <f t="shared" si="730"/>
        <v>#REF!</v>
      </c>
      <c r="K619" s="22" t="e">
        <f t="shared" si="731"/>
        <v>#REF!</v>
      </c>
      <c r="M619" s="22">
        <f t="shared" si="732"/>
        <v>89</v>
      </c>
      <c r="R619" s="22" t="str">
        <f t="shared" si="733"/>
        <v>5089</v>
      </c>
      <c r="S619" s="22" t="s">
        <v>49</v>
      </c>
      <c r="T619" s="30" t="s">
        <v>3556</v>
      </c>
      <c r="U619" s="30" t="s">
        <v>3360</v>
      </c>
      <c r="V619" s="30" t="s">
        <v>2275</v>
      </c>
      <c r="W619" s="30" t="s">
        <v>2276</v>
      </c>
      <c r="X619" s="30" t="s">
        <v>2277</v>
      </c>
      <c r="Y619" s="31">
        <v>0.16</v>
      </c>
      <c r="Z619" s="30">
        <v>2</v>
      </c>
      <c r="AA619" s="30"/>
      <c r="AB619" s="30"/>
      <c r="AC619" s="30"/>
      <c r="AD619" s="30">
        <v>1</v>
      </c>
      <c r="AE619" s="30"/>
      <c r="AF619" s="30"/>
      <c r="AG619" s="30">
        <v>1</v>
      </c>
      <c r="AH619" s="30"/>
      <c r="AI619" s="30"/>
      <c r="AJ619" s="30"/>
      <c r="AK619" s="30"/>
      <c r="AL619" s="30"/>
      <c r="AM619" s="30" t="s">
        <v>2278</v>
      </c>
      <c r="AN619" s="30" t="s">
        <v>2279</v>
      </c>
      <c r="AO619" s="32">
        <f t="shared" si="750"/>
        <v>0</v>
      </c>
      <c r="AP619" s="32">
        <f t="shared" si="751"/>
        <v>1</v>
      </c>
      <c r="AQ619" s="32">
        <f t="shared" si="752"/>
        <v>1</v>
      </c>
      <c r="AR619" s="32">
        <f t="shared" si="753"/>
        <v>0</v>
      </c>
      <c r="AS619" s="33">
        <v>516.02499999999998</v>
      </c>
      <c r="AT619" s="34" t="s">
        <v>222</v>
      </c>
      <c r="AU619" s="34"/>
      <c r="AV619" s="34"/>
      <c r="AW619" s="34"/>
      <c r="AX619" s="34"/>
      <c r="AY619" s="34"/>
      <c r="AZ619" s="34"/>
      <c r="BA619" s="35">
        <f t="shared" si="754"/>
        <v>0</v>
      </c>
      <c r="BB619" s="35">
        <f t="shared" si="755"/>
        <v>1</v>
      </c>
      <c r="BC619" s="35">
        <f t="shared" si="756"/>
        <v>2</v>
      </c>
      <c r="BD619" s="35">
        <f t="shared" si="757"/>
        <v>2</v>
      </c>
      <c r="BE619" s="36">
        <v>0</v>
      </c>
      <c r="BF619" s="36">
        <v>1</v>
      </c>
      <c r="BG619" s="36">
        <v>1</v>
      </c>
      <c r="BH619" s="36" t="e">
        <f>VLOOKUP(W619,#REF!,8,0)</f>
        <v>#REF!</v>
      </c>
      <c r="BI619" s="37">
        <f t="shared" si="726"/>
        <v>0</v>
      </c>
      <c r="BJ619" s="37">
        <f t="shared" ref="BJ619:BK619" si="782">BF619+BI619</f>
        <v>1</v>
      </c>
      <c r="BK619" s="37">
        <f t="shared" si="782"/>
        <v>2</v>
      </c>
      <c r="BL619" s="37" t="e">
        <f t="shared" si="775"/>
        <v>#REF!</v>
      </c>
      <c r="BM619" s="38" t="s">
        <v>222</v>
      </c>
      <c r="BN619" s="38">
        <v>2.8799999999999997E-3</v>
      </c>
      <c r="BO619" s="38">
        <v>2.8799999999999997E-3</v>
      </c>
      <c r="BP619" s="38" t="s">
        <v>222</v>
      </c>
      <c r="BQ619" s="39" t="s">
        <v>222</v>
      </c>
      <c r="BR619" s="39">
        <v>2.8799999999999997E-3</v>
      </c>
      <c r="BS619" s="39">
        <v>2.8799999999999997E-3</v>
      </c>
      <c r="BT619" s="39" t="s">
        <v>222</v>
      </c>
      <c r="BU619" s="40" t="s">
        <v>222</v>
      </c>
      <c r="BV619" s="40">
        <v>1</v>
      </c>
      <c r="BW619" s="40">
        <v>1</v>
      </c>
      <c r="BX619" s="40" t="s">
        <v>222</v>
      </c>
      <c r="BY619" s="41" t="s">
        <v>222</v>
      </c>
      <c r="BZ619" s="41">
        <v>2.8799999999999997E-3</v>
      </c>
      <c r="CA619" s="41">
        <v>2.8799999999999997E-3</v>
      </c>
      <c r="CB619" s="41" t="s">
        <v>222</v>
      </c>
      <c r="CC619" s="42" t="s">
        <v>222</v>
      </c>
      <c r="CD619" s="42">
        <v>1.4399999999999999E-3</v>
      </c>
      <c r="CE619" s="42">
        <v>2.8799999999999997E-3</v>
      </c>
      <c r="CF619" s="42">
        <v>2.8799999999999997E-3</v>
      </c>
      <c r="CG619" s="43" t="s">
        <v>222</v>
      </c>
      <c r="CH619" s="43">
        <v>1.4399999999999999E-3</v>
      </c>
      <c r="CI619" s="43">
        <v>2.8799999999999997E-3</v>
      </c>
      <c r="CJ619" s="43" t="e">
        <f t="shared" si="735"/>
        <v>#REF!</v>
      </c>
      <c r="CP619" s="22" t="s">
        <v>2280</v>
      </c>
      <c r="CQ619" s="22" t="s">
        <v>2281</v>
      </c>
      <c r="CS619" s="22" t="s">
        <v>16</v>
      </c>
      <c r="CT619" s="22" t="s">
        <v>222</v>
      </c>
      <c r="CU619" s="22">
        <v>1</v>
      </c>
      <c r="CV619" s="22">
        <v>1</v>
      </c>
      <c r="CW619" s="22" t="s">
        <v>222</v>
      </c>
      <c r="CY619" s="22" t="s">
        <v>222</v>
      </c>
      <c r="CZ619" s="22">
        <v>2.8799999999999997E-3</v>
      </c>
      <c r="DA619" s="22">
        <v>2.8799999999999997E-3</v>
      </c>
      <c r="DB619" s="22" t="s">
        <v>222</v>
      </c>
      <c r="DC619" s="22" t="s">
        <v>16</v>
      </c>
      <c r="DD619" s="22" t="s">
        <v>222</v>
      </c>
      <c r="DE619" s="22">
        <v>2.8799999999999997E-3</v>
      </c>
      <c r="DF619" s="22">
        <v>2.8799999999999997E-3</v>
      </c>
      <c r="DG619" s="22">
        <v>2.8799999999999997E-3</v>
      </c>
      <c r="DI619" s="22" t="e">
        <v>#VALUE!</v>
      </c>
      <c r="DJ619" s="22">
        <v>8.294399999999998E-6</v>
      </c>
      <c r="DK619" s="22">
        <v>8.294399999999998E-6</v>
      </c>
      <c r="DL619" s="22" t="e">
        <v>#VALUE!</v>
      </c>
      <c r="DN619" s="22">
        <v>0</v>
      </c>
      <c r="DO619" s="22">
        <v>1</v>
      </c>
      <c r="DP619" s="22">
        <v>1</v>
      </c>
      <c r="DQ619" s="22" t="s">
        <v>222</v>
      </c>
      <c r="EX619" s="30" t="s">
        <v>2753</v>
      </c>
      <c r="EY619" s="85" t="e">
        <f t="shared" si="736"/>
        <v>#REF!</v>
      </c>
      <c r="EZ619" s="85"/>
    </row>
    <row r="620" spans="1:156" x14ac:dyDescent="0.25">
      <c r="A620" s="22" t="str">
        <f t="shared" si="728"/>
        <v>5002232</v>
      </c>
      <c r="E620" s="22" t="e">
        <f>IF(T620="","",VLOOKUP(T620,#REF!,4,0))</f>
        <v>#REF!</v>
      </c>
      <c r="F620" s="22" t="e">
        <f>IF(U620="","",VLOOKUP(U620,#REF!,4,0))</f>
        <v>#REF!</v>
      </c>
      <c r="G620" s="22" t="e">
        <f>IF(V620="","",VLOOKUP(V620,#REF!,3,0))</f>
        <v>#REF!</v>
      </c>
      <c r="H620" s="22" t="e">
        <f t="shared" si="725"/>
        <v>#REF!</v>
      </c>
      <c r="I620" s="22" t="e">
        <f t="shared" si="729"/>
        <v>#REF!</v>
      </c>
      <c r="J620" s="22" t="e">
        <f t="shared" si="730"/>
        <v>#REF!</v>
      </c>
      <c r="K620" s="22" t="e">
        <f t="shared" si="731"/>
        <v>#REF!</v>
      </c>
      <c r="M620" s="22">
        <f t="shared" si="732"/>
        <v>90</v>
      </c>
      <c r="R620" s="22" t="str">
        <f t="shared" si="733"/>
        <v>5090</v>
      </c>
      <c r="S620" s="22" t="s">
        <v>49</v>
      </c>
      <c r="T620" s="30" t="s">
        <v>3556</v>
      </c>
      <c r="U620" s="30" t="s">
        <v>3360</v>
      </c>
      <c r="V620" s="30" t="s">
        <v>2275</v>
      </c>
      <c r="W620" s="30" t="s">
        <v>2282</v>
      </c>
      <c r="X620" s="30" t="s">
        <v>2283</v>
      </c>
      <c r="Y620" s="31">
        <v>0.04</v>
      </c>
      <c r="Z620" s="30">
        <v>1</v>
      </c>
      <c r="AA620" s="30"/>
      <c r="AB620" s="30"/>
      <c r="AC620" s="30"/>
      <c r="AD620" s="30"/>
      <c r="AE620" s="30"/>
      <c r="AF620" s="30"/>
      <c r="AG620" s="30"/>
      <c r="AH620" s="30"/>
      <c r="AI620" s="30"/>
      <c r="AJ620" s="30">
        <v>1</v>
      </c>
      <c r="AK620" s="30"/>
      <c r="AL620" s="30"/>
      <c r="AM620" s="30" t="s">
        <v>2284</v>
      </c>
      <c r="AN620" s="30" t="s">
        <v>2285</v>
      </c>
      <c r="AO620" s="32">
        <f t="shared" si="750"/>
        <v>0</v>
      </c>
      <c r="AP620" s="32">
        <f t="shared" si="751"/>
        <v>0</v>
      </c>
      <c r="AQ620" s="32">
        <f t="shared" si="752"/>
        <v>0</v>
      </c>
      <c r="AR620" s="32">
        <f t="shared" si="753"/>
        <v>1</v>
      </c>
      <c r="AS620" s="33">
        <v>517.02499999999998</v>
      </c>
      <c r="AT620" s="34" t="s">
        <v>222</v>
      </c>
      <c r="AU620" s="34"/>
      <c r="AV620" s="34"/>
      <c r="AW620" s="34"/>
      <c r="AX620" s="34"/>
      <c r="AY620" s="34"/>
      <c r="AZ620" s="34"/>
      <c r="BA620" s="35">
        <f t="shared" si="754"/>
        <v>0</v>
      </c>
      <c r="BB620" s="35">
        <f t="shared" si="755"/>
        <v>0</v>
      </c>
      <c r="BC620" s="35">
        <f t="shared" si="756"/>
        <v>0</v>
      </c>
      <c r="BD620" s="35">
        <f t="shared" si="757"/>
        <v>1</v>
      </c>
      <c r="BE620" s="36">
        <v>0</v>
      </c>
      <c r="BF620" s="36">
        <v>0</v>
      </c>
      <c r="BG620" s="36">
        <v>0</v>
      </c>
      <c r="BH620" s="36" t="e">
        <f>VLOOKUP(W620,#REF!,8,0)</f>
        <v>#REF!</v>
      </c>
      <c r="BI620" s="37">
        <f t="shared" si="726"/>
        <v>0</v>
      </c>
      <c r="BJ620" s="37">
        <f t="shared" ref="BJ620:BK620" si="783">BF620+BI620</f>
        <v>0</v>
      </c>
      <c r="BK620" s="37">
        <f t="shared" si="783"/>
        <v>0</v>
      </c>
      <c r="BL620" s="37" t="e">
        <f t="shared" si="775"/>
        <v>#REF!</v>
      </c>
      <c r="BM620" s="38" t="s">
        <v>222</v>
      </c>
      <c r="BN620" s="38" t="s">
        <v>222</v>
      </c>
      <c r="BO620" s="38" t="s">
        <v>222</v>
      </c>
      <c r="BP620" s="38">
        <v>7.1999999999999994E-4</v>
      </c>
      <c r="BQ620" s="39" t="s">
        <v>222</v>
      </c>
      <c r="BR620" s="39" t="s">
        <v>222</v>
      </c>
      <c r="BS620" s="39" t="s">
        <v>222</v>
      </c>
      <c r="BT620" s="39" t="s">
        <v>222</v>
      </c>
      <c r="BU620" s="40" t="s">
        <v>222</v>
      </c>
      <c r="BV620" s="40" t="s">
        <v>222</v>
      </c>
      <c r="BW620" s="40" t="s">
        <v>222</v>
      </c>
      <c r="BX620" s="40" t="s">
        <v>222</v>
      </c>
      <c r="BY620" s="41" t="s">
        <v>222</v>
      </c>
      <c r="BZ620" s="41" t="s">
        <v>222</v>
      </c>
      <c r="CA620" s="41" t="s">
        <v>222</v>
      </c>
      <c r="CB620" s="41" t="s">
        <v>222</v>
      </c>
      <c r="CC620" s="42" t="s">
        <v>222</v>
      </c>
      <c r="CD620" s="42" t="s">
        <v>222</v>
      </c>
      <c r="CE620" s="42" t="s">
        <v>222</v>
      </c>
      <c r="CF620" s="42">
        <v>7.1999999999999994E-4</v>
      </c>
      <c r="CG620" s="43" t="s">
        <v>222</v>
      </c>
      <c r="CH620" s="43" t="s">
        <v>222</v>
      </c>
      <c r="CI620" s="43" t="s">
        <v>222</v>
      </c>
      <c r="CJ620" s="43" t="e">
        <f t="shared" si="735"/>
        <v>#REF!</v>
      </c>
      <c r="CS620" s="22" t="s">
        <v>16</v>
      </c>
      <c r="CT620" s="22" t="s">
        <v>222</v>
      </c>
      <c r="CU620" s="22" t="s">
        <v>222</v>
      </c>
      <c r="CV620" s="22" t="s">
        <v>222</v>
      </c>
      <c r="CW620" s="22" t="s">
        <v>222</v>
      </c>
      <c r="CY620" s="22" t="s">
        <v>222</v>
      </c>
      <c r="CZ620" s="22" t="s">
        <v>222</v>
      </c>
      <c r="DA620" s="22" t="s">
        <v>222</v>
      </c>
      <c r="DB620" s="22" t="s">
        <v>222</v>
      </c>
      <c r="DC620" s="22" t="s">
        <v>16</v>
      </c>
      <c r="DD620" s="22" t="s">
        <v>222</v>
      </c>
      <c r="DE620" s="22" t="s">
        <v>222</v>
      </c>
      <c r="DF620" s="22" t="s">
        <v>222</v>
      </c>
      <c r="DG620" s="22">
        <v>7.1999999999999994E-4</v>
      </c>
      <c r="DI620" s="22" t="e">
        <v>#VALUE!</v>
      </c>
      <c r="DJ620" s="22" t="e">
        <v>#VALUE!</v>
      </c>
      <c r="DK620" s="22" t="e">
        <v>#VALUE!</v>
      </c>
      <c r="DL620" s="22" t="e">
        <v>#VALUE!</v>
      </c>
      <c r="DN620" s="22">
        <v>0</v>
      </c>
      <c r="DO620" s="22">
        <v>0</v>
      </c>
      <c r="DP620" s="22">
        <v>0</v>
      </c>
      <c r="DQ620" s="22" t="s">
        <v>222</v>
      </c>
      <c r="EX620" s="30" t="s">
        <v>2758</v>
      </c>
      <c r="EY620" s="85" t="e">
        <f t="shared" si="736"/>
        <v>#REF!</v>
      </c>
      <c r="EZ620" s="85"/>
    </row>
    <row r="621" spans="1:156" x14ac:dyDescent="0.25">
      <c r="A621" s="22" t="str">
        <f t="shared" si="728"/>
        <v>5002233</v>
      </c>
      <c r="E621" s="22" t="e">
        <f>IF(T621="","",VLOOKUP(T621,#REF!,4,0))</f>
        <v>#REF!</v>
      </c>
      <c r="F621" s="22" t="e">
        <f>IF(U621="","",VLOOKUP(U621,#REF!,4,0))</f>
        <v>#REF!</v>
      </c>
      <c r="G621" s="22" t="e">
        <f>IF(V621="","",VLOOKUP(V621,#REF!,3,0))</f>
        <v>#REF!</v>
      </c>
      <c r="H621" s="22" t="e">
        <f t="shared" si="725"/>
        <v>#REF!</v>
      </c>
      <c r="I621" s="22" t="e">
        <f t="shared" si="729"/>
        <v>#REF!</v>
      </c>
      <c r="J621" s="22" t="e">
        <f t="shared" si="730"/>
        <v>#REF!</v>
      </c>
      <c r="K621" s="22" t="e">
        <f t="shared" si="731"/>
        <v>#REF!</v>
      </c>
      <c r="M621" s="22">
        <f t="shared" si="732"/>
        <v>91</v>
      </c>
      <c r="R621" s="22" t="str">
        <f t="shared" si="733"/>
        <v>5091</v>
      </c>
      <c r="S621" s="22" t="s">
        <v>49</v>
      </c>
      <c r="T621" s="30" t="s">
        <v>3556</v>
      </c>
      <c r="U621" s="30" t="s">
        <v>3360</v>
      </c>
      <c r="V621" s="30" t="s">
        <v>2275</v>
      </c>
      <c r="W621" s="30" t="s">
        <v>2286</v>
      </c>
      <c r="X621" s="30" t="s">
        <v>2287</v>
      </c>
      <c r="Y621" s="31">
        <v>0.16</v>
      </c>
      <c r="Z621" s="30">
        <v>4</v>
      </c>
      <c r="AA621" s="30"/>
      <c r="AB621" s="30"/>
      <c r="AC621" s="30">
        <v>2</v>
      </c>
      <c r="AD621" s="30"/>
      <c r="AE621" s="30"/>
      <c r="AF621" s="30"/>
      <c r="AG621" s="30"/>
      <c r="AH621" s="30"/>
      <c r="AI621" s="30"/>
      <c r="AJ621" s="30"/>
      <c r="AK621" s="30"/>
      <c r="AL621" s="30">
        <v>2</v>
      </c>
      <c r="AM621" s="30" t="s">
        <v>2288</v>
      </c>
      <c r="AN621" s="30" t="s">
        <v>2289</v>
      </c>
      <c r="AO621" s="32">
        <f t="shared" si="750"/>
        <v>2</v>
      </c>
      <c r="AP621" s="32">
        <f t="shared" si="751"/>
        <v>0</v>
      </c>
      <c r="AQ621" s="32">
        <f t="shared" si="752"/>
        <v>0</v>
      </c>
      <c r="AR621" s="32">
        <f t="shared" si="753"/>
        <v>2</v>
      </c>
      <c r="AS621" s="33">
        <v>518.02499999999998</v>
      </c>
      <c r="AT621" s="34" t="s">
        <v>222</v>
      </c>
      <c r="AU621" s="34"/>
      <c r="AV621" s="34"/>
      <c r="AW621" s="34"/>
      <c r="AX621" s="34"/>
      <c r="AY621" s="34"/>
      <c r="AZ621" s="34"/>
      <c r="BA621" s="35">
        <f t="shared" si="754"/>
        <v>2</v>
      </c>
      <c r="BB621" s="35">
        <f t="shared" si="755"/>
        <v>2</v>
      </c>
      <c r="BC621" s="35">
        <f t="shared" si="756"/>
        <v>2</v>
      </c>
      <c r="BD621" s="35">
        <f t="shared" si="757"/>
        <v>4</v>
      </c>
      <c r="BE621" s="36">
        <v>2</v>
      </c>
      <c r="BF621" s="36">
        <v>0</v>
      </c>
      <c r="BG621" s="36">
        <v>1</v>
      </c>
      <c r="BH621" s="36" t="e">
        <f>VLOOKUP(W621,#REF!,8,0)</f>
        <v>#REF!</v>
      </c>
      <c r="BI621" s="37">
        <f t="shared" si="726"/>
        <v>2</v>
      </c>
      <c r="BJ621" s="37">
        <f t="shared" ref="BJ621:BK621" si="784">BF621+BI621</f>
        <v>2</v>
      </c>
      <c r="BK621" s="37">
        <f t="shared" si="784"/>
        <v>3</v>
      </c>
      <c r="BL621" s="37" t="e">
        <f t="shared" si="775"/>
        <v>#REF!</v>
      </c>
      <c r="BM621" s="38">
        <v>2.8799999999999997E-3</v>
      </c>
      <c r="BN621" s="38" t="s">
        <v>222</v>
      </c>
      <c r="BO621" s="38" t="s">
        <v>222</v>
      </c>
      <c r="BP621" s="38">
        <v>2.8799999999999997E-3</v>
      </c>
      <c r="BQ621" s="39">
        <v>2.8799999999999997E-3</v>
      </c>
      <c r="BR621" s="39" t="s">
        <v>222</v>
      </c>
      <c r="BS621" s="39" t="s">
        <v>222</v>
      </c>
      <c r="BT621" s="39" t="s">
        <v>222</v>
      </c>
      <c r="BU621" s="40">
        <v>1</v>
      </c>
      <c r="BV621" s="40" t="s">
        <v>222</v>
      </c>
      <c r="BW621" s="40" t="s">
        <v>222</v>
      </c>
      <c r="BX621" s="40" t="s">
        <v>222</v>
      </c>
      <c r="BY621" s="41">
        <v>2.8799999999999997E-3</v>
      </c>
      <c r="BZ621" s="41">
        <v>2.8799999999999997E-3</v>
      </c>
      <c r="CA621" s="41">
        <v>2.8799999999999997E-3</v>
      </c>
      <c r="CB621" s="41" t="s">
        <v>222</v>
      </c>
      <c r="CC621" s="42">
        <v>1.4399999999999999E-3</v>
      </c>
      <c r="CD621" s="42">
        <v>1.4399999999999999E-3</v>
      </c>
      <c r="CE621" s="42">
        <v>1.4399999999999999E-3</v>
      </c>
      <c r="CF621" s="42">
        <v>2.8799999999999997E-3</v>
      </c>
      <c r="CG621" s="43">
        <v>1.4399999999999999E-3</v>
      </c>
      <c r="CH621" s="43">
        <v>1.4399999999999999E-3</v>
      </c>
      <c r="CI621" s="43">
        <v>2.1599999999999996E-3</v>
      </c>
      <c r="CJ621" s="43" t="e">
        <f t="shared" si="735"/>
        <v>#REF!</v>
      </c>
      <c r="CP621" s="22" t="s">
        <v>2290</v>
      </c>
      <c r="CQ621" s="22" t="s">
        <v>2291</v>
      </c>
      <c r="CS621" s="22" t="s">
        <v>16</v>
      </c>
      <c r="CT621" s="22">
        <v>1</v>
      </c>
      <c r="CU621" s="22">
        <v>1</v>
      </c>
      <c r="CV621" s="22">
        <v>1</v>
      </c>
      <c r="CW621" s="22" t="s">
        <v>222</v>
      </c>
      <c r="CY621" s="22">
        <v>2.8799999999999997E-3</v>
      </c>
      <c r="CZ621" s="22">
        <v>2.8799999999999997E-3</v>
      </c>
      <c r="DA621" s="22">
        <v>2.8799999999999997E-3</v>
      </c>
      <c r="DB621" s="22" t="s">
        <v>222</v>
      </c>
      <c r="DC621" s="22" t="s">
        <v>16</v>
      </c>
      <c r="DD621" s="22">
        <v>2.8799999999999997E-3</v>
      </c>
      <c r="DE621" s="22">
        <v>2.8799999999999997E-3</v>
      </c>
      <c r="DF621" s="22">
        <v>2.8799999999999997E-3</v>
      </c>
      <c r="DG621" s="22">
        <v>2.8799999999999997E-3</v>
      </c>
      <c r="DI621" s="22">
        <v>8.294399999999998E-6</v>
      </c>
      <c r="DJ621" s="22">
        <v>8.294399999999998E-6</v>
      </c>
      <c r="DK621" s="22">
        <v>8.294399999999998E-6</v>
      </c>
      <c r="DL621" s="22" t="e">
        <v>#VALUE!</v>
      </c>
      <c r="DN621" s="22">
        <v>1</v>
      </c>
      <c r="DO621" s="22">
        <v>1</v>
      </c>
      <c r="DP621" s="22">
        <v>1</v>
      </c>
      <c r="DQ621" s="22" t="s">
        <v>222</v>
      </c>
      <c r="EX621" s="30" t="s">
        <v>2763</v>
      </c>
      <c r="EY621" s="85" t="e">
        <f t="shared" si="736"/>
        <v>#REF!</v>
      </c>
      <c r="EZ621" s="85"/>
    </row>
    <row r="622" spans="1:156" x14ac:dyDescent="0.25">
      <c r="A622" s="22" t="str">
        <f t="shared" si="728"/>
        <v>5002234</v>
      </c>
      <c r="E622" s="22" t="e">
        <f>IF(T622="","",VLOOKUP(T622,#REF!,4,0))</f>
        <v>#REF!</v>
      </c>
      <c r="F622" s="22" t="e">
        <f>IF(U622="","",VLOOKUP(U622,#REF!,4,0))</f>
        <v>#REF!</v>
      </c>
      <c r="G622" s="22" t="e">
        <f>IF(V622="","",VLOOKUP(V622,#REF!,3,0))</f>
        <v>#REF!</v>
      </c>
      <c r="H622" s="22" t="e">
        <f t="shared" si="725"/>
        <v>#REF!</v>
      </c>
      <c r="I622" s="22" t="e">
        <f t="shared" si="729"/>
        <v>#REF!</v>
      </c>
      <c r="J622" s="22" t="e">
        <f t="shared" si="730"/>
        <v>#REF!</v>
      </c>
      <c r="K622" s="22" t="e">
        <f t="shared" si="731"/>
        <v>#REF!</v>
      </c>
      <c r="M622" s="22">
        <f t="shared" si="732"/>
        <v>92</v>
      </c>
      <c r="R622" s="22" t="str">
        <f t="shared" si="733"/>
        <v>5092</v>
      </c>
      <c r="S622" s="22" t="s">
        <v>49</v>
      </c>
      <c r="T622" s="30" t="s">
        <v>3556</v>
      </c>
      <c r="U622" s="30" t="s">
        <v>3360</v>
      </c>
      <c r="V622" s="30" t="s">
        <v>2275</v>
      </c>
      <c r="W622" s="30" t="s">
        <v>2292</v>
      </c>
      <c r="X622" s="30" t="s">
        <v>2293</v>
      </c>
      <c r="Y622" s="31">
        <v>0.08</v>
      </c>
      <c r="Z622" s="30">
        <v>2</v>
      </c>
      <c r="AA622" s="30"/>
      <c r="AB622" s="30"/>
      <c r="AC622" s="30"/>
      <c r="AD622" s="30"/>
      <c r="AE622" s="30"/>
      <c r="AF622" s="30">
        <v>1</v>
      </c>
      <c r="AG622" s="30"/>
      <c r="AH622" s="30"/>
      <c r="AI622" s="30"/>
      <c r="AJ622" s="30"/>
      <c r="AK622" s="30"/>
      <c r="AL622" s="30">
        <v>1</v>
      </c>
      <c r="AM622" s="30" t="s">
        <v>2294</v>
      </c>
      <c r="AN622" s="30" t="s">
        <v>2295</v>
      </c>
      <c r="AO622" s="32">
        <f t="shared" si="750"/>
        <v>0</v>
      </c>
      <c r="AP622" s="32">
        <f t="shared" si="751"/>
        <v>1</v>
      </c>
      <c r="AQ622" s="32">
        <f t="shared" si="752"/>
        <v>0</v>
      </c>
      <c r="AR622" s="32">
        <f t="shared" si="753"/>
        <v>1</v>
      </c>
      <c r="AS622" s="33">
        <v>519.02499999999998</v>
      </c>
      <c r="AT622" s="34" t="s">
        <v>222</v>
      </c>
      <c r="AU622" s="34"/>
      <c r="AV622" s="34"/>
      <c r="AW622" s="34"/>
      <c r="AX622" s="34"/>
      <c r="AY622" s="34"/>
      <c r="AZ622" s="34"/>
      <c r="BA622" s="35">
        <f t="shared" si="754"/>
        <v>0</v>
      </c>
      <c r="BB622" s="35">
        <f t="shared" si="755"/>
        <v>1</v>
      </c>
      <c r="BC622" s="35">
        <f t="shared" si="756"/>
        <v>1</v>
      </c>
      <c r="BD622" s="35">
        <f t="shared" si="757"/>
        <v>2</v>
      </c>
      <c r="BE622" s="36">
        <v>0</v>
      </c>
      <c r="BF622" s="36">
        <v>0.2</v>
      </c>
      <c r="BG622" s="36">
        <v>0.2</v>
      </c>
      <c r="BH622" s="36" t="e">
        <f>VLOOKUP(W622,#REF!,8,0)</f>
        <v>#REF!</v>
      </c>
      <c r="BI622" s="37">
        <f t="shared" si="726"/>
        <v>0</v>
      </c>
      <c r="BJ622" s="37">
        <f t="shared" ref="BJ622:BK622" si="785">BF622+BI622</f>
        <v>0.2</v>
      </c>
      <c r="BK622" s="37">
        <f t="shared" si="785"/>
        <v>0.4</v>
      </c>
      <c r="BL622" s="37" t="e">
        <f t="shared" si="775"/>
        <v>#REF!</v>
      </c>
      <c r="BM622" s="38" t="s">
        <v>222</v>
      </c>
      <c r="BN622" s="38">
        <v>1.4399999999999999E-3</v>
      </c>
      <c r="BO622" s="38" t="s">
        <v>222</v>
      </c>
      <c r="BP622" s="38">
        <v>1.4399999999999999E-3</v>
      </c>
      <c r="BQ622" s="39" t="s">
        <v>222</v>
      </c>
      <c r="BR622" s="39">
        <v>2.8800000000000001E-4</v>
      </c>
      <c r="BS622" s="39" t="s">
        <v>222</v>
      </c>
      <c r="BT622" s="39" t="s">
        <v>222</v>
      </c>
      <c r="BU622" s="40" t="s">
        <v>222</v>
      </c>
      <c r="BV622" s="40">
        <v>0.2</v>
      </c>
      <c r="BW622" s="40" t="s">
        <v>222</v>
      </c>
      <c r="BX622" s="40" t="s">
        <v>222</v>
      </c>
      <c r="BY622" s="41" t="s">
        <v>222</v>
      </c>
      <c r="BZ622" s="41">
        <v>2.8800000000000001E-4</v>
      </c>
      <c r="CA622" s="41">
        <v>5.7600000000000001E-4</v>
      </c>
      <c r="CB622" s="41" t="s">
        <v>222</v>
      </c>
      <c r="CC622" s="42" t="s">
        <v>222</v>
      </c>
      <c r="CD622" s="42">
        <v>7.1999999999999994E-4</v>
      </c>
      <c r="CE622" s="42">
        <v>7.1999999999999994E-4</v>
      </c>
      <c r="CF622" s="42">
        <v>1.4399999999999999E-3</v>
      </c>
      <c r="CG622" s="43" t="s">
        <v>222</v>
      </c>
      <c r="CH622" s="43">
        <v>1.44E-4</v>
      </c>
      <c r="CI622" s="43">
        <v>2.8800000000000001E-4</v>
      </c>
      <c r="CJ622" s="43" t="e">
        <f t="shared" si="735"/>
        <v>#REF!</v>
      </c>
      <c r="CP622" s="22" t="s">
        <v>2296</v>
      </c>
      <c r="CQ622" s="22" t="s">
        <v>2297</v>
      </c>
      <c r="CS622" s="22" t="s">
        <v>16</v>
      </c>
      <c r="CT622" s="22" t="s">
        <v>222</v>
      </c>
      <c r="CU622" s="22">
        <v>0.2</v>
      </c>
      <c r="CV622" s="22">
        <v>0.4</v>
      </c>
      <c r="CW622" s="22" t="s">
        <v>222</v>
      </c>
      <c r="CY622" s="22" t="s">
        <v>222</v>
      </c>
      <c r="CZ622" s="22">
        <v>2.8800000000000001E-4</v>
      </c>
      <c r="DA622" s="22">
        <v>5.7600000000000001E-4</v>
      </c>
      <c r="DB622" s="22" t="s">
        <v>222</v>
      </c>
      <c r="DC622" s="22" t="s">
        <v>16</v>
      </c>
      <c r="DD622" s="22" t="s">
        <v>222</v>
      </c>
      <c r="DE622" s="22">
        <v>1.4399999999999999E-3</v>
      </c>
      <c r="DF622" s="22">
        <v>1.4399999999999999E-3</v>
      </c>
      <c r="DG622" s="22">
        <v>1.4399999999999999E-3</v>
      </c>
      <c r="DI622" s="22" t="e">
        <v>#VALUE!</v>
      </c>
      <c r="DJ622" s="22">
        <v>4.1472E-7</v>
      </c>
      <c r="DK622" s="22">
        <v>8.2943999999999999E-7</v>
      </c>
      <c r="DL622" s="22" t="e">
        <v>#VALUE!</v>
      </c>
      <c r="DN622" s="22">
        <v>0</v>
      </c>
      <c r="DO622" s="22">
        <v>0.2</v>
      </c>
      <c r="DP622" s="22">
        <v>0.4</v>
      </c>
      <c r="DQ622" s="22" t="s">
        <v>222</v>
      </c>
      <c r="EX622" s="30" t="s">
        <v>2768</v>
      </c>
      <c r="EY622" s="85" t="e">
        <f t="shared" si="736"/>
        <v>#REF!</v>
      </c>
      <c r="EZ622" s="85"/>
    </row>
    <row r="623" spans="1:156" x14ac:dyDescent="0.25">
      <c r="A623" s="22" t="str">
        <f t="shared" si="728"/>
        <v>5002235</v>
      </c>
      <c r="E623" s="22" t="e">
        <f>IF(T623="","",VLOOKUP(T623,#REF!,4,0))</f>
        <v>#REF!</v>
      </c>
      <c r="F623" s="22" t="e">
        <f>IF(U623="","",VLOOKUP(U623,#REF!,4,0))</f>
        <v>#REF!</v>
      </c>
      <c r="G623" s="22" t="e">
        <f>IF(V623="","",VLOOKUP(V623,#REF!,3,0))</f>
        <v>#REF!</v>
      </c>
      <c r="H623" s="22" t="e">
        <f t="shared" si="725"/>
        <v>#REF!</v>
      </c>
      <c r="I623" s="22" t="e">
        <f t="shared" si="729"/>
        <v>#REF!</v>
      </c>
      <c r="J623" s="22" t="e">
        <f t="shared" si="730"/>
        <v>#REF!</v>
      </c>
      <c r="K623" s="22" t="e">
        <f t="shared" si="731"/>
        <v>#REF!</v>
      </c>
      <c r="M623" s="22">
        <f t="shared" si="732"/>
        <v>93</v>
      </c>
      <c r="R623" s="22" t="str">
        <f t="shared" si="733"/>
        <v>5093</v>
      </c>
      <c r="S623" s="22" t="s">
        <v>49</v>
      </c>
      <c r="T623" s="30" t="s">
        <v>3556</v>
      </c>
      <c r="U623" s="30" t="s">
        <v>3360</v>
      </c>
      <c r="V623" s="30" t="s">
        <v>2275</v>
      </c>
      <c r="W623" s="30" t="s">
        <v>2298</v>
      </c>
      <c r="X623" s="30" t="s">
        <v>2299</v>
      </c>
      <c r="Y623" s="31">
        <v>0.16</v>
      </c>
      <c r="Z623" s="30">
        <v>4</v>
      </c>
      <c r="AA623" s="30"/>
      <c r="AB623" s="30"/>
      <c r="AC623" s="30"/>
      <c r="AD623" s="30"/>
      <c r="AE623" s="30"/>
      <c r="AF623" s="30"/>
      <c r="AG623" s="30"/>
      <c r="AH623" s="30"/>
      <c r="AI623" s="30">
        <v>3</v>
      </c>
      <c r="AJ623" s="30"/>
      <c r="AK623" s="30"/>
      <c r="AL623" s="30">
        <v>1</v>
      </c>
      <c r="AM623" s="30" t="s">
        <v>2300</v>
      </c>
      <c r="AN623" s="30" t="s">
        <v>2301</v>
      </c>
      <c r="AO623" s="32">
        <f t="shared" si="750"/>
        <v>0</v>
      </c>
      <c r="AP623" s="32">
        <f t="shared" si="751"/>
        <v>0</v>
      </c>
      <c r="AQ623" s="32">
        <f t="shared" si="752"/>
        <v>3</v>
      </c>
      <c r="AR623" s="32">
        <f t="shared" si="753"/>
        <v>1</v>
      </c>
      <c r="AS623" s="33">
        <v>520.02499999999998</v>
      </c>
      <c r="AT623" s="34" t="s">
        <v>222</v>
      </c>
      <c r="AU623" s="34"/>
      <c r="AV623" s="34"/>
      <c r="AW623" s="34"/>
      <c r="AX623" s="34"/>
      <c r="AY623" s="34"/>
      <c r="AZ623" s="34"/>
      <c r="BA623" s="35">
        <f t="shared" si="754"/>
        <v>0</v>
      </c>
      <c r="BB623" s="35">
        <f t="shared" si="755"/>
        <v>0</v>
      </c>
      <c r="BC623" s="35">
        <f t="shared" si="756"/>
        <v>3</v>
      </c>
      <c r="BD623" s="35">
        <f t="shared" si="757"/>
        <v>4</v>
      </c>
      <c r="BE623" s="36">
        <v>0</v>
      </c>
      <c r="BF623" s="36">
        <v>0</v>
      </c>
      <c r="BG623" s="36">
        <v>0</v>
      </c>
      <c r="BH623" s="36" t="e">
        <f>VLOOKUP(W623,#REF!,8,0)</f>
        <v>#REF!</v>
      </c>
      <c r="BI623" s="37">
        <f t="shared" si="726"/>
        <v>0</v>
      </c>
      <c r="BJ623" s="37">
        <f t="shared" ref="BJ623:BK623" si="786">BF623+BI623</f>
        <v>0</v>
      </c>
      <c r="BK623" s="37">
        <f t="shared" si="786"/>
        <v>0</v>
      </c>
      <c r="BL623" s="37" t="e">
        <f t="shared" si="775"/>
        <v>#REF!</v>
      </c>
      <c r="BM623" s="38" t="s">
        <v>222</v>
      </c>
      <c r="BN623" s="38" t="s">
        <v>222</v>
      </c>
      <c r="BO623" s="38">
        <v>2.8799999999999997E-3</v>
      </c>
      <c r="BP623" s="38">
        <v>2.8799999999999997E-3</v>
      </c>
      <c r="BQ623" s="39" t="s">
        <v>222</v>
      </c>
      <c r="BR623" s="39" t="s">
        <v>222</v>
      </c>
      <c r="BS623" s="39" t="s">
        <v>222</v>
      </c>
      <c r="BT623" s="39" t="s">
        <v>222</v>
      </c>
      <c r="BU623" s="40" t="s">
        <v>222</v>
      </c>
      <c r="BV623" s="40" t="s">
        <v>222</v>
      </c>
      <c r="BW623" s="40">
        <v>0</v>
      </c>
      <c r="BX623" s="40" t="s">
        <v>222</v>
      </c>
      <c r="BY623" s="41" t="s">
        <v>222</v>
      </c>
      <c r="BZ623" s="41" t="s">
        <v>222</v>
      </c>
      <c r="CA623" s="41">
        <v>0</v>
      </c>
      <c r="CB623" s="41" t="s">
        <v>222</v>
      </c>
      <c r="CC623" s="42" t="s">
        <v>222</v>
      </c>
      <c r="CD623" s="42" t="s">
        <v>222</v>
      </c>
      <c r="CE623" s="42">
        <v>2.1599999999999996E-3</v>
      </c>
      <c r="CF623" s="42">
        <v>2.8799999999999997E-3</v>
      </c>
      <c r="CG623" s="43" t="s">
        <v>222</v>
      </c>
      <c r="CH623" s="43" t="s">
        <v>222</v>
      </c>
      <c r="CI623" s="43" t="s">
        <v>222</v>
      </c>
      <c r="CJ623" s="43" t="e">
        <f t="shared" si="735"/>
        <v>#REF!</v>
      </c>
      <c r="CQ623" s="22" t="s">
        <v>2302</v>
      </c>
      <c r="CS623" s="22" t="s">
        <v>16</v>
      </c>
      <c r="CT623" s="22" t="s">
        <v>222</v>
      </c>
      <c r="CU623" s="22" t="s">
        <v>222</v>
      </c>
      <c r="CV623" s="22">
        <v>0</v>
      </c>
      <c r="CW623" s="22" t="s">
        <v>222</v>
      </c>
      <c r="CY623" s="22" t="s">
        <v>222</v>
      </c>
      <c r="CZ623" s="22" t="s">
        <v>222</v>
      </c>
      <c r="DA623" s="22">
        <v>0</v>
      </c>
      <c r="DB623" s="22" t="s">
        <v>222</v>
      </c>
      <c r="DC623" s="22" t="s">
        <v>16</v>
      </c>
      <c r="DD623" s="22" t="s">
        <v>222</v>
      </c>
      <c r="DE623" s="22" t="s">
        <v>222</v>
      </c>
      <c r="DF623" s="22">
        <v>2.8799999999999997E-3</v>
      </c>
      <c r="DG623" s="22">
        <v>2.8799999999999997E-3</v>
      </c>
      <c r="DI623" s="22" t="e">
        <v>#VALUE!</v>
      </c>
      <c r="DJ623" s="22" t="e">
        <v>#VALUE!</v>
      </c>
      <c r="DK623" s="22">
        <v>0</v>
      </c>
      <c r="DL623" s="22" t="e">
        <v>#VALUE!</v>
      </c>
      <c r="DN623" s="22">
        <v>0</v>
      </c>
      <c r="DO623" s="22">
        <v>0</v>
      </c>
      <c r="DP623" s="22">
        <v>0</v>
      </c>
      <c r="DQ623" s="22" t="s">
        <v>222</v>
      </c>
      <c r="EX623" s="30" t="s">
        <v>2773</v>
      </c>
      <c r="EY623" s="85" t="e">
        <f t="shared" si="736"/>
        <v>#REF!</v>
      </c>
      <c r="EZ623" s="85"/>
    </row>
    <row r="624" spans="1:156" x14ac:dyDescent="0.25">
      <c r="A624" s="22" t="str">
        <f t="shared" si="728"/>
        <v>5002236</v>
      </c>
      <c r="E624" s="22" t="e">
        <f>IF(T624="","",VLOOKUP(T624,#REF!,4,0))</f>
        <v>#REF!</v>
      </c>
      <c r="F624" s="22" t="e">
        <f>IF(U624="","",VLOOKUP(U624,#REF!,4,0))</f>
        <v>#REF!</v>
      </c>
      <c r="G624" s="22" t="e">
        <f>IF(V624="","",VLOOKUP(V624,#REF!,3,0))</f>
        <v>#REF!</v>
      </c>
      <c r="H624" s="22" t="e">
        <f t="shared" si="725"/>
        <v>#REF!</v>
      </c>
      <c r="I624" s="22" t="e">
        <f t="shared" si="729"/>
        <v>#REF!</v>
      </c>
      <c r="J624" s="22" t="e">
        <f t="shared" si="730"/>
        <v>#REF!</v>
      </c>
      <c r="K624" s="22" t="e">
        <f t="shared" si="731"/>
        <v>#REF!</v>
      </c>
      <c r="M624" s="22">
        <f t="shared" si="732"/>
        <v>94</v>
      </c>
      <c r="R624" s="22" t="str">
        <f t="shared" si="733"/>
        <v>5094</v>
      </c>
      <c r="S624" s="22" t="s">
        <v>49</v>
      </c>
      <c r="T624" s="30" t="s">
        <v>3556</v>
      </c>
      <c r="U624" s="30" t="s">
        <v>3360</v>
      </c>
      <c r="V624" s="30" t="s">
        <v>2275</v>
      </c>
      <c r="W624" s="30" t="s">
        <v>2303</v>
      </c>
      <c r="X624" s="30" t="s">
        <v>2304</v>
      </c>
      <c r="Y624" s="31">
        <v>0.2</v>
      </c>
      <c r="Z624" s="30">
        <v>9</v>
      </c>
      <c r="AA624" s="30"/>
      <c r="AB624" s="30"/>
      <c r="AC624" s="30"/>
      <c r="AD624" s="30"/>
      <c r="AE624" s="30"/>
      <c r="AF624" s="30">
        <v>1</v>
      </c>
      <c r="AG624" s="30"/>
      <c r="AH624" s="30"/>
      <c r="AI624" s="30">
        <v>1</v>
      </c>
      <c r="AJ624" s="30"/>
      <c r="AK624" s="30"/>
      <c r="AL624" s="30">
        <v>7</v>
      </c>
      <c r="AM624" s="30" t="s">
        <v>2305</v>
      </c>
      <c r="AN624" s="30" t="s">
        <v>2306</v>
      </c>
      <c r="AO624" s="32">
        <f t="shared" si="750"/>
        <v>0</v>
      </c>
      <c r="AP624" s="32">
        <f t="shared" si="751"/>
        <v>1</v>
      </c>
      <c r="AQ624" s="32">
        <f t="shared" si="752"/>
        <v>1</v>
      </c>
      <c r="AR624" s="32">
        <f t="shared" si="753"/>
        <v>7</v>
      </c>
      <c r="AS624" s="33">
        <v>521.02499999999998</v>
      </c>
      <c r="AT624" s="34" t="s">
        <v>222</v>
      </c>
      <c r="AU624" s="34"/>
      <c r="AV624" s="34"/>
      <c r="AW624" s="34"/>
      <c r="AX624" s="34"/>
      <c r="AY624" s="34"/>
      <c r="AZ624" s="34"/>
      <c r="BA624" s="35">
        <f t="shared" si="754"/>
        <v>0</v>
      </c>
      <c r="BB624" s="35">
        <f t="shared" si="755"/>
        <v>1</v>
      </c>
      <c r="BC624" s="35">
        <f t="shared" si="756"/>
        <v>2</v>
      </c>
      <c r="BD624" s="35">
        <f t="shared" si="757"/>
        <v>9</v>
      </c>
      <c r="BE624" s="36">
        <v>0</v>
      </c>
      <c r="BF624" s="36">
        <v>1</v>
      </c>
      <c r="BG624" s="36">
        <v>1</v>
      </c>
      <c r="BH624" s="36" t="e">
        <f>VLOOKUP(W624,#REF!,8,0)</f>
        <v>#REF!</v>
      </c>
      <c r="BI624" s="37">
        <f t="shared" si="726"/>
        <v>0</v>
      </c>
      <c r="BJ624" s="37">
        <f t="shared" ref="BJ624:BK624" si="787">BF624+BI624</f>
        <v>1</v>
      </c>
      <c r="BK624" s="37">
        <f t="shared" si="787"/>
        <v>2</v>
      </c>
      <c r="BL624" s="37" t="e">
        <f t="shared" si="775"/>
        <v>#REF!</v>
      </c>
      <c r="BM624" s="38" t="s">
        <v>222</v>
      </c>
      <c r="BN624" s="38">
        <v>3.5999999999999999E-3</v>
      </c>
      <c r="BO624" s="38">
        <v>3.5999999999999999E-3</v>
      </c>
      <c r="BP624" s="38">
        <v>3.5999999999999999E-3</v>
      </c>
      <c r="BQ624" s="39" t="s">
        <v>222</v>
      </c>
      <c r="BR624" s="39">
        <v>3.5999999999999999E-3</v>
      </c>
      <c r="BS624" s="39">
        <v>3.5999999999999999E-3</v>
      </c>
      <c r="BT624" s="39" t="s">
        <v>222</v>
      </c>
      <c r="BU624" s="40" t="s">
        <v>222</v>
      </c>
      <c r="BV624" s="40">
        <v>1</v>
      </c>
      <c r="BW624" s="40">
        <v>1</v>
      </c>
      <c r="BX624" s="40" t="s">
        <v>222</v>
      </c>
      <c r="BY624" s="41" t="s">
        <v>222</v>
      </c>
      <c r="BZ624" s="41">
        <v>3.5999999999999999E-3</v>
      </c>
      <c r="CA624" s="41">
        <v>3.5999999999999999E-3</v>
      </c>
      <c r="CB624" s="41" t="s">
        <v>222</v>
      </c>
      <c r="CC624" s="42" t="s">
        <v>222</v>
      </c>
      <c r="CD624" s="42">
        <v>3.9999999999999996E-4</v>
      </c>
      <c r="CE624" s="42">
        <v>7.9999999999999993E-4</v>
      </c>
      <c r="CF624" s="42">
        <v>3.5999999999999999E-3</v>
      </c>
      <c r="CG624" s="43" t="s">
        <v>222</v>
      </c>
      <c r="CH624" s="43">
        <v>3.9999999999999996E-4</v>
      </c>
      <c r="CI624" s="43">
        <v>7.9999999999999993E-4</v>
      </c>
      <c r="CJ624" s="43" t="e">
        <f t="shared" si="735"/>
        <v>#REF!</v>
      </c>
      <c r="CP624" s="22" t="s">
        <v>2307</v>
      </c>
      <c r="CQ624" s="22" t="s">
        <v>2308</v>
      </c>
      <c r="CS624" s="22" t="s">
        <v>16</v>
      </c>
      <c r="CT624" s="22" t="s">
        <v>222</v>
      </c>
      <c r="CU624" s="22">
        <v>1</v>
      </c>
      <c r="CV624" s="22">
        <v>1</v>
      </c>
      <c r="CW624" s="22" t="s">
        <v>222</v>
      </c>
      <c r="CY624" s="22" t="s">
        <v>222</v>
      </c>
      <c r="CZ624" s="22">
        <v>3.5999999999999999E-3</v>
      </c>
      <c r="DA624" s="22">
        <v>3.5999999999999999E-3</v>
      </c>
      <c r="DB624" s="22" t="s">
        <v>222</v>
      </c>
      <c r="DC624" s="22" t="s">
        <v>16</v>
      </c>
      <c r="DD624" s="22" t="s">
        <v>222</v>
      </c>
      <c r="DE624" s="22">
        <v>3.5999999999999999E-3</v>
      </c>
      <c r="DF624" s="22">
        <v>3.5999999999999999E-3</v>
      </c>
      <c r="DG624" s="22">
        <v>3.5999999999999999E-3</v>
      </c>
      <c r="DI624" s="22" t="e">
        <v>#VALUE!</v>
      </c>
      <c r="DJ624" s="22">
        <v>1.296E-5</v>
      </c>
      <c r="DK624" s="22">
        <v>1.296E-5</v>
      </c>
      <c r="DL624" s="22" t="e">
        <v>#VALUE!</v>
      </c>
      <c r="DN624" s="22">
        <v>0</v>
      </c>
      <c r="DO624" s="22">
        <v>1</v>
      </c>
      <c r="DP624" s="22">
        <v>1</v>
      </c>
      <c r="DQ624" s="22" t="s">
        <v>222</v>
      </c>
      <c r="EX624" s="30" t="s">
        <v>2778</v>
      </c>
      <c r="EY624" s="85" t="e">
        <f t="shared" si="736"/>
        <v>#REF!</v>
      </c>
      <c r="EZ624" s="85"/>
    </row>
    <row r="625" spans="1:156" x14ac:dyDescent="0.25">
      <c r="A625" s="22" t="str">
        <f t="shared" si="728"/>
        <v>5002237</v>
      </c>
      <c r="E625" s="22" t="e">
        <f>IF(T625="","",VLOOKUP(T625,#REF!,4,0))</f>
        <v>#REF!</v>
      </c>
      <c r="F625" s="22" t="e">
        <f>IF(U625="","",VLOOKUP(U625,#REF!,4,0))</f>
        <v>#REF!</v>
      </c>
      <c r="G625" s="22" t="e">
        <f>IF(V625="","",VLOOKUP(V625,#REF!,3,0))</f>
        <v>#REF!</v>
      </c>
      <c r="H625" s="22" t="e">
        <f t="shared" si="725"/>
        <v>#REF!</v>
      </c>
      <c r="I625" s="22" t="e">
        <f t="shared" si="729"/>
        <v>#REF!</v>
      </c>
      <c r="J625" s="22" t="e">
        <f t="shared" si="730"/>
        <v>#REF!</v>
      </c>
      <c r="K625" s="22" t="e">
        <f t="shared" si="731"/>
        <v>#REF!</v>
      </c>
      <c r="M625" s="22">
        <f t="shared" si="732"/>
        <v>95</v>
      </c>
      <c r="R625" s="22" t="str">
        <f t="shared" si="733"/>
        <v>5095</v>
      </c>
      <c r="S625" s="22" t="s">
        <v>49</v>
      </c>
      <c r="T625" s="30" t="s">
        <v>3556</v>
      </c>
      <c r="U625" s="30" t="s">
        <v>3360</v>
      </c>
      <c r="V625" s="30" t="s">
        <v>2275</v>
      </c>
      <c r="W625" s="30" t="s">
        <v>2309</v>
      </c>
      <c r="X625" s="30" t="s">
        <v>2310</v>
      </c>
      <c r="Y625" s="31">
        <v>0.12</v>
      </c>
      <c r="Z625" s="30">
        <v>7</v>
      </c>
      <c r="AA625" s="30"/>
      <c r="AB625" s="30"/>
      <c r="AC625" s="30"/>
      <c r="AD625" s="30"/>
      <c r="AE625" s="30"/>
      <c r="AF625" s="30"/>
      <c r="AG625" s="30"/>
      <c r="AH625" s="30"/>
      <c r="AI625" s="30">
        <v>1</v>
      </c>
      <c r="AJ625" s="30"/>
      <c r="AK625" s="30"/>
      <c r="AL625" s="30">
        <v>6</v>
      </c>
      <c r="AM625" s="30" t="s">
        <v>2311</v>
      </c>
      <c r="AN625" s="30" t="s">
        <v>2312</v>
      </c>
      <c r="AO625" s="32">
        <f t="shared" si="750"/>
        <v>0</v>
      </c>
      <c r="AP625" s="32">
        <f t="shared" si="751"/>
        <v>0</v>
      </c>
      <c r="AQ625" s="32">
        <f t="shared" si="752"/>
        <v>1</v>
      </c>
      <c r="AR625" s="32">
        <f t="shared" si="753"/>
        <v>6</v>
      </c>
      <c r="AS625" s="33">
        <v>522.02499999999998</v>
      </c>
      <c r="AT625" s="34" t="s">
        <v>222</v>
      </c>
      <c r="AU625" s="34"/>
      <c r="AV625" s="34"/>
      <c r="AW625" s="34"/>
      <c r="AX625" s="34"/>
      <c r="AY625" s="34"/>
      <c r="AZ625" s="34"/>
      <c r="BA625" s="35">
        <f t="shared" si="754"/>
        <v>0</v>
      </c>
      <c r="BB625" s="35">
        <f t="shared" si="755"/>
        <v>0</v>
      </c>
      <c r="BC625" s="35">
        <f t="shared" si="756"/>
        <v>1</v>
      </c>
      <c r="BD625" s="35">
        <f t="shared" si="757"/>
        <v>7</v>
      </c>
      <c r="BE625" s="36">
        <v>0</v>
      </c>
      <c r="BF625" s="36">
        <v>0</v>
      </c>
      <c r="BG625" s="36">
        <v>1.5</v>
      </c>
      <c r="BH625" s="36" t="e">
        <f>VLOOKUP(W625,#REF!,8,0)</f>
        <v>#REF!</v>
      </c>
      <c r="BI625" s="37">
        <f t="shared" si="726"/>
        <v>0</v>
      </c>
      <c r="BJ625" s="37">
        <f t="shared" ref="BJ625:BK625" si="788">BF625+BI625</f>
        <v>0</v>
      </c>
      <c r="BK625" s="37">
        <f t="shared" si="788"/>
        <v>1.5</v>
      </c>
      <c r="BL625" s="37" t="e">
        <f t="shared" si="775"/>
        <v>#REF!</v>
      </c>
      <c r="BM625" s="38" t="s">
        <v>222</v>
      </c>
      <c r="BN625" s="38" t="s">
        <v>222</v>
      </c>
      <c r="BO625" s="38">
        <v>2.1599999999999996E-3</v>
      </c>
      <c r="BP625" s="38">
        <v>2.1599999999999996E-3</v>
      </c>
      <c r="BQ625" s="39" t="s">
        <v>222</v>
      </c>
      <c r="BR625" s="39" t="s">
        <v>222</v>
      </c>
      <c r="BS625" s="39">
        <v>2.1599999999999996E-3</v>
      </c>
      <c r="BT625" s="39" t="s">
        <v>222</v>
      </c>
      <c r="BU625" s="40" t="s">
        <v>222</v>
      </c>
      <c r="BV625" s="40" t="s">
        <v>222</v>
      </c>
      <c r="BW625" s="40">
        <v>1</v>
      </c>
      <c r="BX625" s="40" t="s">
        <v>222</v>
      </c>
      <c r="BY625" s="41" t="s">
        <v>222</v>
      </c>
      <c r="BZ625" s="41" t="s">
        <v>222</v>
      </c>
      <c r="CA625" s="41">
        <v>2.1599999999999996E-3</v>
      </c>
      <c r="CB625" s="41" t="s">
        <v>222</v>
      </c>
      <c r="CC625" s="42" t="s">
        <v>222</v>
      </c>
      <c r="CD625" s="42" t="s">
        <v>222</v>
      </c>
      <c r="CE625" s="42">
        <v>3.0857142857142851E-4</v>
      </c>
      <c r="CF625" s="42">
        <v>2.1599999999999996E-3</v>
      </c>
      <c r="CG625" s="43" t="s">
        <v>222</v>
      </c>
      <c r="CH625" s="43" t="s">
        <v>222</v>
      </c>
      <c r="CI625" s="43">
        <v>4.6285714285714273E-4</v>
      </c>
      <c r="CJ625" s="43" t="e">
        <f t="shared" si="735"/>
        <v>#REF!</v>
      </c>
      <c r="CQ625" s="22" t="s">
        <v>2313</v>
      </c>
      <c r="CS625" s="22" t="s">
        <v>16</v>
      </c>
      <c r="CT625" s="22" t="s">
        <v>222</v>
      </c>
      <c r="CU625" s="22" t="s">
        <v>222</v>
      </c>
      <c r="CV625" s="22">
        <v>1</v>
      </c>
      <c r="CW625" s="22" t="s">
        <v>222</v>
      </c>
      <c r="CY625" s="22" t="s">
        <v>222</v>
      </c>
      <c r="CZ625" s="22" t="s">
        <v>222</v>
      </c>
      <c r="DA625" s="22">
        <v>2.1599999999999996E-3</v>
      </c>
      <c r="DB625" s="22" t="s">
        <v>222</v>
      </c>
      <c r="DC625" s="22" t="s">
        <v>16</v>
      </c>
      <c r="DD625" s="22" t="s">
        <v>222</v>
      </c>
      <c r="DE625" s="22" t="s">
        <v>222</v>
      </c>
      <c r="DF625" s="22">
        <v>2.1599999999999996E-3</v>
      </c>
      <c r="DG625" s="22">
        <v>2.1599999999999996E-3</v>
      </c>
      <c r="DI625" s="22" t="e">
        <v>#VALUE!</v>
      </c>
      <c r="DJ625" s="22" t="e">
        <v>#VALUE!</v>
      </c>
      <c r="DK625" s="22">
        <v>4.6655999999999982E-6</v>
      </c>
      <c r="DL625" s="22" t="e">
        <v>#VALUE!</v>
      </c>
      <c r="DN625" s="22">
        <v>0</v>
      </c>
      <c r="DO625" s="22">
        <v>0</v>
      </c>
      <c r="DP625" s="22">
        <v>1</v>
      </c>
      <c r="DQ625" s="22" t="s">
        <v>222</v>
      </c>
      <c r="EX625" s="30" t="s">
        <v>2783</v>
      </c>
      <c r="EY625" s="85" t="e">
        <f t="shared" si="736"/>
        <v>#REF!</v>
      </c>
      <c r="EZ625" s="85"/>
    </row>
    <row r="626" spans="1:156" x14ac:dyDescent="0.25">
      <c r="A626" s="22" t="str">
        <f t="shared" si="728"/>
        <v>5002238</v>
      </c>
      <c r="E626" s="22" t="e">
        <f>IF(T626="","",VLOOKUP(T626,#REF!,4,0))</f>
        <v>#REF!</v>
      </c>
      <c r="F626" s="22" t="e">
        <f>IF(U626="","",VLOOKUP(U626,#REF!,4,0))</f>
        <v>#REF!</v>
      </c>
      <c r="G626" s="22" t="e">
        <f>IF(V626="","",VLOOKUP(V626,#REF!,3,0))</f>
        <v>#REF!</v>
      </c>
      <c r="H626" s="22" t="e">
        <f t="shared" si="725"/>
        <v>#REF!</v>
      </c>
      <c r="I626" s="22" t="e">
        <f t="shared" si="729"/>
        <v>#REF!</v>
      </c>
      <c r="J626" s="22" t="e">
        <f t="shared" si="730"/>
        <v>#REF!</v>
      </c>
      <c r="K626" s="22" t="e">
        <f t="shared" si="731"/>
        <v>#REF!</v>
      </c>
      <c r="M626" s="22">
        <f t="shared" si="732"/>
        <v>96</v>
      </c>
      <c r="R626" s="22" t="str">
        <f t="shared" si="733"/>
        <v>5096</v>
      </c>
      <c r="S626" s="22" t="s">
        <v>49</v>
      </c>
      <c r="T626" s="30" t="s">
        <v>3556</v>
      </c>
      <c r="U626" s="30" t="s">
        <v>3360</v>
      </c>
      <c r="V626" s="30" t="s">
        <v>2275</v>
      </c>
      <c r="W626" s="30" t="s">
        <v>2314</v>
      </c>
      <c r="X626" s="30" t="s">
        <v>2315</v>
      </c>
      <c r="Y626" s="31">
        <v>0.08</v>
      </c>
      <c r="Z626" s="30">
        <v>2</v>
      </c>
      <c r="AA626" s="30"/>
      <c r="AB626" s="30"/>
      <c r="AC626" s="30"/>
      <c r="AD626" s="30"/>
      <c r="AE626" s="30"/>
      <c r="AF626" s="30"/>
      <c r="AG626" s="30"/>
      <c r="AH626" s="30"/>
      <c r="AI626" s="30"/>
      <c r="AJ626" s="30"/>
      <c r="AK626" s="30"/>
      <c r="AL626" s="30">
        <v>2</v>
      </c>
      <c r="AM626" s="30" t="s">
        <v>2316</v>
      </c>
      <c r="AN626" s="30" t="s">
        <v>2317</v>
      </c>
      <c r="AO626" s="32">
        <f t="shared" si="750"/>
        <v>0</v>
      </c>
      <c r="AP626" s="32">
        <f t="shared" si="751"/>
        <v>0</v>
      </c>
      <c r="AQ626" s="32">
        <f t="shared" si="752"/>
        <v>0</v>
      </c>
      <c r="AR626" s="32">
        <f t="shared" si="753"/>
        <v>2</v>
      </c>
      <c r="AS626" s="33">
        <v>523.02499999999998</v>
      </c>
      <c r="AT626" s="34" t="s">
        <v>222</v>
      </c>
      <c r="AU626" s="34"/>
      <c r="AV626" s="34"/>
      <c r="AW626" s="34"/>
      <c r="AX626" s="34"/>
      <c r="AY626" s="34"/>
      <c r="AZ626" s="34"/>
      <c r="BA626" s="35">
        <f t="shared" si="754"/>
        <v>0</v>
      </c>
      <c r="BB626" s="35">
        <f t="shared" si="755"/>
        <v>0</v>
      </c>
      <c r="BC626" s="35">
        <f t="shared" si="756"/>
        <v>0</v>
      </c>
      <c r="BD626" s="35">
        <f t="shared" si="757"/>
        <v>2</v>
      </c>
      <c r="BE626" s="36">
        <v>0</v>
      </c>
      <c r="BF626" s="36">
        <v>0</v>
      </c>
      <c r="BG626" s="36">
        <v>1</v>
      </c>
      <c r="BH626" s="36" t="e">
        <f>VLOOKUP(W626,#REF!,8,0)</f>
        <v>#REF!</v>
      </c>
      <c r="BI626" s="37">
        <f t="shared" si="726"/>
        <v>0</v>
      </c>
      <c r="BJ626" s="37">
        <f t="shared" ref="BJ626:BK626" si="789">BF626+BI626</f>
        <v>0</v>
      </c>
      <c r="BK626" s="37">
        <f t="shared" si="789"/>
        <v>1</v>
      </c>
      <c r="BL626" s="37" t="e">
        <f t="shared" si="775"/>
        <v>#REF!</v>
      </c>
      <c r="BM626" s="38" t="s">
        <v>222</v>
      </c>
      <c r="BN626" s="38" t="s">
        <v>222</v>
      </c>
      <c r="BO626" s="38" t="s">
        <v>222</v>
      </c>
      <c r="BP626" s="38">
        <v>1.4399999999999999E-3</v>
      </c>
      <c r="BQ626" s="39" t="s">
        <v>222</v>
      </c>
      <c r="BR626" s="39" t="s">
        <v>222</v>
      </c>
      <c r="BS626" s="39" t="s">
        <v>222</v>
      </c>
      <c r="BT626" s="39" t="s">
        <v>222</v>
      </c>
      <c r="BU626" s="40" t="s">
        <v>222</v>
      </c>
      <c r="BV626" s="40" t="s">
        <v>222</v>
      </c>
      <c r="BW626" s="40" t="s">
        <v>222</v>
      </c>
      <c r="BX626" s="40" t="s">
        <v>222</v>
      </c>
      <c r="BY626" s="41" t="s">
        <v>222</v>
      </c>
      <c r="BZ626" s="41" t="s">
        <v>222</v>
      </c>
      <c r="CA626" s="41" t="s">
        <v>222</v>
      </c>
      <c r="CB626" s="41" t="s">
        <v>222</v>
      </c>
      <c r="CC626" s="42" t="s">
        <v>222</v>
      </c>
      <c r="CD626" s="42" t="s">
        <v>222</v>
      </c>
      <c r="CE626" s="42" t="s">
        <v>222</v>
      </c>
      <c r="CF626" s="42">
        <v>1.4399999999999999E-3</v>
      </c>
      <c r="CG626" s="43" t="s">
        <v>222</v>
      </c>
      <c r="CH626" s="43" t="s">
        <v>222</v>
      </c>
      <c r="CI626" s="43">
        <v>7.1999999999999994E-4</v>
      </c>
      <c r="CJ626" s="43" t="e">
        <f t="shared" si="735"/>
        <v>#REF!</v>
      </c>
      <c r="CQ626" s="22" t="s">
        <v>2318</v>
      </c>
      <c r="CS626" s="22" t="s">
        <v>16</v>
      </c>
      <c r="CT626" s="22" t="s">
        <v>222</v>
      </c>
      <c r="CU626" s="22" t="s">
        <v>222</v>
      </c>
      <c r="CV626" s="22" t="s">
        <v>222</v>
      </c>
      <c r="CW626" s="22" t="s">
        <v>222</v>
      </c>
      <c r="CY626" s="22" t="s">
        <v>222</v>
      </c>
      <c r="CZ626" s="22" t="s">
        <v>222</v>
      </c>
      <c r="DA626" s="22" t="s">
        <v>222</v>
      </c>
      <c r="DB626" s="22" t="s">
        <v>222</v>
      </c>
      <c r="DC626" s="22" t="s">
        <v>16</v>
      </c>
      <c r="DD626" s="22" t="s">
        <v>222</v>
      </c>
      <c r="DE626" s="22" t="s">
        <v>222</v>
      </c>
      <c r="DF626" s="22" t="s">
        <v>222</v>
      </c>
      <c r="DG626" s="22">
        <v>1.4399999999999999E-3</v>
      </c>
      <c r="DI626" s="22" t="e">
        <v>#VALUE!</v>
      </c>
      <c r="DJ626" s="22" t="e">
        <v>#VALUE!</v>
      </c>
      <c r="DK626" s="22" t="e">
        <v>#VALUE!</v>
      </c>
      <c r="DL626" s="22" t="e">
        <v>#VALUE!</v>
      </c>
      <c r="DN626" s="22">
        <v>0</v>
      </c>
      <c r="DO626" s="22">
        <v>0</v>
      </c>
      <c r="DP626" s="22">
        <v>0</v>
      </c>
      <c r="DQ626" s="22" t="s">
        <v>222</v>
      </c>
      <c r="EX626" s="30" t="s">
        <v>2788</v>
      </c>
      <c r="EY626" s="85" t="e">
        <f t="shared" si="736"/>
        <v>#REF!</v>
      </c>
      <c r="EZ626" s="85"/>
    </row>
    <row r="627" spans="1:156" x14ac:dyDescent="0.25">
      <c r="A627" s="22" t="str">
        <f t="shared" si="728"/>
        <v>5002241</v>
      </c>
      <c r="E627" s="22" t="e">
        <f>IF(T627="","",VLOOKUP(T627,#REF!,4,0))</f>
        <v>#REF!</v>
      </c>
      <c r="F627" s="22" t="e">
        <f>IF(U627="","",VLOOKUP(U627,#REF!,4,0))</f>
        <v>#REF!</v>
      </c>
      <c r="G627" s="22" t="e">
        <f>IF(V627="","",VLOOKUP(V627,#REF!,3,0))</f>
        <v>#REF!</v>
      </c>
      <c r="H627" s="22" t="e">
        <f t="shared" si="725"/>
        <v>#REF!</v>
      </c>
      <c r="I627" s="22" t="e">
        <f t="shared" si="729"/>
        <v>#REF!</v>
      </c>
      <c r="J627" s="22" t="e">
        <f t="shared" si="730"/>
        <v>#REF!</v>
      </c>
      <c r="K627" s="22" t="e">
        <f t="shared" si="731"/>
        <v>#REF!</v>
      </c>
      <c r="M627" s="22">
        <f t="shared" si="732"/>
        <v>97</v>
      </c>
      <c r="R627" s="22" t="str">
        <f t="shared" si="733"/>
        <v>5097</v>
      </c>
      <c r="S627" s="22" t="s">
        <v>49</v>
      </c>
      <c r="T627" s="30" t="s">
        <v>3556</v>
      </c>
      <c r="U627" s="30" t="s">
        <v>3360</v>
      </c>
      <c r="V627" s="30" t="s">
        <v>2319</v>
      </c>
      <c r="W627" s="30" t="s">
        <v>2320</v>
      </c>
      <c r="X627" s="30" t="s">
        <v>2321</v>
      </c>
      <c r="Y627" s="31">
        <v>0.1</v>
      </c>
      <c r="Z627" s="30">
        <v>4</v>
      </c>
      <c r="AA627" s="30"/>
      <c r="AB627" s="30"/>
      <c r="AC627" s="30"/>
      <c r="AD627" s="30"/>
      <c r="AE627" s="30"/>
      <c r="AF627" s="30">
        <v>2</v>
      </c>
      <c r="AG627" s="30"/>
      <c r="AH627" s="30"/>
      <c r="AI627" s="30"/>
      <c r="AJ627" s="30"/>
      <c r="AK627" s="30"/>
      <c r="AL627" s="30">
        <v>2</v>
      </c>
      <c r="AM627" s="30" t="s">
        <v>2322</v>
      </c>
      <c r="AN627" s="30" t="s">
        <v>2323</v>
      </c>
      <c r="AO627" s="32">
        <f t="shared" si="750"/>
        <v>0</v>
      </c>
      <c r="AP627" s="32">
        <f t="shared" si="751"/>
        <v>2</v>
      </c>
      <c r="AQ627" s="32">
        <f t="shared" si="752"/>
        <v>0</v>
      </c>
      <c r="AR627" s="32">
        <f t="shared" si="753"/>
        <v>2</v>
      </c>
      <c r="AS627" s="33">
        <v>524.02499999999998</v>
      </c>
      <c r="AT627" s="34" t="s">
        <v>222</v>
      </c>
      <c r="AU627" s="34"/>
      <c r="AV627" s="34"/>
      <c r="AW627" s="34"/>
      <c r="AX627" s="34"/>
      <c r="AY627" s="34"/>
      <c r="AZ627" s="34"/>
      <c r="BA627" s="35">
        <f t="shared" si="754"/>
        <v>0</v>
      </c>
      <c r="BB627" s="35">
        <f t="shared" si="755"/>
        <v>2</v>
      </c>
      <c r="BC627" s="35">
        <f t="shared" si="756"/>
        <v>2</v>
      </c>
      <c r="BD627" s="35">
        <f t="shared" si="757"/>
        <v>4</v>
      </c>
      <c r="BE627" s="36">
        <v>0</v>
      </c>
      <c r="BF627" s="36">
        <v>2</v>
      </c>
      <c r="BG627" s="36">
        <v>0</v>
      </c>
      <c r="BH627" s="36" t="e">
        <f>VLOOKUP(W627,#REF!,8,0)</f>
        <v>#REF!</v>
      </c>
      <c r="BI627" s="37">
        <f t="shared" si="726"/>
        <v>0</v>
      </c>
      <c r="BJ627" s="37">
        <f t="shared" ref="BJ627:BK627" si="790">BF627+BI627</f>
        <v>2</v>
      </c>
      <c r="BK627" s="37">
        <f t="shared" si="790"/>
        <v>2</v>
      </c>
      <c r="BL627" s="37" t="e">
        <f t="shared" si="775"/>
        <v>#REF!</v>
      </c>
      <c r="BM627" s="38" t="s">
        <v>222</v>
      </c>
      <c r="BN627" s="38">
        <v>1.2000000000000001E-3</v>
      </c>
      <c r="BO627" s="38" t="s">
        <v>222</v>
      </c>
      <c r="BP627" s="38">
        <v>1.2000000000000001E-3</v>
      </c>
      <c r="BQ627" s="39" t="s">
        <v>222</v>
      </c>
      <c r="BR627" s="39">
        <v>1.2000000000000001E-3</v>
      </c>
      <c r="BS627" s="39" t="s">
        <v>222</v>
      </c>
      <c r="BT627" s="39" t="s">
        <v>222</v>
      </c>
      <c r="BU627" s="40" t="s">
        <v>222</v>
      </c>
      <c r="BV627" s="40">
        <v>1</v>
      </c>
      <c r="BW627" s="40" t="s">
        <v>222</v>
      </c>
      <c r="BX627" s="40" t="s">
        <v>222</v>
      </c>
      <c r="BY627" s="41" t="s">
        <v>222</v>
      </c>
      <c r="BZ627" s="41">
        <v>1.2000000000000001E-3</v>
      </c>
      <c r="CA627" s="41">
        <v>1.2000000000000001E-3</v>
      </c>
      <c r="CB627" s="41" t="s">
        <v>222</v>
      </c>
      <c r="CC627" s="42" t="s">
        <v>222</v>
      </c>
      <c r="CD627" s="42">
        <v>6.0000000000000006E-4</v>
      </c>
      <c r="CE627" s="42">
        <v>6.0000000000000006E-4</v>
      </c>
      <c r="CF627" s="42">
        <v>1.2000000000000001E-3</v>
      </c>
      <c r="CG627" s="43" t="s">
        <v>222</v>
      </c>
      <c r="CH627" s="43">
        <v>6.0000000000000006E-4</v>
      </c>
      <c r="CI627" s="43">
        <v>6.0000000000000006E-4</v>
      </c>
      <c r="CJ627" s="43" t="e">
        <f t="shared" si="735"/>
        <v>#REF!</v>
      </c>
      <c r="CP627" s="22" t="s">
        <v>2324</v>
      </c>
      <c r="CS627" s="22" t="s">
        <v>16</v>
      </c>
      <c r="CT627" s="22" t="s">
        <v>222</v>
      </c>
      <c r="CU627" s="22">
        <v>1</v>
      </c>
      <c r="CV627" s="22">
        <v>1</v>
      </c>
      <c r="CW627" s="22" t="s">
        <v>222</v>
      </c>
      <c r="CY627" s="22" t="s">
        <v>222</v>
      </c>
      <c r="CZ627" s="22">
        <v>1.2000000000000001E-3</v>
      </c>
      <c r="DA627" s="22">
        <v>1.2000000000000001E-3</v>
      </c>
      <c r="DB627" s="22" t="s">
        <v>222</v>
      </c>
      <c r="DC627" s="22" t="s">
        <v>16</v>
      </c>
      <c r="DD627" s="22" t="s">
        <v>222</v>
      </c>
      <c r="DE627" s="22">
        <v>1.2000000000000001E-3</v>
      </c>
      <c r="DF627" s="22">
        <v>1.2000000000000001E-3</v>
      </c>
      <c r="DG627" s="22">
        <v>1.2000000000000001E-3</v>
      </c>
      <c r="DI627" s="22" t="e">
        <v>#VALUE!</v>
      </c>
      <c r="DJ627" s="22">
        <v>1.4400000000000002E-6</v>
      </c>
      <c r="DK627" s="22">
        <v>1.4400000000000002E-6</v>
      </c>
      <c r="DL627" s="22" t="e">
        <v>#VALUE!</v>
      </c>
      <c r="DN627" s="22">
        <v>0</v>
      </c>
      <c r="DO627" s="22">
        <v>1</v>
      </c>
      <c r="DP627" s="22">
        <v>1</v>
      </c>
      <c r="DQ627" s="22" t="s">
        <v>222</v>
      </c>
      <c r="EX627" s="30" t="s">
        <v>2798</v>
      </c>
      <c r="EY627" s="85" t="e">
        <f t="shared" si="736"/>
        <v>#REF!</v>
      </c>
      <c r="EZ627" s="85"/>
    </row>
    <row r="628" spans="1:156" x14ac:dyDescent="0.25">
      <c r="A628" s="22" t="str">
        <f t="shared" si="728"/>
        <v>5002242</v>
      </c>
      <c r="E628" s="22" t="e">
        <f>IF(T628="","",VLOOKUP(T628,#REF!,4,0))</f>
        <v>#REF!</v>
      </c>
      <c r="F628" s="22" t="e">
        <f>IF(U628="","",VLOOKUP(U628,#REF!,4,0))</f>
        <v>#REF!</v>
      </c>
      <c r="G628" s="22" t="e">
        <f>IF(V628="","",VLOOKUP(V628,#REF!,3,0))</f>
        <v>#REF!</v>
      </c>
      <c r="H628" s="22" t="e">
        <f t="shared" si="725"/>
        <v>#REF!</v>
      </c>
      <c r="I628" s="22" t="e">
        <f t="shared" si="729"/>
        <v>#REF!</v>
      </c>
      <c r="J628" s="22" t="e">
        <f t="shared" si="730"/>
        <v>#REF!</v>
      </c>
      <c r="K628" s="22" t="e">
        <f t="shared" si="731"/>
        <v>#REF!</v>
      </c>
      <c r="M628" s="22">
        <f t="shared" si="732"/>
        <v>98</v>
      </c>
      <c r="R628" s="22" t="str">
        <f t="shared" si="733"/>
        <v>5098</v>
      </c>
      <c r="S628" s="22" t="s">
        <v>49</v>
      </c>
      <c r="T628" s="30" t="s">
        <v>3556</v>
      </c>
      <c r="U628" s="30" t="s">
        <v>3360</v>
      </c>
      <c r="V628" s="30" t="s">
        <v>2319</v>
      </c>
      <c r="W628" s="30" t="s">
        <v>2325</v>
      </c>
      <c r="X628" s="30" t="s">
        <v>2326</v>
      </c>
      <c r="Y628" s="31">
        <v>0.34</v>
      </c>
      <c r="Z628" s="30">
        <v>7</v>
      </c>
      <c r="AA628" s="30"/>
      <c r="AB628" s="30"/>
      <c r="AC628" s="30"/>
      <c r="AD628" s="30"/>
      <c r="AE628" s="30"/>
      <c r="AF628" s="30"/>
      <c r="AG628" s="30"/>
      <c r="AH628" s="30"/>
      <c r="AI628" s="30">
        <v>7</v>
      </c>
      <c r="AJ628" s="30"/>
      <c r="AK628" s="30"/>
      <c r="AL628" s="30"/>
      <c r="AM628" s="30" t="s">
        <v>2327</v>
      </c>
      <c r="AN628" s="30" t="s">
        <v>2328</v>
      </c>
      <c r="AO628" s="32">
        <f t="shared" si="750"/>
        <v>0</v>
      </c>
      <c r="AP628" s="32">
        <f t="shared" si="751"/>
        <v>0</v>
      </c>
      <c r="AQ628" s="32">
        <f t="shared" si="752"/>
        <v>7</v>
      </c>
      <c r="AR628" s="32">
        <f t="shared" si="753"/>
        <v>0</v>
      </c>
      <c r="AS628" s="33">
        <v>525.02499999999998</v>
      </c>
      <c r="AT628" s="34" t="s">
        <v>222</v>
      </c>
      <c r="AU628" s="34"/>
      <c r="AV628" s="34"/>
      <c r="AW628" s="34"/>
      <c r="AX628" s="34"/>
      <c r="AY628" s="34"/>
      <c r="AZ628" s="34"/>
      <c r="BA628" s="35">
        <f t="shared" si="754"/>
        <v>0</v>
      </c>
      <c r="BB628" s="35">
        <f t="shared" si="755"/>
        <v>0</v>
      </c>
      <c r="BC628" s="35">
        <f t="shared" si="756"/>
        <v>7</v>
      </c>
      <c r="BD628" s="35">
        <f t="shared" si="757"/>
        <v>7</v>
      </c>
      <c r="BE628" s="36">
        <v>0</v>
      </c>
      <c r="BF628" s="36">
        <v>3</v>
      </c>
      <c r="BG628" s="36">
        <v>6</v>
      </c>
      <c r="BH628" s="36" t="e">
        <f>VLOOKUP(W628,#REF!,8,0)</f>
        <v>#REF!</v>
      </c>
      <c r="BI628" s="37">
        <f t="shared" si="726"/>
        <v>0</v>
      </c>
      <c r="BJ628" s="37">
        <f t="shared" ref="BJ628:BK628" si="791">BF628+BI628</f>
        <v>3</v>
      </c>
      <c r="BK628" s="37">
        <f t="shared" si="791"/>
        <v>9</v>
      </c>
      <c r="BL628" s="37" t="e">
        <f t="shared" si="775"/>
        <v>#REF!</v>
      </c>
      <c r="BM628" s="38" t="s">
        <v>222</v>
      </c>
      <c r="BN628" s="38" t="s">
        <v>222</v>
      </c>
      <c r="BO628" s="38">
        <v>4.0800000000000003E-3</v>
      </c>
      <c r="BP628" s="38" t="s">
        <v>222</v>
      </c>
      <c r="BQ628" s="39" t="s">
        <v>222</v>
      </c>
      <c r="BR628" s="39" t="s">
        <v>222</v>
      </c>
      <c r="BS628" s="39">
        <v>3.4971428571428571E-3</v>
      </c>
      <c r="BT628" s="39" t="s">
        <v>222</v>
      </c>
      <c r="BU628" s="40" t="s">
        <v>222</v>
      </c>
      <c r="BV628" s="40" t="s">
        <v>222</v>
      </c>
      <c r="BW628" s="40">
        <v>0.8571428571428571</v>
      </c>
      <c r="BX628" s="40" t="s">
        <v>222</v>
      </c>
      <c r="BY628" s="41" t="s">
        <v>222</v>
      </c>
      <c r="BZ628" s="41" t="s">
        <v>222</v>
      </c>
      <c r="CA628" s="41">
        <v>4.0800000000000003E-3</v>
      </c>
      <c r="CB628" s="41" t="s">
        <v>222</v>
      </c>
      <c r="CC628" s="42" t="s">
        <v>222</v>
      </c>
      <c r="CD628" s="42" t="s">
        <v>222</v>
      </c>
      <c r="CE628" s="42">
        <v>4.0800000000000003E-3</v>
      </c>
      <c r="CF628" s="42">
        <v>4.0800000000000003E-3</v>
      </c>
      <c r="CG628" s="43" t="s">
        <v>222</v>
      </c>
      <c r="CH628" s="43">
        <v>1.7485714285714285E-3</v>
      </c>
      <c r="CI628" s="43">
        <v>4.0800000000000003E-3</v>
      </c>
      <c r="CJ628" s="43" t="e">
        <f t="shared" si="735"/>
        <v>#REF!</v>
      </c>
      <c r="CP628" s="22" t="s">
        <v>2329</v>
      </c>
      <c r="CQ628" s="22" t="s">
        <v>2330</v>
      </c>
      <c r="CS628" s="22" t="s">
        <v>16</v>
      </c>
      <c r="CT628" s="22" t="s">
        <v>222</v>
      </c>
      <c r="CU628" s="22" t="s">
        <v>222</v>
      </c>
      <c r="CV628" s="22">
        <v>1</v>
      </c>
      <c r="CW628" s="22" t="s">
        <v>222</v>
      </c>
      <c r="CY628" s="22" t="s">
        <v>222</v>
      </c>
      <c r="CZ628" s="22" t="s">
        <v>222</v>
      </c>
      <c r="DA628" s="22">
        <v>4.0800000000000003E-3</v>
      </c>
      <c r="DB628" s="22" t="s">
        <v>222</v>
      </c>
      <c r="DC628" s="22" t="s">
        <v>16</v>
      </c>
      <c r="DD628" s="22" t="s">
        <v>222</v>
      </c>
      <c r="DE628" s="22" t="s">
        <v>222</v>
      </c>
      <c r="DF628" s="22">
        <v>4.0800000000000003E-3</v>
      </c>
      <c r="DG628" s="22">
        <v>4.0800000000000003E-3</v>
      </c>
      <c r="DI628" s="22" t="e">
        <v>#VALUE!</v>
      </c>
      <c r="DJ628" s="22" t="e">
        <v>#VALUE!</v>
      </c>
      <c r="DK628" s="22">
        <v>1.6646400000000004E-5</v>
      </c>
      <c r="DL628" s="22" t="e">
        <v>#VALUE!</v>
      </c>
      <c r="DN628" s="22">
        <v>0</v>
      </c>
      <c r="DO628" s="22">
        <v>0</v>
      </c>
      <c r="DP628" s="22">
        <v>1</v>
      </c>
      <c r="DQ628" s="22" t="s">
        <v>222</v>
      </c>
      <c r="EX628" s="30" t="s">
        <v>2803</v>
      </c>
      <c r="EY628" s="85" t="e">
        <f t="shared" si="736"/>
        <v>#REF!</v>
      </c>
      <c r="EZ628" s="85"/>
    </row>
    <row r="629" spans="1:156" x14ac:dyDescent="0.25">
      <c r="A629" s="22" t="str">
        <f t="shared" si="728"/>
        <v>5002243</v>
      </c>
      <c r="E629" s="22" t="e">
        <f>IF(T629="","",VLOOKUP(T629,#REF!,4,0))</f>
        <v>#REF!</v>
      </c>
      <c r="F629" s="22" t="e">
        <f>IF(U629="","",VLOOKUP(U629,#REF!,4,0))</f>
        <v>#REF!</v>
      </c>
      <c r="G629" s="22" t="e">
        <f>IF(V629="","",VLOOKUP(V629,#REF!,3,0))</f>
        <v>#REF!</v>
      </c>
      <c r="H629" s="22" t="e">
        <f t="shared" si="725"/>
        <v>#REF!</v>
      </c>
      <c r="I629" s="22" t="e">
        <f t="shared" si="729"/>
        <v>#REF!</v>
      </c>
      <c r="J629" s="22" t="e">
        <f t="shared" si="730"/>
        <v>#REF!</v>
      </c>
      <c r="K629" s="22" t="e">
        <f t="shared" si="731"/>
        <v>#REF!</v>
      </c>
      <c r="M629" s="22">
        <f t="shared" si="732"/>
        <v>99</v>
      </c>
      <c r="R629" s="22" t="str">
        <f t="shared" si="733"/>
        <v>5099</v>
      </c>
      <c r="S629" s="22" t="s">
        <v>49</v>
      </c>
      <c r="T629" s="30" t="s">
        <v>3556</v>
      </c>
      <c r="U629" s="30" t="s">
        <v>3360</v>
      </c>
      <c r="V629" s="30" t="s">
        <v>2319</v>
      </c>
      <c r="W629" s="30" t="s">
        <v>2331</v>
      </c>
      <c r="X629" s="30" t="s">
        <v>2332</v>
      </c>
      <c r="Y629" s="31">
        <v>0.05</v>
      </c>
      <c r="Z629" s="30">
        <v>1</v>
      </c>
      <c r="AA629" s="30"/>
      <c r="AB629" s="30"/>
      <c r="AC629" s="30"/>
      <c r="AD629" s="30"/>
      <c r="AE629" s="30"/>
      <c r="AF629" s="30">
        <v>1</v>
      </c>
      <c r="AG629" s="30"/>
      <c r="AH629" s="30"/>
      <c r="AI629" s="30"/>
      <c r="AJ629" s="30"/>
      <c r="AK629" s="30"/>
      <c r="AL629" s="30"/>
      <c r="AM629" s="30" t="s">
        <v>2333</v>
      </c>
      <c r="AN629" s="30" t="s">
        <v>2334</v>
      </c>
      <c r="AO629" s="32">
        <f t="shared" si="750"/>
        <v>0</v>
      </c>
      <c r="AP629" s="32">
        <f t="shared" si="751"/>
        <v>1</v>
      </c>
      <c r="AQ629" s="32">
        <f t="shared" si="752"/>
        <v>0</v>
      </c>
      <c r="AR629" s="32">
        <f t="shared" si="753"/>
        <v>0</v>
      </c>
      <c r="AS629" s="33">
        <v>526.02499999999998</v>
      </c>
      <c r="AT629" s="34" t="s">
        <v>222</v>
      </c>
      <c r="AU629" s="34"/>
      <c r="AV629" s="34"/>
      <c r="AW629" s="34"/>
      <c r="AX629" s="34"/>
      <c r="AY629" s="34"/>
      <c r="AZ629" s="34"/>
      <c r="BA629" s="35">
        <f t="shared" si="754"/>
        <v>0</v>
      </c>
      <c r="BB629" s="35">
        <f t="shared" si="755"/>
        <v>1</v>
      </c>
      <c r="BC629" s="35">
        <f t="shared" si="756"/>
        <v>1</v>
      </c>
      <c r="BD629" s="35">
        <f t="shared" si="757"/>
        <v>1</v>
      </c>
      <c r="BE629" s="36">
        <v>0</v>
      </c>
      <c r="BF629" s="36">
        <v>0.2</v>
      </c>
      <c r="BG629" s="36">
        <v>0.3</v>
      </c>
      <c r="BH629" s="36" t="e">
        <f>VLOOKUP(W629,#REF!,8,0)</f>
        <v>#REF!</v>
      </c>
      <c r="BI629" s="37">
        <f t="shared" si="726"/>
        <v>0</v>
      </c>
      <c r="BJ629" s="37">
        <f t="shared" ref="BJ629:BK629" si="792">BF629+BI629</f>
        <v>0.2</v>
      </c>
      <c r="BK629" s="37">
        <f t="shared" si="792"/>
        <v>0.5</v>
      </c>
      <c r="BL629" s="37" t="e">
        <f t="shared" si="775"/>
        <v>#REF!</v>
      </c>
      <c r="BM629" s="38" t="s">
        <v>222</v>
      </c>
      <c r="BN629" s="38">
        <v>6.0000000000000006E-4</v>
      </c>
      <c r="BO629" s="38" t="s">
        <v>222</v>
      </c>
      <c r="BP629" s="38" t="s">
        <v>222</v>
      </c>
      <c r="BQ629" s="39" t="s">
        <v>222</v>
      </c>
      <c r="BR629" s="39">
        <v>1.2000000000000002E-4</v>
      </c>
      <c r="BS629" s="39" t="s">
        <v>222</v>
      </c>
      <c r="BT629" s="39" t="s">
        <v>222</v>
      </c>
      <c r="BU629" s="40" t="s">
        <v>222</v>
      </c>
      <c r="BV629" s="40">
        <v>0.2</v>
      </c>
      <c r="BW629" s="40" t="s">
        <v>222</v>
      </c>
      <c r="BX629" s="40" t="s">
        <v>222</v>
      </c>
      <c r="BY629" s="41" t="s">
        <v>222</v>
      </c>
      <c r="BZ629" s="41">
        <v>1.2000000000000002E-4</v>
      </c>
      <c r="CA629" s="41">
        <v>3.0000000000000003E-4</v>
      </c>
      <c r="CB629" s="41" t="s">
        <v>222</v>
      </c>
      <c r="CC629" s="42" t="s">
        <v>222</v>
      </c>
      <c r="CD629" s="42">
        <v>6.0000000000000006E-4</v>
      </c>
      <c r="CE629" s="42">
        <v>6.0000000000000006E-4</v>
      </c>
      <c r="CF629" s="42">
        <v>6.0000000000000006E-4</v>
      </c>
      <c r="CG629" s="43" t="s">
        <v>222</v>
      </c>
      <c r="CH629" s="43">
        <v>1.2000000000000002E-4</v>
      </c>
      <c r="CI629" s="43">
        <v>3.0000000000000003E-4</v>
      </c>
      <c r="CJ629" s="43" t="e">
        <f t="shared" si="735"/>
        <v>#REF!</v>
      </c>
      <c r="CP629" s="22" t="s">
        <v>2335</v>
      </c>
      <c r="CQ629" s="22" t="s">
        <v>2336</v>
      </c>
      <c r="CS629" s="22" t="s">
        <v>16</v>
      </c>
      <c r="CT629" s="22" t="s">
        <v>222</v>
      </c>
      <c r="CU629" s="22">
        <v>0.2</v>
      </c>
      <c r="CV629" s="22">
        <v>0.5</v>
      </c>
      <c r="CW629" s="22" t="s">
        <v>222</v>
      </c>
      <c r="CY629" s="22" t="s">
        <v>222</v>
      </c>
      <c r="CZ629" s="22">
        <v>1.2000000000000002E-4</v>
      </c>
      <c r="DA629" s="22">
        <v>3.0000000000000003E-4</v>
      </c>
      <c r="DB629" s="22" t="s">
        <v>222</v>
      </c>
      <c r="DC629" s="22" t="s">
        <v>16</v>
      </c>
      <c r="DD629" s="22" t="s">
        <v>222</v>
      </c>
      <c r="DE629" s="22">
        <v>6.0000000000000006E-4</v>
      </c>
      <c r="DF629" s="22">
        <v>6.0000000000000006E-4</v>
      </c>
      <c r="DG629" s="22">
        <v>6.0000000000000006E-4</v>
      </c>
      <c r="DI629" s="22" t="e">
        <v>#VALUE!</v>
      </c>
      <c r="DJ629" s="22">
        <v>7.2000000000000023E-8</v>
      </c>
      <c r="DK629" s="22">
        <v>1.8000000000000002E-7</v>
      </c>
      <c r="DL629" s="22" t="e">
        <v>#VALUE!</v>
      </c>
      <c r="DN629" s="22">
        <v>0</v>
      </c>
      <c r="DO629" s="22">
        <v>0.2</v>
      </c>
      <c r="DP629" s="22">
        <v>0.5</v>
      </c>
      <c r="DQ629" s="22" t="s">
        <v>222</v>
      </c>
      <c r="EX629" s="30" t="s">
        <v>2808</v>
      </c>
      <c r="EY629" s="85" t="e">
        <f t="shared" si="736"/>
        <v>#REF!</v>
      </c>
      <c r="EZ629" s="85"/>
    </row>
    <row r="630" spans="1:156" x14ac:dyDescent="0.25">
      <c r="A630" s="22" t="str">
        <f t="shared" si="728"/>
        <v>5002244</v>
      </c>
      <c r="E630" s="22" t="e">
        <f>IF(T630="","",VLOOKUP(T630,#REF!,4,0))</f>
        <v>#REF!</v>
      </c>
      <c r="F630" s="22" t="e">
        <f>IF(U630="","",VLOOKUP(U630,#REF!,4,0))</f>
        <v>#REF!</v>
      </c>
      <c r="G630" s="22" t="e">
        <f>IF(V630="","",VLOOKUP(V630,#REF!,3,0))</f>
        <v>#REF!</v>
      </c>
      <c r="H630" s="22" t="e">
        <f t="shared" si="725"/>
        <v>#REF!</v>
      </c>
      <c r="I630" s="22" t="e">
        <f t="shared" si="729"/>
        <v>#REF!</v>
      </c>
      <c r="J630" s="22" t="e">
        <f t="shared" si="730"/>
        <v>#REF!</v>
      </c>
      <c r="K630" s="22" t="e">
        <f t="shared" si="731"/>
        <v>#REF!</v>
      </c>
      <c r="M630" s="22">
        <f t="shared" si="732"/>
        <v>100</v>
      </c>
      <c r="R630" s="22" t="str">
        <f t="shared" si="733"/>
        <v>50100</v>
      </c>
      <c r="S630" s="22" t="s">
        <v>49</v>
      </c>
      <c r="T630" s="30" t="s">
        <v>3556</v>
      </c>
      <c r="U630" s="30" t="s">
        <v>3360</v>
      </c>
      <c r="V630" s="30" t="s">
        <v>2319</v>
      </c>
      <c r="W630" s="30" t="s">
        <v>2337</v>
      </c>
      <c r="X630" s="30" t="s">
        <v>2338</v>
      </c>
      <c r="Y630" s="31">
        <v>0.1</v>
      </c>
      <c r="Z630" s="30">
        <v>2</v>
      </c>
      <c r="AA630" s="30"/>
      <c r="AB630" s="30"/>
      <c r="AC630" s="30"/>
      <c r="AD630" s="30"/>
      <c r="AE630" s="30"/>
      <c r="AF630" s="30"/>
      <c r="AG630" s="30"/>
      <c r="AH630" s="30"/>
      <c r="AI630" s="30"/>
      <c r="AJ630" s="30"/>
      <c r="AK630" s="30"/>
      <c r="AL630" s="30">
        <v>2</v>
      </c>
      <c r="AM630" s="30" t="s">
        <v>2339</v>
      </c>
      <c r="AN630" s="30" t="s">
        <v>2340</v>
      </c>
      <c r="AO630" s="32">
        <f t="shared" si="750"/>
        <v>0</v>
      </c>
      <c r="AP630" s="32">
        <f t="shared" si="751"/>
        <v>0</v>
      </c>
      <c r="AQ630" s="32">
        <f t="shared" si="752"/>
        <v>0</v>
      </c>
      <c r="AR630" s="32">
        <f t="shared" si="753"/>
        <v>2</v>
      </c>
      <c r="AS630" s="33">
        <v>527.02499999999998</v>
      </c>
      <c r="AT630" s="34" t="s">
        <v>222</v>
      </c>
      <c r="AU630" s="34"/>
      <c r="AV630" s="34"/>
      <c r="AW630" s="34"/>
      <c r="AX630" s="34"/>
      <c r="AY630" s="34"/>
      <c r="AZ630" s="34"/>
      <c r="BA630" s="35">
        <f t="shared" si="754"/>
        <v>0</v>
      </c>
      <c r="BB630" s="35">
        <f t="shared" si="755"/>
        <v>0</v>
      </c>
      <c r="BC630" s="35">
        <f t="shared" si="756"/>
        <v>0</v>
      </c>
      <c r="BD630" s="35">
        <f t="shared" si="757"/>
        <v>2</v>
      </c>
      <c r="BE630" s="36">
        <v>0</v>
      </c>
      <c r="BF630" s="36">
        <v>2</v>
      </c>
      <c r="BG630" s="36">
        <v>0</v>
      </c>
      <c r="BH630" s="36" t="e">
        <f>VLOOKUP(W630,#REF!,8,0)</f>
        <v>#REF!</v>
      </c>
      <c r="BI630" s="37">
        <f t="shared" si="726"/>
        <v>0</v>
      </c>
      <c r="BJ630" s="37">
        <f t="shared" ref="BJ630:BK630" si="793">BF630+BI630</f>
        <v>2</v>
      </c>
      <c r="BK630" s="37">
        <f t="shared" si="793"/>
        <v>2</v>
      </c>
      <c r="BL630" s="37" t="e">
        <f t="shared" si="775"/>
        <v>#REF!</v>
      </c>
      <c r="BM630" s="38" t="s">
        <v>222</v>
      </c>
      <c r="BN630" s="38" t="s">
        <v>222</v>
      </c>
      <c r="BO630" s="38" t="s">
        <v>222</v>
      </c>
      <c r="BP630" s="38">
        <v>1.2000000000000001E-3</v>
      </c>
      <c r="BQ630" s="39" t="s">
        <v>222</v>
      </c>
      <c r="BR630" s="39" t="s">
        <v>222</v>
      </c>
      <c r="BS630" s="39" t="s">
        <v>222</v>
      </c>
      <c r="BT630" s="39" t="s">
        <v>222</v>
      </c>
      <c r="BU630" s="40" t="s">
        <v>222</v>
      </c>
      <c r="BV630" s="40" t="s">
        <v>222</v>
      </c>
      <c r="BW630" s="40" t="s">
        <v>222</v>
      </c>
      <c r="BX630" s="40" t="s">
        <v>222</v>
      </c>
      <c r="BY630" s="41" t="s">
        <v>222</v>
      </c>
      <c r="BZ630" s="41" t="s">
        <v>222</v>
      </c>
      <c r="CA630" s="41" t="s">
        <v>222</v>
      </c>
      <c r="CB630" s="41" t="s">
        <v>222</v>
      </c>
      <c r="CC630" s="42" t="s">
        <v>222</v>
      </c>
      <c r="CD630" s="42" t="s">
        <v>222</v>
      </c>
      <c r="CE630" s="42" t="s">
        <v>222</v>
      </c>
      <c r="CF630" s="42">
        <v>1.2000000000000001E-3</v>
      </c>
      <c r="CG630" s="43" t="s">
        <v>222</v>
      </c>
      <c r="CH630" s="43">
        <v>1.2000000000000001E-3</v>
      </c>
      <c r="CI630" s="43">
        <v>1.2000000000000001E-3</v>
      </c>
      <c r="CJ630" s="43" t="e">
        <f t="shared" si="735"/>
        <v>#REF!</v>
      </c>
      <c r="CP630" s="22" t="s">
        <v>2341</v>
      </c>
      <c r="CS630" s="22" t="s">
        <v>16</v>
      </c>
      <c r="CT630" s="22" t="s">
        <v>222</v>
      </c>
      <c r="CU630" s="22" t="s">
        <v>222</v>
      </c>
      <c r="CV630" s="22" t="s">
        <v>222</v>
      </c>
      <c r="CW630" s="22" t="s">
        <v>222</v>
      </c>
      <c r="CY630" s="22" t="s">
        <v>222</v>
      </c>
      <c r="CZ630" s="22" t="s">
        <v>222</v>
      </c>
      <c r="DA630" s="22" t="s">
        <v>222</v>
      </c>
      <c r="DB630" s="22" t="s">
        <v>222</v>
      </c>
      <c r="DC630" s="22" t="s">
        <v>16</v>
      </c>
      <c r="DD630" s="22" t="s">
        <v>222</v>
      </c>
      <c r="DE630" s="22" t="s">
        <v>222</v>
      </c>
      <c r="DF630" s="22" t="s">
        <v>222</v>
      </c>
      <c r="DG630" s="22">
        <v>1.2000000000000001E-3</v>
      </c>
      <c r="DI630" s="22" t="e">
        <v>#VALUE!</v>
      </c>
      <c r="DJ630" s="22" t="e">
        <v>#VALUE!</v>
      </c>
      <c r="DK630" s="22" t="e">
        <v>#VALUE!</v>
      </c>
      <c r="DL630" s="22" t="e">
        <v>#VALUE!</v>
      </c>
      <c r="DN630" s="22">
        <v>0</v>
      </c>
      <c r="DO630" s="22">
        <v>0</v>
      </c>
      <c r="DP630" s="22">
        <v>0</v>
      </c>
      <c r="DQ630" s="22" t="s">
        <v>222</v>
      </c>
      <c r="EX630" s="30" t="s">
        <v>2814</v>
      </c>
      <c r="EY630" s="85" t="e">
        <f t="shared" si="736"/>
        <v>#REF!</v>
      </c>
      <c r="EZ630" s="85"/>
    </row>
    <row r="631" spans="1:156" x14ac:dyDescent="0.25">
      <c r="A631" s="22" t="str">
        <f t="shared" si="728"/>
        <v>5002245</v>
      </c>
      <c r="E631" s="22" t="e">
        <f>IF(T631="","",VLOOKUP(T631,#REF!,4,0))</f>
        <v>#REF!</v>
      </c>
      <c r="F631" s="22" t="e">
        <f>IF(U631="","",VLOOKUP(U631,#REF!,4,0))</f>
        <v>#REF!</v>
      </c>
      <c r="G631" s="22" t="e">
        <f>IF(V631="","",VLOOKUP(V631,#REF!,3,0))</f>
        <v>#REF!</v>
      </c>
      <c r="H631" s="22" t="e">
        <f t="shared" si="725"/>
        <v>#REF!</v>
      </c>
      <c r="I631" s="22" t="e">
        <f t="shared" si="729"/>
        <v>#REF!</v>
      </c>
      <c r="J631" s="22" t="e">
        <f t="shared" si="730"/>
        <v>#REF!</v>
      </c>
      <c r="K631" s="22" t="e">
        <f t="shared" si="731"/>
        <v>#REF!</v>
      </c>
      <c r="M631" s="22">
        <f t="shared" si="732"/>
        <v>101</v>
      </c>
      <c r="R631" s="22" t="str">
        <f t="shared" si="733"/>
        <v>50101</v>
      </c>
      <c r="S631" s="22" t="s">
        <v>49</v>
      </c>
      <c r="T631" s="30" t="s">
        <v>3556</v>
      </c>
      <c r="U631" s="30" t="s">
        <v>3360</v>
      </c>
      <c r="V631" s="30" t="s">
        <v>2319</v>
      </c>
      <c r="W631" s="30" t="s">
        <v>2342</v>
      </c>
      <c r="X631" s="30" t="s">
        <v>2343</v>
      </c>
      <c r="Y631" s="31">
        <v>0.25</v>
      </c>
      <c r="Z631" s="30">
        <v>6</v>
      </c>
      <c r="AA631" s="30"/>
      <c r="AB631" s="30"/>
      <c r="AC631" s="30">
        <v>2</v>
      </c>
      <c r="AD631" s="30"/>
      <c r="AE631" s="30"/>
      <c r="AF631" s="30"/>
      <c r="AG631" s="30"/>
      <c r="AH631" s="30"/>
      <c r="AI631" s="30"/>
      <c r="AJ631" s="30"/>
      <c r="AK631" s="30"/>
      <c r="AL631" s="30">
        <v>4</v>
      </c>
      <c r="AM631" s="30" t="s">
        <v>2344</v>
      </c>
      <c r="AN631" s="30" t="s">
        <v>2345</v>
      </c>
      <c r="AO631" s="32">
        <f t="shared" si="750"/>
        <v>2</v>
      </c>
      <c r="AP631" s="32">
        <f t="shared" si="751"/>
        <v>0</v>
      </c>
      <c r="AQ631" s="32">
        <f t="shared" si="752"/>
        <v>0</v>
      </c>
      <c r="AR631" s="32">
        <f t="shared" si="753"/>
        <v>4</v>
      </c>
      <c r="AS631" s="33">
        <v>528.02499999999998</v>
      </c>
      <c r="AT631" s="34" t="s">
        <v>222</v>
      </c>
      <c r="AU631" s="34"/>
      <c r="AV631" s="34"/>
      <c r="AW631" s="34"/>
      <c r="AX631" s="34"/>
      <c r="AY631" s="34"/>
      <c r="AZ631" s="34"/>
      <c r="BA631" s="35">
        <f t="shared" si="754"/>
        <v>2</v>
      </c>
      <c r="BB631" s="35">
        <f t="shared" si="755"/>
        <v>2</v>
      </c>
      <c r="BC631" s="35">
        <f t="shared" si="756"/>
        <v>2</v>
      </c>
      <c r="BD631" s="35">
        <f t="shared" si="757"/>
        <v>6</v>
      </c>
      <c r="BE631" s="36">
        <v>2</v>
      </c>
      <c r="BF631" s="36">
        <v>0</v>
      </c>
      <c r="BG631" s="36">
        <v>1</v>
      </c>
      <c r="BH631" s="36" t="e">
        <f>VLOOKUP(W631,#REF!,8,0)</f>
        <v>#REF!</v>
      </c>
      <c r="BI631" s="37">
        <f t="shared" si="726"/>
        <v>2</v>
      </c>
      <c r="BJ631" s="37">
        <f t="shared" ref="BJ631:BK631" si="794">BF631+BI631</f>
        <v>2</v>
      </c>
      <c r="BK631" s="37">
        <f t="shared" si="794"/>
        <v>3</v>
      </c>
      <c r="BL631" s="37" t="e">
        <f t="shared" si="775"/>
        <v>#REF!</v>
      </c>
      <c r="BM631" s="38">
        <v>3.0000000000000001E-3</v>
      </c>
      <c r="BN631" s="38" t="s">
        <v>222</v>
      </c>
      <c r="BO631" s="38" t="s">
        <v>222</v>
      </c>
      <c r="BP631" s="38">
        <v>3.0000000000000001E-3</v>
      </c>
      <c r="BQ631" s="39">
        <v>3.0000000000000001E-3</v>
      </c>
      <c r="BR631" s="39" t="s">
        <v>222</v>
      </c>
      <c r="BS631" s="39" t="s">
        <v>222</v>
      </c>
      <c r="BT631" s="39" t="s">
        <v>222</v>
      </c>
      <c r="BU631" s="40">
        <v>1</v>
      </c>
      <c r="BV631" s="40" t="s">
        <v>222</v>
      </c>
      <c r="BW631" s="40" t="s">
        <v>222</v>
      </c>
      <c r="BX631" s="40" t="s">
        <v>222</v>
      </c>
      <c r="BY631" s="41">
        <v>3.0000000000000001E-3</v>
      </c>
      <c r="BZ631" s="41">
        <v>3.0000000000000001E-3</v>
      </c>
      <c r="CA631" s="41">
        <v>3.0000000000000001E-3</v>
      </c>
      <c r="CB631" s="41" t="s">
        <v>222</v>
      </c>
      <c r="CC631" s="42">
        <v>1E-3</v>
      </c>
      <c r="CD631" s="42">
        <v>1E-3</v>
      </c>
      <c r="CE631" s="42">
        <v>1E-3</v>
      </c>
      <c r="CF631" s="42">
        <v>3.0000000000000001E-3</v>
      </c>
      <c r="CG631" s="43">
        <v>1E-3</v>
      </c>
      <c r="CH631" s="43">
        <v>1E-3</v>
      </c>
      <c r="CI631" s="43">
        <v>1.5E-3</v>
      </c>
      <c r="CJ631" s="43" t="e">
        <f t="shared" si="735"/>
        <v>#REF!</v>
      </c>
      <c r="CP631" s="22" t="s">
        <v>2346</v>
      </c>
      <c r="CQ631" s="22" t="s">
        <v>2347</v>
      </c>
      <c r="CS631" s="22" t="s">
        <v>16</v>
      </c>
      <c r="CT631" s="22">
        <v>1</v>
      </c>
      <c r="CU631" s="22">
        <v>1</v>
      </c>
      <c r="CV631" s="22">
        <v>1</v>
      </c>
      <c r="CW631" s="22" t="s">
        <v>222</v>
      </c>
      <c r="CY631" s="22">
        <v>3.0000000000000001E-3</v>
      </c>
      <c r="CZ631" s="22">
        <v>3.0000000000000001E-3</v>
      </c>
      <c r="DA631" s="22">
        <v>3.0000000000000001E-3</v>
      </c>
      <c r="DB631" s="22" t="s">
        <v>222</v>
      </c>
      <c r="DC631" s="22" t="s">
        <v>16</v>
      </c>
      <c r="DD631" s="22">
        <v>3.0000000000000001E-3</v>
      </c>
      <c r="DE631" s="22">
        <v>3.0000000000000001E-3</v>
      </c>
      <c r="DF631" s="22">
        <v>3.0000000000000001E-3</v>
      </c>
      <c r="DG631" s="22">
        <v>3.0000000000000001E-3</v>
      </c>
      <c r="DI631" s="22">
        <v>9.0000000000000002E-6</v>
      </c>
      <c r="DJ631" s="22">
        <v>9.0000000000000002E-6</v>
      </c>
      <c r="DK631" s="22">
        <v>9.0000000000000002E-6</v>
      </c>
      <c r="DL631" s="22" t="e">
        <v>#VALUE!</v>
      </c>
      <c r="DN631" s="22">
        <v>1</v>
      </c>
      <c r="DO631" s="22">
        <v>1</v>
      </c>
      <c r="DP631" s="22">
        <v>1</v>
      </c>
      <c r="DQ631" s="22" t="s">
        <v>222</v>
      </c>
      <c r="EX631" s="30" t="s">
        <v>2817</v>
      </c>
      <c r="EY631" s="85" t="e">
        <f t="shared" si="736"/>
        <v>#REF!</v>
      </c>
      <c r="EZ631" s="85"/>
    </row>
    <row r="632" spans="1:156" x14ac:dyDescent="0.25">
      <c r="A632" s="22" t="str">
        <f t="shared" si="728"/>
        <v>5002246</v>
      </c>
      <c r="E632" s="22" t="e">
        <f>IF(T632="","",VLOOKUP(T632,#REF!,4,0))</f>
        <v>#REF!</v>
      </c>
      <c r="F632" s="22" t="e">
        <f>IF(U632="","",VLOOKUP(U632,#REF!,4,0))</f>
        <v>#REF!</v>
      </c>
      <c r="G632" s="22" t="e">
        <f>IF(V632="","",VLOOKUP(V632,#REF!,3,0))</f>
        <v>#REF!</v>
      </c>
      <c r="H632" s="22" t="e">
        <f t="shared" si="725"/>
        <v>#REF!</v>
      </c>
      <c r="I632" s="22" t="e">
        <f t="shared" si="729"/>
        <v>#REF!</v>
      </c>
      <c r="J632" s="22" t="e">
        <f t="shared" si="730"/>
        <v>#REF!</v>
      </c>
      <c r="K632" s="22" t="e">
        <f t="shared" si="731"/>
        <v>#REF!</v>
      </c>
      <c r="M632" s="22">
        <f t="shared" si="732"/>
        <v>102</v>
      </c>
      <c r="R632" s="22" t="str">
        <f t="shared" si="733"/>
        <v>50102</v>
      </c>
      <c r="S632" s="22" t="s">
        <v>49</v>
      </c>
      <c r="T632" s="30" t="s">
        <v>3556</v>
      </c>
      <c r="U632" s="30" t="s">
        <v>3360</v>
      </c>
      <c r="V632" s="30" t="s">
        <v>2319</v>
      </c>
      <c r="W632" s="30" t="s">
        <v>2348</v>
      </c>
      <c r="X632" s="30" t="s">
        <v>2349</v>
      </c>
      <c r="Y632" s="31">
        <v>0.16</v>
      </c>
      <c r="Z632" s="30">
        <v>1</v>
      </c>
      <c r="AA632" s="30"/>
      <c r="AB632" s="30"/>
      <c r="AC632" s="30"/>
      <c r="AD632" s="30"/>
      <c r="AE632" s="30"/>
      <c r="AF632" s="30">
        <v>0.5</v>
      </c>
      <c r="AG632" s="30"/>
      <c r="AH632" s="30"/>
      <c r="AI632" s="30"/>
      <c r="AJ632" s="30"/>
      <c r="AK632" s="30"/>
      <c r="AL632" s="30">
        <v>0.5</v>
      </c>
      <c r="AM632" s="30" t="s">
        <v>2350</v>
      </c>
      <c r="AN632" s="30" t="s">
        <v>2279</v>
      </c>
      <c r="AO632" s="32">
        <f t="shared" si="750"/>
        <v>0</v>
      </c>
      <c r="AP632" s="32">
        <f t="shared" si="751"/>
        <v>0.5</v>
      </c>
      <c r="AQ632" s="32">
        <f t="shared" si="752"/>
        <v>0</v>
      </c>
      <c r="AR632" s="32">
        <f t="shared" si="753"/>
        <v>0.5</v>
      </c>
      <c r="AS632" s="33">
        <v>529.02499999999998</v>
      </c>
      <c r="AT632" s="34" t="s">
        <v>222</v>
      </c>
      <c r="AU632" s="34"/>
      <c r="AV632" s="34"/>
      <c r="AW632" s="34"/>
      <c r="AX632" s="34"/>
      <c r="AY632" s="34"/>
      <c r="AZ632" s="34"/>
      <c r="BA632" s="35">
        <f t="shared" si="754"/>
        <v>0</v>
      </c>
      <c r="BB632" s="35">
        <f t="shared" si="755"/>
        <v>0.5</v>
      </c>
      <c r="BC632" s="35">
        <f t="shared" si="756"/>
        <v>0.5</v>
      </c>
      <c r="BD632" s="35">
        <f t="shared" si="757"/>
        <v>1</v>
      </c>
      <c r="BE632" s="36">
        <v>0</v>
      </c>
      <c r="BF632" s="36">
        <v>0.5</v>
      </c>
      <c r="BG632" s="36">
        <v>0</v>
      </c>
      <c r="BH632" s="36" t="e">
        <f>VLOOKUP(W632,#REF!,8,0)</f>
        <v>#REF!</v>
      </c>
      <c r="BI632" s="37">
        <f t="shared" si="726"/>
        <v>0</v>
      </c>
      <c r="BJ632" s="37">
        <f t="shared" ref="BJ632:BK632" si="795">BF632+BI632</f>
        <v>0.5</v>
      </c>
      <c r="BK632" s="37">
        <f t="shared" si="795"/>
        <v>0.5</v>
      </c>
      <c r="BL632" s="37" t="e">
        <f t="shared" si="775"/>
        <v>#REF!</v>
      </c>
      <c r="BM632" s="38" t="s">
        <v>222</v>
      </c>
      <c r="BN632" s="38">
        <v>1.92E-3</v>
      </c>
      <c r="BO632" s="38" t="s">
        <v>222</v>
      </c>
      <c r="BP632" s="38">
        <v>1.92E-3</v>
      </c>
      <c r="BQ632" s="39" t="s">
        <v>222</v>
      </c>
      <c r="BR632" s="39">
        <v>1.92E-3</v>
      </c>
      <c r="BS632" s="39" t="s">
        <v>222</v>
      </c>
      <c r="BT632" s="39" t="s">
        <v>222</v>
      </c>
      <c r="BU632" s="40" t="s">
        <v>222</v>
      </c>
      <c r="BV632" s="40">
        <v>1</v>
      </c>
      <c r="BW632" s="40" t="s">
        <v>222</v>
      </c>
      <c r="BX632" s="40" t="s">
        <v>222</v>
      </c>
      <c r="BY632" s="41" t="s">
        <v>222</v>
      </c>
      <c r="BZ632" s="41">
        <v>1.92E-3</v>
      </c>
      <c r="CA632" s="41">
        <v>1.92E-3</v>
      </c>
      <c r="CB632" s="41" t="s">
        <v>222</v>
      </c>
      <c r="CC632" s="42" t="s">
        <v>222</v>
      </c>
      <c r="CD632" s="42">
        <v>9.6000000000000002E-4</v>
      </c>
      <c r="CE632" s="42">
        <v>9.6000000000000002E-4</v>
      </c>
      <c r="CF632" s="42">
        <v>1.92E-3</v>
      </c>
      <c r="CG632" s="43" t="s">
        <v>222</v>
      </c>
      <c r="CH632" s="43">
        <v>9.6000000000000002E-4</v>
      </c>
      <c r="CI632" s="43">
        <v>9.6000000000000002E-4</v>
      </c>
      <c r="CJ632" s="43" t="e">
        <f t="shared" si="735"/>
        <v>#REF!</v>
      </c>
      <c r="CP632" s="22" t="s">
        <v>2351</v>
      </c>
      <c r="CS632" s="22" t="s">
        <v>16</v>
      </c>
      <c r="CT632" s="22" t="s">
        <v>222</v>
      </c>
      <c r="CU632" s="22">
        <v>1</v>
      </c>
      <c r="CV632" s="22">
        <v>1</v>
      </c>
      <c r="CW632" s="22" t="s">
        <v>222</v>
      </c>
      <c r="CY632" s="22" t="s">
        <v>222</v>
      </c>
      <c r="CZ632" s="22">
        <v>1.92E-3</v>
      </c>
      <c r="DA632" s="22">
        <v>1.92E-3</v>
      </c>
      <c r="DB632" s="22" t="s">
        <v>222</v>
      </c>
      <c r="DC632" s="22" t="s">
        <v>16</v>
      </c>
      <c r="DD632" s="22" t="s">
        <v>222</v>
      </c>
      <c r="DE632" s="22">
        <v>1.92E-3</v>
      </c>
      <c r="DF632" s="22">
        <v>1.92E-3</v>
      </c>
      <c r="DG632" s="22">
        <v>1.92E-3</v>
      </c>
      <c r="DI632" s="22" t="e">
        <v>#VALUE!</v>
      </c>
      <c r="DJ632" s="22">
        <v>3.6864E-6</v>
      </c>
      <c r="DK632" s="22">
        <v>3.6864E-6</v>
      </c>
      <c r="DL632" s="22" t="e">
        <v>#VALUE!</v>
      </c>
      <c r="DN632" s="22">
        <v>0</v>
      </c>
      <c r="DO632" s="22">
        <v>1</v>
      </c>
      <c r="DP632" s="22">
        <v>1</v>
      </c>
      <c r="DQ632" s="22" t="s">
        <v>222</v>
      </c>
      <c r="EX632" s="30" t="s">
        <v>2822</v>
      </c>
      <c r="EY632" s="85" t="e">
        <f t="shared" si="736"/>
        <v>#REF!</v>
      </c>
      <c r="EZ632" s="85"/>
    </row>
    <row r="633" spans="1:156" x14ac:dyDescent="0.25">
      <c r="A633" s="22" t="str">
        <f t="shared" si="728"/>
        <v>5002251</v>
      </c>
      <c r="E633" s="22" t="e">
        <f>IF(T633="","",VLOOKUP(T633,#REF!,4,0))</f>
        <v>#REF!</v>
      </c>
      <c r="F633" s="22" t="e">
        <f>IF(U633="","",VLOOKUP(U633,#REF!,4,0))</f>
        <v>#REF!</v>
      </c>
      <c r="G633" s="22" t="e">
        <f>IF(V633="","",VLOOKUP(V633,#REF!,3,0))</f>
        <v>#REF!</v>
      </c>
      <c r="H633" s="22" t="e">
        <f t="shared" si="725"/>
        <v>#REF!</v>
      </c>
      <c r="I633" s="22" t="e">
        <f t="shared" si="729"/>
        <v>#REF!</v>
      </c>
      <c r="J633" s="22" t="e">
        <f t="shared" si="730"/>
        <v>#REF!</v>
      </c>
      <c r="K633" s="22" t="e">
        <f t="shared" si="731"/>
        <v>#REF!</v>
      </c>
      <c r="M633" s="22">
        <f t="shared" si="732"/>
        <v>103</v>
      </c>
      <c r="R633" s="22" t="str">
        <f t="shared" si="733"/>
        <v>50103</v>
      </c>
      <c r="S633" s="22" t="s">
        <v>49</v>
      </c>
      <c r="T633" s="30" t="s">
        <v>3556</v>
      </c>
      <c r="U633" s="30" t="s">
        <v>3360</v>
      </c>
      <c r="V633" s="30" t="s">
        <v>2352</v>
      </c>
      <c r="W633" s="30" t="s">
        <v>2353</v>
      </c>
      <c r="X633" s="30" t="s">
        <v>2354</v>
      </c>
      <c r="Y633" s="31">
        <v>1</v>
      </c>
      <c r="Z633" s="30">
        <v>4</v>
      </c>
      <c r="AA633" s="30"/>
      <c r="AB633" s="30"/>
      <c r="AC633" s="30">
        <v>1</v>
      </c>
      <c r="AD633" s="30"/>
      <c r="AE633" s="30"/>
      <c r="AF633" s="30">
        <v>1</v>
      </c>
      <c r="AG633" s="30"/>
      <c r="AH633" s="30"/>
      <c r="AI633" s="30">
        <v>1</v>
      </c>
      <c r="AJ633" s="30"/>
      <c r="AK633" s="30"/>
      <c r="AL633" s="30">
        <v>1</v>
      </c>
      <c r="AM633" s="30" t="s">
        <v>2355</v>
      </c>
      <c r="AN633" s="30" t="s">
        <v>2356</v>
      </c>
      <c r="AO633" s="32">
        <f t="shared" si="750"/>
        <v>1</v>
      </c>
      <c r="AP633" s="32">
        <f t="shared" si="751"/>
        <v>1</v>
      </c>
      <c r="AQ633" s="32">
        <f t="shared" si="752"/>
        <v>1</v>
      </c>
      <c r="AR633" s="32">
        <f t="shared" si="753"/>
        <v>1</v>
      </c>
      <c r="AS633" s="33">
        <v>530.02499999999998</v>
      </c>
      <c r="AT633" s="34" t="s">
        <v>222</v>
      </c>
      <c r="AU633" s="34"/>
      <c r="AV633" s="34"/>
      <c r="AW633" s="34"/>
      <c r="AX633" s="34"/>
      <c r="AY633" s="34"/>
      <c r="AZ633" s="34"/>
      <c r="BA633" s="35">
        <f t="shared" si="754"/>
        <v>1</v>
      </c>
      <c r="BB633" s="35">
        <f t="shared" si="755"/>
        <v>2</v>
      </c>
      <c r="BC633" s="35">
        <f t="shared" si="756"/>
        <v>3</v>
      </c>
      <c r="BD633" s="35">
        <f t="shared" si="757"/>
        <v>4</v>
      </c>
      <c r="BE633" s="36">
        <v>1</v>
      </c>
      <c r="BF633" s="36">
        <v>0.5</v>
      </c>
      <c r="BG633" s="36">
        <v>1</v>
      </c>
      <c r="BH633" s="36" t="e">
        <f>VLOOKUP(W633,#REF!,8,0)</f>
        <v>#REF!</v>
      </c>
      <c r="BI633" s="37">
        <f t="shared" si="726"/>
        <v>1</v>
      </c>
      <c r="BJ633" s="37">
        <f t="shared" ref="BJ633:BK633" si="796">BF633+BI633</f>
        <v>1.5</v>
      </c>
      <c r="BK633" s="37">
        <f t="shared" si="796"/>
        <v>2.5</v>
      </c>
      <c r="BL633" s="37" t="e">
        <f t="shared" si="775"/>
        <v>#REF!</v>
      </c>
      <c r="BM633" s="38">
        <v>9.5999999999999992E-3</v>
      </c>
      <c r="BN633" s="38">
        <v>9.5999999999999992E-3</v>
      </c>
      <c r="BO633" s="38">
        <v>9.5999999999999992E-3</v>
      </c>
      <c r="BP633" s="38">
        <v>9.5999999999999992E-3</v>
      </c>
      <c r="BQ633" s="39">
        <v>9.5999999999999992E-3</v>
      </c>
      <c r="BR633" s="39">
        <v>4.7999999999999996E-3</v>
      </c>
      <c r="BS633" s="39">
        <v>9.5999999999999992E-3</v>
      </c>
      <c r="BT633" s="39" t="s">
        <v>222</v>
      </c>
      <c r="BU633" s="40">
        <v>1</v>
      </c>
      <c r="BV633" s="40">
        <v>0.5</v>
      </c>
      <c r="BW633" s="40">
        <v>1</v>
      </c>
      <c r="BX633" s="40" t="s">
        <v>222</v>
      </c>
      <c r="BY633" s="41">
        <v>9.5999999999999992E-3</v>
      </c>
      <c r="BZ633" s="41">
        <v>7.1999999999999998E-3</v>
      </c>
      <c r="CA633" s="41">
        <v>8.0000000000000002E-3</v>
      </c>
      <c r="CB633" s="41" t="s">
        <v>222</v>
      </c>
      <c r="CC633" s="42">
        <v>2.3999999999999998E-3</v>
      </c>
      <c r="CD633" s="42">
        <v>4.7999999999999996E-3</v>
      </c>
      <c r="CE633" s="42">
        <v>7.1999999999999998E-3</v>
      </c>
      <c r="CF633" s="42">
        <v>9.5999999999999992E-3</v>
      </c>
      <c r="CG633" s="43">
        <v>2.3999999999999998E-3</v>
      </c>
      <c r="CH633" s="43">
        <v>3.5999999999999999E-3</v>
      </c>
      <c r="CI633" s="43">
        <v>5.9999999999999993E-3</v>
      </c>
      <c r="CJ633" s="43" t="e">
        <f t="shared" si="735"/>
        <v>#REF!</v>
      </c>
      <c r="CP633" s="22" t="s">
        <v>2357</v>
      </c>
      <c r="CQ633" s="22" t="s">
        <v>2358</v>
      </c>
      <c r="CS633" s="22" t="s">
        <v>16</v>
      </c>
      <c r="CT633" s="22">
        <v>1</v>
      </c>
      <c r="CU633" s="22">
        <v>0.75</v>
      </c>
      <c r="CV633" s="22">
        <v>0.83333333333333337</v>
      </c>
      <c r="CW633" s="22" t="s">
        <v>222</v>
      </c>
      <c r="CY633" s="22">
        <v>9.5999999999999992E-3</v>
      </c>
      <c r="CZ633" s="22">
        <v>7.1999999999999998E-3</v>
      </c>
      <c r="DA633" s="22">
        <v>8.0000000000000002E-3</v>
      </c>
      <c r="DB633" s="22" t="s">
        <v>222</v>
      </c>
      <c r="DC633" s="22" t="s">
        <v>16</v>
      </c>
      <c r="DD633" s="22">
        <v>9.5999999999999992E-3</v>
      </c>
      <c r="DE633" s="22">
        <v>9.5999999999999992E-3</v>
      </c>
      <c r="DF633" s="22">
        <v>9.5999999999999992E-3</v>
      </c>
      <c r="DG633" s="22">
        <v>9.5999999999999992E-3</v>
      </c>
      <c r="DI633" s="22">
        <v>9.2159999999999985E-5</v>
      </c>
      <c r="DJ633" s="22">
        <v>6.9119999999999989E-5</v>
      </c>
      <c r="DK633" s="22">
        <v>7.6799999999999997E-5</v>
      </c>
      <c r="DL633" s="22" t="e">
        <v>#VALUE!</v>
      </c>
      <c r="DN633" s="22">
        <v>1</v>
      </c>
      <c r="DO633" s="22">
        <v>0.75</v>
      </c>
      <c r="DP633" s="22">
        <v>0.83333333333333337</v>
      </c>
      <c r="DQ633" s="22" t="s">
        <v>222</v>
      </c>
      <c r="EX633" s="30" t="s">
        <v>2828</v>
      </c>
      <c r="EY633" s="85" t="e">
        <f t="shared" si="736"/>
        <v>#REF!</v>
      </c>
      <c r="EZ633" s="85"/>
    </row>
    <row r="634" spans="1:156" x14ac:dyDescent="0.25">
      <c r="A634" s="22" t="str">
        <f t="shared" si="728"/>
        <v>5002261</v>
      </c>
      <c r="E634" s="22" t="e">
        <f>IF(T634="","",VLOOKUP(T634,#REF!,4,0))</f>
        <v>#REF!</v>
      </c>
      <c r="F634" s="22" t="e">
        <f>IF(U634="","",VLOOKUP(U634,#REF!,4,0))</f>
        <v>#REF!</v>
      </c>
      <c r="G634" s="22" t="e">
        <f>IF(V634="","",VLOOKUP(V634,#REF!,3,0))</f>
        <v>#REF!</v>
      </c>
      <c r="H634" s="22" t="e">
        <f t="shared" si="725"/>
        <v>#REF!</v>
      </c>
      <c r="I634" s="22" t="e">
        <f t="shared" si="729"/>
        <v>#REF!</v>
      </c>
      <c r="J634" s="22" t="e">
        <f t="shared" si="730"/>
        <v>#REF!</v>
      </c>
      <c r="K634" s="22" t="e">
        <f t="shared" si="731"/>
        <v>#REF!</v>
      </c>
      <c r="M634" s="22">
        <f t="shared" si="732"/>
        <v>104</v>
      </c>
      <c r="R634" s="22" t="str">
        <f t="shared" si="733"/>
        <v>50104</v>
      </c>
      <c r="S634" s="22" t="s">
        <v>49</v>
      </c>
      <c r="T634" s="30" t="s">
        <v>3556</v>
      </c>
      <c r="U634" s="30" t="s">
        <v>3360</v>
      </c>
      <c r="V634" s="30" t="s">
        <v>2359</v>
      </c>
      <c r="W634" s="30" t="s">
        <v>2360</v>
      </c>
      <c r="X634" s="30" t="s">
        <v>2361</v>
      </c>
      <c r="Y634" s="31">
        <v>0.08</v>
      </c>
      <c r="Z634" s="30">
        <v>2</v>
      </c>
      <c r="AA634" s="30"/>
      <c r="AB634" s="30"/>
      <c r="AC634" s="30"/>
      <c r="AD634" s="30"/>
      <c r="AE634" s="30"/>
      <c r="AF634" s="30">
        <v>1</v>
      </c>
      <c r="AG634" s="30"/>
      <c r="AH634" s="30"/>
      <c r="AI634" s="30"/>
      <c r="AJ634" s="30"/>
      <c r="AK634" s="30"/>
      <c r="AL634" s="30">
        <v>1</v>
      </c>
      <c r="AM634" s="30" t="s">
        <v>2362</v>
      </c>
      <c r="AN634" s="30" t="s">
        <v>2363</v>
      </c>
      <c r="AO634" s="32">
        <f t="shared" si="750"/>
        <v>0</v>
      </c>
      <c r="AP634" s="32">
        <f t="shared" si="751"/>
        <v>1</v>
      </c>
      <c r="AQ634" s="32">
        <f t="shared" si="752"/>
        <v>0</v>
      </c>
      <c r="AR634" s="32">
        <f t="shared" si="753"/>
        <v>1</v>
      </c>
      <c r="AS634" s="33">
        <v>531.02499999999998</v>
      </c>
      <c r="AT634" s="34" t="s">
        <v>222</v>
      </c>
      <c r="AU634" s="34"/>
      <c r="AV634" s="34"/>
      <c r="AW634" s="34"/>
      <c r="AX634" s="34"/>
      <c r="AY634" s="34"/>
      <c r="AZ634" s="34"/>
      <c r="BA634" s="35">
        <f t="shared" si="754"/>
        <v>0</v>
      </c>
      <c r="BB634" s="35">
        <f t="shared" si="755"/>
        <v>1</v>
      </c>
      <c r="BC634" s="35">
        <f t="shared" si="756"/>
        <v>1</v>
      </c>
      <c r="BD634" s="35">
        <f t="shared" si="757"/>
        <v>2</v>
      </c>
      <c r="BE634" s="36">
        <v>0</v>
      </c>
      <c r="BF634" s="36">
        <v>1</v>
      </c>
      <c r="BG634" s="36">
        <v>0</v>
      </c>
      <c r="BH634" s="36" t="e">
        <f>VLOOKUP(W634,#REF!,8,0)</f>
        <v>#REF!</v>
      </c>
      <c r="BI634" s="37">
        <f t="shared" si="726"/>
        <v>0</v>
      </c>
      <c r="BJ634" s="37">
        <f t="shared" ref="BJ634:BK634" si="797">BF634+BI634</f>
        <v>1</v>
      </c>
      <c r="BK634" s="37">
        <f t="shared" si="797"/>
        <v>1</v>
      </c>
      <c r="BL634" s="37" t="e">
        <f t="shared" si="775"/>
        <v>#REF!</v>
      </c>
      <c r="BM634" s="38" t="s">
        <v>222</v>
      </c>
      <c r="BN634" s="38">
        <v>1.152E-3</v>
      </c>
      <c r="BO634" s="38" t="s">
        <v>222</v>
      </c>
      <c r="BP634" s="38">
        <v>1.152E-3</v>
      </c>
      <c r="BQ634" s="39" t="s">
        <v>222</v>
      </c>
      <c r="BR634" s="39">
        <v>1.152E-3</v>
      </c>
      <c r="BS634" s="39" t="s">
        <v>222</v>
      </c>
      <c r="BT634" s="39" t="s">
        <v>222</v>
      </c>
      <c r="BU634" s="40" t="s">
        <v>222</v>
      </c>
      <c r="BV634" s="40">
        <v>1</v>
      </c>
      <c r="BW634" s="40" t="s">
        <v>222</v>
      </c>
      <c r="BX634" s="40" t="s">
        <v>222</v>
      </c>
      <c r="BY634" s="41" t="s">
        <v>222</v>
      </c>
      <c r="BZ634" s="41">
        <v>1.152E-3</v>
      </c>
      <c r="CA634" s="41">
        <v>1.152E-3</v>
      </c>
      <c r="CB634" s="41" t="s">
        <v>222</v>
      </c>
      <c r="CC634" s="42" t="s">
        <v>222</v>
      </c>
      <c r="CD634" s="42">
        <v>5.7600000000000001E-4</v>
      </c>
      <c r="CE634" s="42">
        <v>5.7600000000000001E-4</v>
      </c>
      <c r="CF634" s="42">
        <v>1.152E-3</v>
      </c>
      <c r="CG634" s="43" t="s">
        <v>222</v>
      </c>
      <c r="CH634" s="43">
        <v>5.7600000000000001E-4</v>
      </c>
      <c r="CI634" s="43">
        <v>5.7600000000000001E-4</v>
      </c>
      <c r="CJ634" s="43" t="e">
        <f t="shared" si="735"/>
        <v>#REF!</v>
      </c>
      <c r="CP634" s="22" t="s">
        <v>2364</v>
      </c>
      <c r="CS634" s="22" t="s">
        <v>16</v>
      </c>
      <c r="CT634" s="22" t="s">
        <v>222</v>
      </c>
      <c r="CU634" s="22">
        <v>1</v>
      </c>
      <c r="CV634" s="22">
        <v>1</v>
      </c>
      <c r="CW634" s="22" t="s">
        <v>222</v>
      </c>
      <c r="CY634" s="22" t="s">
        <v>222</v>
      </c>
      <c r="CZ634" s="22">
        <v>1.152E-3</v>
      </c>
      <c r="DA634" s="22">
        <v>1.152E-3</v>
      </c>
      <c r="DB634" s="22" t="s">
        <v>222</v>
      </c>
      <c r="DC634" s="22" t="s">
        <v>16</v>
      </c>
      <c r="DD634" s="22" t="s">
        <v>222</v>
      </c>
      <c r="DE634" s="22">
        <v>1.152E-3</v>
      </c>
      <c r="DF634" s="22">
        <v>1.152E-3</v>
      </c>
      <c r="DG634" s="22">
        <v>1.152E-3</v>
      </c>
      <c r="DI634" s="22" t="e">
        <v>#VALUE!</v>
      </c>
      <c r="DJ634" s="22">
        <v>1.3271040000000001E-6</v>
      </c>
      <c r="DK634" s="22">
        <v>1.3271040000000001E-6</v>
      </c>
      <c r="DL634" s="22" t="e">
        <v>#VALUE!</v>
      </c>
      <c r="DN634" s="22">
        <v>0</v>
      </c>
      <c r="DO634" s="22">
        <v>1</v>
      </c>
      <c r="DP634" s="22">
        <v>1</v>
      </c>
      <c r="DQ634" s="22" t="s">
        <v>222</v>
      </c>
      <c r="EX634" s="30" t="s">
        <v>2833</v>
      </c>
      <c r="EY634" s="85" t="e">
        <f t="shared" si="736"/>
        <v>#REF!</v>
      </c>
      <c r="EZ634" s="85"/>
    </row>
    <row r="635" spans="1:156" x14ac:dyDescent="0.25">
      <c r="A635" s="22" t="str">
        <f t="shared" si="728"/>
        <v>5002262</v>
      </c>
      <c r="E635" s="22" t="e">
        <f>IF(T635="","",VLOOKUP(T635,#REF!,4,0))</f>
        <v>#REF!</v>
      </c>
      <c r="F635" s="22" t="e">
        <f>IF(U635="","",VLOOKUP(U635,#REF!,4,0))</f>
        <v>#REF!</v>
      </c>
      <c r="G635" s="22" t="e">
        <f>IF(V635="","",VLOOKUP(V635,#REF!,3,0))</f>
        <v>#REF!</v>
      </c>
      <c r="H635" s="22" t="e">
        <f t="shared" si="725"/>
        <v>#REF!</v>
      </c>
      <c r="I635" s="22" t="e">
        <f t="shared" si="729"/>
        <v>#REF!</v>
      </c>
      <c r="J635" s="22" t="e">
        <f t="shared" si="730"/>
        <v>#REF!</v>
      </c>
      <c r="K635" s="22" t="e">
        <f t="shared" si="731"/>
        <v>#REF!</v>
      </c>
      <c r="M635" s="22">
        <f t="shared" si="732"/>
        <v>105</v>
      </c>
      <c r="R635" s="22" t="str">
        <f t="shared" si="733"/>
        <v>50105</v>
      </c>
      <c r="S635" s="22" t="s">
        <v>49</v>
      </c>
      <c r="T635" s="30" t="s">
        <v>3556</v>
      </c>
      <c r="U635" s="30" t="s">
        <v>3360</v>
      </c>
      <c r="V635" s="30" t="s">
        <v>2359</v>
      </c>
      <c r="W635" s="30" t="s">
        <v>2365</v>
      </c>
      <c r="X635" s="30" t="s">
        <v>2366</v>
      </c>
      <c r="Y635" s="31">
        <v>0.44</v>
      </c>
      <c r="Z635" s="30">
        <v>10</v>
      </c>
      <c r="AA635" s="30"/>
      <c r="AB635" s="30"/>
      <c r="AC635" s="30">
        <v>2</v>
      </c>
      <c r="AD635" s="30"/>
      <c r="AE635" s="30"/>
      <c r="AF635" s="30">
        <v>3</v>
      </c>
      <c r="AG635" s="30"/>
      <c r="AH635" s="30"/>
      <c r="AI635" s="30">
        <v>4</v>
      </c>
      <c r="AJ635" s="30"/>
      <c r="AK635" s="30"/>
      <c r="AL635" s="30">
        <v>1</v>
      </c>
      <c r="AM635" s="30" t="s">
        <v>2367</v>
      </c>
      <c r="AN635" s="30" t="s">
        <v>2317</v>
      </c>
      <c r="AO635" s="32">
        <f t="shared" si="750"/>
        <v>2</v>
      </c>
      <c r="AP635" s="32">
        <f t="shared" si="751"/>
        <v>3</v>
      </c>
      <c r="AQ635" s="32">
        <f t="shared" si="752"/>
        <v>4</v>
      </c>
      <c r="AR635" s="32">
        <f t="shared" si="753"/>
        <v>1</v>
      </c>
      <c r="AS635" s="33">
        <v>532.02499999999998</v>
      </c>
      <c r="AT635" s="34" t="s">
        <v>222</v>
      </c>
      <c r="AU635" s="34"/>
      <c r="AV635" s="34"/>
      <c r="AW635" s="34"/>
      <c r="AX635" s="34"/>
      <c r="AY635" s="34"/>
      <c r="AZ635" s="34"/>
      <c r="BA635" s="35">
        <f t="shared" si="754"/>
        <v>2</v>
      </c>
      <c r="BB635" s="35">
        <f t="shared" si="755"/>
        <v>5</v>
      </c>
      <c r="BC635" s="35">
        <f t="shared" si="756"/>
        <v>9</v>
      </c>
      <c r="BD635" s="35">
        <f t="shared" si="757"/>
        <v>10</v>
      </c>
      <c r="BE635" s="36">
        <v>2</v>
      </c>
      <c r="BF635" s="36">
        <v>3</v>
      </c>
      <c r="BG635" s="36">
        <v>2</v>
      </c>
      <c r="BH635" s="36" t="e">
        <f>VLOOKUP(W635,#REF!,8,0)</f>
        <v>#REF!</v>
      </c>
      <c r="BI635" s="37">
        <f>BE635</f>
        <v>2</v>
      </c>
      <c r="BJ635" s="37">
        <f>BF635+BI635</f>
        <v>5</v>
      </c>
      <c r="BK635" s="37">
        <f>BG635+BJ635</f>
        <v>7</v>
      </c>
      <c r="BL635" s="37" t="e">
        <f t="shared" si="775"/>
        <v>#REF!</v>
      </c>
      <c r="BM635" s="38">
        <v>6.3359999999999996E-3</v>
      </c>
      <c r="BN635" s="38">
        <v>6.3359999999999996E-3</v>
      </c>
      <c r="BO635" s="38">
        <v>6.3359999999999996E-3</v>
      </c>
      <c r="BP635" s="38">
        <v>6.3359999999999996E-3</v>
      </c>
      <c r="BQ635" s="39">
        <v>6.3359999999999996E-3</v>
      </c>
      <c r="BR635" s="39">
        <v>6.3359999999999996E-3</v>
      </c>
      <c r="BS635" s="39">
        <v>3.1679999999999998E-3</v>
      </c>
      <c r="BT635" s="39" t="s">
        <v>222</v>
      </c>
      <c r="BU635" s="40">
        <v>1</v>
      </c>
      <c r="BV635" s="40">
        <v>1</v>
      </c>
      <c r="BW635" s="40">
        <v>0.5</v>
      </c>
      <c r="BX635" s="40" t="s">
        <v>222</v>
      </c>
      <c r="BY635" s="41">
        <v>6.3359999999999996E-3</v>
      </c>
      <c r="BZ635" s="41">
        <v>6.3359999999999996E-3</v>
      </c>
      <c r="CA635" s="41">
        <v>4.9280000000000001E-3</v>
      </c>
      <c r="CB635" s="41" t="s">
        <v>222</v>
      </c>
      <c r="CC635" s="42">
        <v>1.0559999999999999E-3</v>
      </c>
      <c r="CD635" s="42">
        <v>2.64E-3</v>
      </c>
      <c r="CE635" s="42">
        <v>4.7519999999999993E-3</v>
      </c>
      <c r="CF635" s="42">
        <v>6.3359999999999996E-3</v>
      </c>
      <c r="CG635" s="43">
        <v>1.0559999999999999E-3</v>
      </c>
      <c r="CH635" s="43">
        <v>2.64E-3</v>
      </c>
      <c r="CI635" s="43">
        <v>3.6960000000000001E-3</v>
      </c>
      <c r="CJ635" s="43" t="e">
        <f t="shared" si="735"/>
        <v>#REF!</v>
      </c>
      <c r="CP635" s="22" t="s">
        <v>2368</v>
      </c>
      <c r="CQ635" s="22" t="s">
        <v>2369</v>
      </c>
      <c r="CS635" s="22" t="s">
        <v>16</v>
      </c>
      <c r="CT635" s="22">
        <v>1</v>
      </c>
      <c r="CU635" s="22">
        <v>1</v>
      </c>
      <c r="CV635" s="22">
        <v>0.77777777777777779</v>
      </c>
      <c r="CW635" s="22" t="s">
        <v>222</v>
      </c>
      <c r="CY635" s="22">
        <v>6.3359999999999996E-3</v>
      </c>
      <c r="CZ635" s="22">
        <v>6.3359999999999996E-3</v>
      </c>
      <c r="DA635" s="22">
        <v>4.9280000000000001E-3</v>
      </c>
      <c r="DB635" s="22" t="s">
        <v>222</v>
      </c>
      <c r="DC635" s="22" t="s">
        <v>16</v>
      </c>
      <c r="DD635" s="22">
        <v>6.3359999999999996E-3</v>
      </c>
      <c r="DE635" s="22">
        <v>6.3359999999999996E-3</v>
      </c>
      <c r="DF635" s="22">
        <v>6.3359999999999996E-3</v>
      </c>
      <c r="DG635" s="22">
        <v>6.3359999999999996E-3</v>
      </c>
      <c r="DI635" s="22">
        <v>4.0144895999999998E-5</v>
      </c>
      <c r="DJ635" s="22">
        <v>4.0144895999999998E-5</v>
      </c>
      <c r="DK635" s="22">
        <v>3.1223807999999999E-5</v>
      </c>
      <c r="DL635" s="22" t="e">
        <v>#VALUE!</v>
      </c>
      <c r="DN635" s="22">
        <v>1</v>
      </c>
      <c r="DO635" s="22">
        <v>1</v>
      </c>
      <c r="DP635" s="22">
        <v>0.77777777777777779</v>
      </c>
      <c r="DQ635" s="22" t="s">
        <v>222</v>
      </c>
      <c r="EX635" s="30" t="s">
        <v>2838</v>
      </c>
      <c r="EY635" s="85" t="e">
        <f t="shared" si="736"/>
        <v>#REF!</v>
      </c>
      <c r="EZ635" s="85"/>
    </row>
    <row r="636" spans="1:156" x14ac:dyDescent="0.25">
      <c r="A636" s="22" t="str">
        <f t="shared" si="728"/>
        <v>5002263</v>
      </c>
      <c r="E636" s="22" t="e">
        <f>IF(T636="","",VLOOKUP(T636,#REF!,4,0))</f>
        <v>#REF!</v>
      </c>
      <c r="F636" s="22" t="e">
        <f>IF(U636="","",VLOOKUP(U636,#REF!,4,0))</f>
        <v>#REF!</v>
      </c>
      <c r="G636" s="22" t="e">
        <f>IF(V636="","",VLOOKUP(V636,#REF!,3,0))</f>
        <v>#REF!</v>
      </c>
      <c r="H636" s="22" t="e">
        <f t="shared" si="725"/>
        <v>#REF!</v>
      </c>
      <c r="I636" s="22" t="e">
        <f t="shared" si="729"/>
        <v>#REF!</v>
      </c>
      <c r="J636" s="22" t="e">
        <f t="shared" si="730"/>
        <v>#REF!</v>
      </c>
      <c r="K636" s="22" t="e">
        <f t="shared" si="731"/>
        <v>#REF!</v>
      </c>
      <c r="M636" s="22">
        <f t="shared" si="732"/>
        <v>106</v>
      </c>
      <c r="R636" s="22" t="str">
        <f t="shared" si="733"/>
        <v>50106</v>
      </c>
      <c r="S636" s="22" t="s">
        <v>49</v>
      </c>
      <c r="T636" s="30" t="s">
        <v>3556</v>
      </c>
      <c r="U636" s="30" t="s">
        <v>3360</v>
      </c>
      <c r="V636" s="30" t="s">
        <v>2359</v>
      </c>
      <c r="W636" s="30" t="s">
        <v>2370</v>
      </c>
      <c r="X636" s="30" t="s">
        <v>2371</v>
      </c>
      <c r="Y636" s="31">
        <v>0.12</v>
      </c>
      <c r="Z636" s="30">
        <v>1</v>
      </c>
      <c r="AA636" s="30"/>
      <c r="AB636" s="30"/>
      <c r="AC636" s="30"/>
      <c r="AD636" s="30"/>
      <c r="AE636" s="30"/>
      <c r="AF636" s="30"/>
      <c r="AG636" s="30"/>
      <c r="AH636" s="30"/>
      <c r="AI636" s="30"/>
      <c r="AJ636" s="30">
        <v>1</v>
      </c>
      <c r="AK636" s="30"/>
      <c r="AL636" s="30"/>
      <c r="AM636" s="30" t="s">
        <v>2372</v>
      </c>
      <c r="AN636" s="30" t="s">
        <v>2373</v>
      </c>
      <c r="AO636" s="32">
        <f t="shared" si="750"/>
        <v>0</v>
      </c>
      <c r="AP636" s="32">
        <f t="shared" si="751"/>
        <v>0</v>
      </c>
      <c r="AQ636" s="32">
        <f t="shared" si="752"/>
        <v>0</v>
      </c>
      <c r="AR636" s="32">
        <f t="shared" si="753"/>
        <v>1</v>
      </c>
      <c r="AS636" s="33">
        <v>533.02499999999998</v>
      </c>
      <c r="AT636" s="34" t="s">
        <v>222</v>
      </c>
      <c r="AU636" s="34"/>
      <c r="AV636" s="34"/>
      <c r="AW636" s="34"/>
      <c r="AX636" s="34"/>
      <c r="AY636" s="34"/>
      <c r="AZ636" s="34"/>
      <c r="BA636" s="35">
        <f t="shared" si="754"/>
        <v>0</v>
      </c>
      <c r="BB636" s="35">
        <f t="shared" si="755"/>
        <v>0</v>
      </c>
      <c r="BC636" s="35">
        <f t="shared" si="756"/>
        <v>0</v>
      </c>
      <c r="BD636" s="35">
        <f t="shared" si="757"/>
        <v>1</v>
      </c>
      <c r="BE636" s="36">
        <v>0</v>
      </c>
      <c r="BF636" s="36">
        <v>0</v>
      </c>
      <c r="BG636" s="36">
        <v>0</v>
      </c>
      <c r="BH636" s="36" t="e">
        <f>VLOOKUP(W636,#REF!,8,0)</f>
        <v>#REF!</v>
      </c>
      <c r="BI636" s="37">
        <f t="shared" ref="BI636:BI683" si="798">BE636</f>
        <v>0</v>
      </c>
      <c r="BJ636" s="37">
        <f t="shared" ref="BJ636:BK636" si="799">BF636+BI636</f>
        <v>0</v>
      </c>
      <c r="BK636" s="37">
        <f t="shared" si="799"/>
        <v>0</v>
      </c>
      <c r="BL636" s="37" t="e">
        <f t="shared" si="775"/>
        <v>#REF!</v>
      </c>
      <c r="BM636" s="38" t="s">
        <v>222</v>
      </c>
      <c r="BN636" s="38" t="s">
        <v>222</v>
      </c>
      <c r="BO636" s="38" t="s">
        <v>222</v>
      </c>
      <c r="BP636" s="38">
        <v>1.7279999999999999E-3</v>
      </c>
      <c r="BQ636" s="39" t="s">
        <v>222</v>
      </c>
      <c r="BR636" s="39" t="s">
        <v>222</v>
      </c>
      <c r="BS636" s="39" t="s">
        <v>222</v>
      </c>
      <c r="BT636" s="39" t="s">
        <v>222</v>
      </c>
      <c r="BU636" s="40" t="s">
        <v>222</v>
      </c>
      <c r="BV636" s="40" t="s">
        <v>222</v>
      </c>
      <c r="BW636" s="40" t="s">
        <v>222</v>
      </c>
      <c r="BX636" s="40" t="s">
        <v>222</v>
      </c>
      <c r="BY636" s="41" t="s">
        <v>222</v>
      </c>
      <c r="BZ636" s="41" t="s">
        <v>222</v>
      </c>
      <c r="CA636" s="41" t="s">
        <v>222</v>
      </c>
      <c r="CB636" s="41" t="s">
        <v>222</v>
      </c>
      <c r="CC636" s="42" t="s">
        <v>222</v>
      </c>
      <c r="CD636" s="42" t="s">
        <v>222</v>
      </c>
      <c r="CE636" s="42" t="s">
        <v>222</v>
      </c>
      <c r="CF636" s="42">
        <v>1.7279999999999999E-3</v>
      </c>
      <c r="CG636" s="43" t="s">
        <v>222</v>
      </c>
      <c r="CH636" s="43" t="s">
        <v>222</v>
      </c>
      <c r="CI636" s="43" t="s">
        <v>222</v>
      </c>
      <c r="CJ636" s="43" t="e">
        <f t="shared" si="735"/>
        <v>#REF!</v>
      </c>
      <c r="CS636" s="22" t="s">
        <v>16</v>
      </c>
      <c r="CT636" s="22" t="s">
        <v>222</v>
      </c>
      <c r="CU636" s="22" t="s">
        <v>222</v>
      </c>
      <c r="CV636" s="22" t="s">
        <v>222</v>
      </c>
      <c r="CW636" s="22" t="s">
        <v>222</v>
      </c>
      <c r="CY636" s="22" t="s">
        <v>222</v>
      </c>
      <c r="CZ636" s="22" t="s">
        <v>222</v>
      </c>
      <c r="DA636" s="22" t="s">
        <v>222</v>
      </c>
      <c r="DB636" s="22" t="s">
        <v>222</v>
      </c>
      <c r="DC636" s="22" t="s">
        <v>16</v>
      </c>
      <c r="DD636" s="22" t="s">
        <v>222</v>
      </c>
      <c r="DE636" s="22" t="s">
        <v>222</v>
      </c>
      <c r="DF636" s="22" t="s">
        <v>222</v>
      </c>
      <c r="DG636" s="22">
        <v>1.7279999999999999E-3</v>
      </c>
      <c r="DI636" s="22" t="e">
        <v>#VALUE!</v>
      </c>
      <c r="DJ636" s="22" t="e">
        <v>#VALUE!</v>
      </c>
      <c r="DK636" s="22" t="e">
        <v>#VALUE!</v>
      </c>
      <c r="DL636" s="22" t="e">
        <v>#VALUE!</v>
      </c>
      <c r="DN636" s="22">
        <v>0</v>
      </c>
      <c r="DO636" s="22">
        <v>0</v>
      </c>
      <c r="DP636" s="22">
        <v>0</v>
      </c>
      <c r="DQ636" s="22" t="s">
        <v>222</v>
      </c>
      <c r="EX636" s="30" t="s">
        <v>2843</v>
      </c>
      <c r="EY636" s="85" t="e">
        <f t="shared" si="736"/>
        <v>#REF!</v>
      </c>
      <c r="EZ636" s="85"/>
    </row>
    <row r="637" spans="1:156" x14ac:dyDescent="0.25">
      <c r="A637" s="22" t="str">
        <f t="shared" si="728"/>
        <v>5002264</v>
      </c>
      <c r="E637" s="22" t="e">
        <f>IF(T637="","",VLOOKUP(T637,#REF!,4,0))</f>
        <v>#REF!</v>
      </c>
      <c r="F637" s="22" t="e">
        <f>IF(U637="","",VLOOKUP(U637,#REF!,4,0))</f>
        <v>#REF!</v>
      </c>
      <c r="G637" s="22" t="e">
        <f>IF(V637="","",VLOOKUP(V637,#REF!,3,0))</f>
        <v>#REF!</v>
      </c>
      <c r="H637" s="22" t="e">
        <f t="shared" si="725"/>
        <v>#REF!</v>
      </c>
      <c r="I637" s="22" t="e">
        <f t="shared" si="729"/>
        <v>#REF!</v>
      </c>
      <c r="J637" s="22" t="e">
        <f t="shared" si="730"/>
        <v>#REF!</v>
      </c>
      <c r="K637" s="22" t="e">
        <f t="shared" si="731"/>
        <v>#REF!</v>
      </c>
      <c r="M637" s="22">
        <f t="shared" si="732"/>
        <v>107</v>
      </c>
      <c r="R637" s="22" t="str">
        <f t="shared" si="733"/>
        <v>50107</v>
      </c>
      <c r="S637" s="22" t="s">
        <v>49</v>
      </c>
      <c r="T637" s="30" t="s">
        <v>3556</v>
      </c>
      <c r="U637" s="30" t="s">
        <v>3360</v>
      </c>
      <c r="V637" s="30" t="s">
        <v>2359</v>
      </c>
      <c r="W637" s="30" t="s">
        <v>2374</v>
      </c>
      <c r="X637" s="30" t="s">
        <v>2375</v>
      </c>
      <c r="Y637" s="31">
        <v>0.08</v>
      </c>
      <c r="Z637" s="30">
        <v>2</v>
      </c>
      <c r="AA637" s="30"/>
      <c r="AB637" s="30"/>
      <c r="AC637" s="30"/>
      <c r="AD637" s="30"/>
      <c r="AE637" s="30"/>
      <c r="AF637" s="30"/>
      <c r="AG637" s="30"/>
      <c r="AH637" s="30"/>
      <c r="AI637" s="30">
        <v>1</v>
      </c>
      <c r="AJ637" s="30"/>
      <c r="AK637" s="30"/>
      <c r="AL637" s="30">
        <v>1</v>
      </c>
      <c r="AM637" s="30" t="s">
        <v>2376</v>
      </c>
      <c r="AN637" s="30" t="s">
        <v>2377</v>
      </c>
      <c r="AO637" s="32">
        <f t="shared" si="750"/>
        <v>0</v>
      </c>
      <c r="AP637" s="32">
        <f t="shared" si="751"/>
        <v>0</v>
      </c>
      <c r="AQ637" s="32">
        <f t="shared" si="752"/>
        <v>1</v>
      </c>
      <c r="AR637" s="32">
        <f t="shared" si="753"/>
        <v>1</v>
      </c>
      <c r="AS637" s="33">
        <v>534.02499999999998</v>
      </c>
      <c r="AT637" s="34" t="s">
        <v>222</v>
      </c>
      <c r="AU637" s="34"/>
      <c r="AV637" s="34"/>
      <c r="AW637" s="34"/>
      <c r="AX637" s="34"/>
      <c r="AY637" s="34"/>
      <c r="AZ637" s="34"/>
      <c r="BA637" s="35">
        <f t="shared" si="754"/>
        <v>0</v>
      </c>
      <c r="BB637" s="35">
        <f t="shared" si="755"/>
        <v>0</v>
      </c>
      <c r="BC637" s="35">
        <f t="shared" si="756"/>
        <v>1</v>
      </c>
      <c r="BD637" s="35">
        <f t="shared" si="757"/>
        <v>2</v>
      </c>
      <c r="BE637" s="36">
        <v>0</v>
      </c>
      <c r="BF637" s="36">
        <v>0</v>
      </c>
      <c r="BG637" s="36">
        <v>1</v>
      </c>
      <c r="BH637" s="36" t="e">
        <f>VLOOKUP(W637,#REF!,8,0)</f>
        <v>#REF!</v>
      </c>
      <c r="BI637" s="37">
        <f t="shared" si="798"/>
        <v>0</v>
      </c>
      <c r="BJ637" s="37">
        <f t="shared" ref="BJ637:BK637" si="800">BF637+BI637</f>
        <v>0</v>
      </c>
      <c r="BK637" s="37">
        <f t="shared" si="800"/>
        <v>1</v>
      </c>
      <c r="BL637" s="37" t="e">
        <f t="shared" si="775"/>
        <v>#REF!</v>
      </c>
      <c r="BM637" s="38" t="s">
        <v>222</v>
      </c>
      <c r="BN637" s="38" t="s">
        <v>222</v>
      </c>
      <c r="BO637" s="38">
        <v>1.152E-3</v>
      </c>
      <c r="BP637" s="38">
        <v>1.152E-3</v>
      </c>
      <c r="BQ637" s="39" t="s">
        <v>222</v>
      </c>
      <c r="BR637" s="39" t="s">
        <v>222</v>
      </c>
      <c r="BS637" s="39">
        <v>1.152E-3</v>
      </c>
      <c r="BT637" s="39" t="s">
        <v>222</v>
      </c>
      <c r="BU637" s="40" t="s">
        <v>222</v>
      </c>
      <c r="BV637" s="40" t="s">
        <v>222</v>
      </c>
      <c r="BW637" s="40">
        <v>1</v>
      </c>
      <c r="BX637" s="40" t="s">
        <v>222</v>
      </c>
      <c r="BY637" s="41" t="s">
        <v>222</v>
      </c>
      <c r="BZ637" s="41" t="s">
        <v>222</v>
      </c>
      <c r="CA637" s="41">
        <v>1.152E-3</v>
      </c>
      <c r="CB637" s="41" t="s">
        <v>222</v>
      </c>
      <c r="CC637" s="42" t="s">
        <v>222</v>
      </c>
      <c r="CD637" s="42" t="s">
        <v>222</v>
      </c>
      <c r="CE637" s="42">
        <v>5.7600000000000001E-4</v>
      </c>
      <c r="CF637" s="42">
        <v>1.152E-3</v>
      </c>
      <c r="CG637" s="43" t="s">
        <v>222</v>
      </c>
      <c r="CH637" s="43" t="s">
        <v>222</v>
      </c>
      <c r="CI637" s="43">
        <v>5.7600000000000001E-4</v>
      </c>
      <c r="CJ637" s="43" t="e">
        <f t="shared" si="735"/>
        <v>#REF!</v>
      </c>
      <c r="CQ637" s="22" t="s">
        <v>2378</v>
      </c>
      <c r="CS637" s="22" t="s">
        <v>16</v>
      </c>
      <c r="CT637" s="22" t="s">
        <v>222</v>
      </c>
      <c r="CU637" s="22" t="s">
        <v>222</v>
      </c>
      <c r="CV637" s="22">
        <v>1</v>
      </c>
      <c r="CW637" s="22" t="s">
        <v>222</v>
      </c>
      <c r="CY637" s="22" t="s">
        <v>222</v>
      </c>
      <c r="CZ637" s="22" t="s">
        <v>222</v>
      </c>
      <c r="DA637" s="22">
        <v>1.152E-3</v>
      </c>
      <c r="DB637" s="22" t="s">
        <v>222</v>
      </c>
      <c r="DC637" s="22" t="s">
        <v>16</v>
      </c>
      <c r="DD637" s="22" t="s">
        <v>222</v>
      </c>
      <c r="DE637" s="22" t="s">
        <v>222</v>
      </c>
      <c r="DF637" s="22">
        <v>1.152E-3</v>
      </c>
      <c r="DG637" s="22">
        <v>1.152E-3</v>
      </c>
      <c r="DI637" s="22" t="e">
        <v>#VALUE!</v>
      </c>
      <c r="DJ637" s="22" t="e">
        <v>#VALUE!</v>
      </c>
      <c r="DK637" s="22">
        <v>1.3271040000000001E-6</v>
      </c>
      <c r="DL637" s="22" t="e">
        <v>#VALUE!</v>
      </c>
      <c r="DN637" s="22">
        <v>0</v>
      </c>
      <c r="DO637" s="22">
        <v>0</v>
      </c>
      <c r="DP637" s="22">
        <v>1</v>
      </c>
      <c r="DQ637" s="22" t="s">
        <v>222</v>
      </c>
      <c r="EX637" s="30" t="s">
        <v>2848</v>
      </c>
      <c r="EY637" s="85" t="e">
        <f t="shared" si="736"/>
        <v>#REF!</v>
      </c>
      <c r="EZ637" s="85"/>
    </row>
    <row r="638" spans="1:156" x14ac:dyDescent="0.25">
      <c r="A638" s="22" t="str">
        <f t="shared" si="728"/>
        <v>5002265</v>
      </c>
      <c r="E638" s="22" t="e">
        <f>IF(T638="","",VLOOKUP(T638,#REF!,4,0))</f>
        <v>#REF!</v>
      </c>
      <c r="F638" s="22" t="e">
        <f>IF(U638="","",VLOOKUP(U638,#REF!,4,0))</f>
        <v>#REF!</v>
      </c>
      <c r="G638" s="22" t="e">
        <f>IF(V638="","",VLOOKUP(V638,#REF!,3,0))</f>
        <v>#REF!</v>
      </c>
      <c r="H638" s="22" t="e">
        <f t="shared" si="725"/>
        <v>#REF!</v>
      </c>
      <c r="I638" s="22" t="e">
        <f t="shared" si="729"/>
        <v>#REF!</v>
      </c>
      <c r="J638" s="22" t="e">
        <f t="shared" si="730"/>
        <v>#REF!</v>
      </c>
      <c r="K638" s="22" t="e">
        <f t="shared" si="731"/>
        <v>#REF!</v>
      </c>
      <c r="M638" s="22">
        <f t="shared" si="732"/>
        <v>108</v>
      </c>
      <c r="R638" s="22" t="str">
        <f t="shared" si="733"/>
        <v>50108</v>
      </c>
      <c r="S638" s="22" t="s">
        <v>49</v>
      </c>
      <c r="T638" s="30" t="s">
        <v>3556</v>
      </c>
      <c r="U638" s="30" t="s">
        <v>3360</v>
      </c>
      <c r="V638" s="30" t="s">
        <v>2359</v>
      </c>
      <c r="W638" s="30" t="s">
        <v>2379</v>
      </c>
      <c r="X638" s="30" t="s">
        <v>3693</v>
      </c>
      <c r="Y638" s="31">
        <v>0.16</v>
      </c>
      <c r="Z638" s="30">
        <v>2</v>
      </c>
      <c r="AA638" s="30"/>
      <c r="AB638" s="30"/>
      <c r="AC638" s="30"/>
      <c r="AD638" s="30"/>
      <c r="AE638" s="30"/>
      <c r="AF638" s="30"/>
      <c r="AG638" s="30"/>
      <c r="AH638" s="30"/>
      <c r="AI638" s="30"/>
      <c r="AJ638" s="30"/>
      <c r="AK638" s="30"/>
      <c r="AL638" s="30">
        <v>2</v>
      </c>
      <c r="AM638" s="30" t="s">
        <v>2380</v>
      </c>
      <c r="AN638" s="30" t="s">
        <v>2381</v>
      </c>
      <c r="AO638" s="32">
        <f t="shared" si="750"/>
        <v>0</v>
      </c>
      <c r="AP638" s="32">
        <f t="shared" si="751"/>
        <v>0</v>
      </c>
      <c r="AQ638" s="32">
        <f t="shared" si="752"/>
        <v>0</v>
      </c>
      <c r="AR638" s="32">
        <f t="shared" si="753"/>
        <v>2</v>
      </c>
      <c r="AS638" s="33">
        <v>535.02499999999998</v>
      </c>
      <c r="AT638" s="34" t="s">
        <v>222</v>
      </c>
      <c r="AU638" s="34"/>
      <c r="AV638" s="34"/>
      <c r="AW638" s="34"/>
      <c r="AX638" s="34"/>
      <c r="AY638" s="34"/>
      <c r="AZ638" s="34"/>
      <c r="BA638" s="35">
        <f t="shared" si="754"/>
        <v>0</v>
      </c>
      <c r="BB638" s="35">
        <f t="shared" si="755"/>
        <v>0</v>
      </c>
      <c r="BC638" s="35">
        <f t="shared" si="756"/>
        <v>0</v>
      </c>
      <c r="BD638" s="35">
        <f t="shared" si="757"/>
        <v>2</v>
      </c>
      <c r="BE638" s="36">
        <v>0</v>
      </c>
      <c r="BF638" s="36">
        <v>0</v>
      </c>
      <c r="BG638" s="36">
        <v>0</v>
      </c>
      <c r="BH638" s="36" t="e">
        <f>VLOOKUP(W638,#REF!,8,0)</f>
        <v>#REF!</v>
      </c>
      <c r="BI638" s="37">
        <f t="shared" si="798"/>
        <v>0</v>
      </c>
      <c r="BJ638" s="37">
        <f t="shared" ref="BJ638:BK638" si="801">BF638+BI638</f>
        <v>0</v>
      </c>
      <c r="BK638" s="37">
        <f t="shared" si="801"/>
        <v>0</v>
      </c>
      <c r="BL638" s="37" t="e">
        <f t="shared" si="775"/>
        <v>#REF!</v>
      </c>
      <c r="BM638" s="38" t="s">
        <v>222</v>
      </c>
      <c r="BN638" s="38" t="s">
        <v>222</v>
      </c>
      <c r="BO638" s="38" t="s">
        <v>222</v>
      </c>
      <c r="BP638" s="38">
        <v>2.3040000000000001E-3</v>
      </c>
      <c r="BQ638" s="39" t="s">
        <v>222</v>
      </c>
      <c r="BR638" s="39" t="s">
        <v>222</v>
      </c>
      <c r="BS638" s="39" t="s">
        <v>222</v>
      </c>
      <c r="BT638" s="39" t="s">
        <v>222</v>
      </c>
      <c r="BU638" s="40" t="s">
        <v>222</v>
      </c>
      <c r="BV638" s="40" t="s">
        <v>222</v>
      </c>
      <c r="BW638" s="40" t="s">
        <v>222</v>
      </c>
      <c r="BX638" s="40" t="s">
        <v>222</v>
      </c>
      <c r="BY638" s="41" t="s">
        <v>222</v>
      </c>
      <c r="BZ638" s="41" t="s">
        <v>222</v>
      </c>
      <c r="CA638" s="41" t="s">
        <v>222</v>
      </c>
      <c r="CB638" s="41" t="s">
        <v>222</v>
      </c>
      <c r="CC638" s="42" t="s">
        <v>222</v>
      </c>
      <c r="CD638" s="42" t="s">
        <v>222</v>
      </c>
      <c r="CE638" s="42" t="s">
        <v>222</v>
      </c>
      <c r="CF638" s="42">
        <v>2.3040000000000001E-3</v>
      </c>
      <c r="CG638" s="43" t="s">
        <v>222</v>
      </c>
      <c r="CH638" s="43" t="s">
        <v>222</v>
      </c>
      <c r="CI638" s="43" t="s">
        <v>222</v>
      </c>
      <c r="CJ638" s="43" t="e">
        <f t="shared" si="735"/>
        <v>#REF!</v>
      </c>
      <c r="CS638" s="22" t="s">
        <v>16</v>
      </c>
      <c r="CT638" s="22" t="s">
        <v>222</v>
      </c>
      <c r="CU638" s="22" t="s">
        <v>222</v>
      </c>
      <c r="CV638" s="22" t="s">
        <v>222</v>
      </c>
      <c r="CW638" s="22" t="s">
        <v>222</v>
      </c>
      <c r="CY638" s="22" t="s">
        <v>222</v>
      </c>
      <c r="CZ638" s="22" t="s">
        <v>222</v>
      </c>
      <c r="DA638" s="22" t="s">
        <v>222</v>
      </c>
      <c r="DB638" s="22" t="s">
        <v>222</v>
      </c>
      <c r="DC638" s="22" t="s">
        <v>16</v>
      </c>
      <c r="DD638" s="22" t="s">
        <v>222</v>
      </c>
      <c r="DE638" s="22" t="s">
        <v>222</v>
      </c>
      <c r="DF638" s="22" t="s">
        <v>222</v>
      </c>
      <c r="DG638" s="22">
        <v>2.3040000000000001E-3</v>
      </c>
      <c r="DI638" s="22" t="e">
        <v>#VALUE!</v>
      </c>
      <c r="DJ638" s="22" t="e">
        <v>#VALUE!</v>
      </c>
      <c r="DK638" s="22" t="e">
        <v>#VALUE!</v>
      </c>
      <c r="DL638" s="22" t="e">
        <v>#VALUE!</v>
      </c>
      <c r="DN638" s="22">
        <v>0</v>
      </c>
      <c r="DO638" s="22">
        <v>0</v>
      </c>
      <c r="DP638" s="22">
        <v>0</v>
      </c>
      <c r="DQ638" s="22" t="s">
        <v>222</v>
      </c>
      <c r="EX638" s="30" t="s">
        <v>2853</v>
      </c>
      <c r="EY638" s="85" t="e">
        <f t="shared" si="736"/>
        <v>#REF!</v>
      </c>
      <c r="EZ638" s="85"/>
    </row>
    <row r="639" spans="1:156" x14ac:dyDescent="0.25">
      <c r="A639" s="22" t="str">
        <f t="shared" si="728"/>
        <v>5002266</v>
      </c>
      <c r="E639" s="22" t="e">
        <f>IF(T639="","",VLOOKUP(T639,#REF!,4,0))</f>
        <v>#REF!</v>
      </c>
      <c r="F639" s="22" t="e">
        <f>IF(U639="","",VLOOKUP(U639,#REF!,4,0))</f>
        <v>#REF!</v>
      </c>
      <c r="G639" s="22" t="e">
        <f>IF(V639="","",VLOOKUP(V639,#REF!,3,0))</f>
        <v>#REF!</v>
      </c>
      <c r="H639" s="22" t="e">
        <f t="shared" si="725"/>
        <v>#REF!</v>
      </c>
      <c r="I639" s="22" t="e">
        <f t="shared" si="729"/>
        <v>#REF!</v>
      </c>
      <c r="J639" s="22" t="e">
        <f t="shared" si="730"/>
        <v>#REF!</v>
      </c>
      <c r="K639" s="22" t="e">
        <f t="shared" si="731"/>
        <v>#REF!</v>
      </c>
      <c r="M639" s="22">
        <f t="shared" si="732"/>
        <v>109</v>
      </c>
      <c r="R639" s="22" t="str">
        <f t="shared" si="733"/>
        <v>50109</v>
      </c>
      <c r="S639" s="22" t="s">
        <v>49</v>
      </c>
      <c r="T639" s="30" t="s">
        <v>3556</v>
      </c>
      <c r="U639" s="30" t="s">
        <v>3360</v>
      </c>
      <c r="V639" s="30" t="s">
        <v>2359</v>
      </c>
      <c r="W639" s="30" t="s">
        <v>2382</v>
      </c>
      <c r="X639" s="30" t="s">
        <v>2383</v>
      </c>
      <c r="Y639" s="31">
        <v>0.04</v>
      </c>
      <c r="Z639" s="30">
        <v>1</v>
      </c>
      <c r="AA639" s="30"/>
      <c r="AB639" s="30"/>
      <c r="AC639" s="30"/>
      <c r="AD639" s="30"/>
      <c r="AE639" s="30"/>
      <c r="AF639" s="30">
        <v>1</v>
      </c>
      <c r="AG639" s="30"/>
      <c r="AH639" s="30"/>
      <c r="AI639" s="30"/>
      <c r="AJ639" s="30"/>
      <c r="AK639" s="30"/>
      <c r="AL639" s="30"/>
      <c r="AM639" s="30" t="s">
        <v>2384</v>
      </c>
      <c r="AN639" s="30" t="s">
        <v>2385</v>
      </c>
      <c r="AO639" s="32">
        <f t="shared" si="750"/>
        <v>0</v>
      </c>
      <c r="AP639" s="32">
        <f t="shared" si="751"/>
        <v>1</v>
      </c>
      <c r="AQ639" s="32">
        <f t="shared" si="752"/>
        <v>0</v>
      </c>
      <c r="AR639" s="32">
        <f t="shared" si="753"/>
        <v>0</v>
      </c>
      <c r="AS639" s="33">
        <v>536.02499999999998</v>
      </c>
      <c r="AT639" s="34" t="s">
        <v>222</v>
      </c>
      <c r="AU639" s="34"/>
      <c r="AV639" s="34"/>
      <c r="AW639" s="34"/>
      <c r="AX639" s="34"/>
      <c r="AY639" s="34"/>
      <c r="AZ639" s="34"/>
      <c r="BA639" s="35">
        <f t="shared" si="754"/>
        <v>0</v>
      </c>
      <c r="BB639" s="35">
        <f t="shared" si="755"/>
        <v>1</v>
      </c>
      <c r="BC639" s="35">
        <f t="shared" si="756"/>
        <v>1</v>
      </c>
      <c r="BD639" s="35">
        <f t="shared" si="757"/>
        <v>1</v>
      </c>
      <c r="BE639" s="36">
        <v>0</v>
      </c>
      <c r="BF639" s="36">
        <v>0.6</v>
      </c>
      <c r="BG639" s="36">
        <v>0.3</v>
      </c>
      <c r="BH639" s="36" t="e">
        <f>VLOOKUP(W639,#REF!,8,0)</f>
        <v>#REF!</v>
      </c>
      <c r="BI639" s="37">
        <f t="shared" si="798"/>
        <v>0</v>
      </c>
      <c r="BJ639" s="37">
        <f t="shared" ref="BJ639:BK639" si="802">BF639+BI639</f>
        <v>0.6</v>
      </c>
      <c r="BK639" s="37">
        <f t="shared" si="802"/>
        <v>0.89999999999999991</v>
      </c>
      <c r="BL639" s="37" t="e">
        <f t="shared" si="775"/>
        <v>#REF!</v>
      </c>
      <c r="BM639" s="38" t="s">
        <v>222</v>
      </c>
      <c r="BN639" s="38">
        <v>5.7600000000000001E-4</v>
      </c>
      <c r="BO639" s="38" t="s">
        <v>222</v>
      </c>
      <c r="BP639" s="38" t="s">
        <v>222</v>
      </c>
      <c r="BQ639" s="39" t="s">
        <v>222</v>
      </c>
      <c r="BR639" s="39">
        <v>3.456E-4</v>
      </c>
      <c r="BS639" s="39" t="s">
        <v>222</v>
      </c>
      <c r="BT639" s="39" t="s">
        <v>222</v>
      </c>
      <c r="BU639" s="40" t="s">
        <v>222</v>
      </c>
      <c r="BV639" s="40">
        <v>0.6</v>
      </c>
      <c r="BW639" s="40" t="s">
        <v>222</v>
      </c>
      <c r="BX639" s="40" t="s">
        <v>222</v>
      </c>
      <c r="BY639" s="41" t="s">
        <v>222</v>
      </c>
      <c r="BZ639" s="41">
        <v>3.456E-4</v>
      </c>
      <c r="CA639" s="41">
        <v>5.1839999999999992E-4</v>
      </c>
      <c r="CB639" s="41" t="s">
        <v>222</v>
      </c>
      <c r="CC639" s="42" t="s">
        <v>222</v>
      </c>
      <c r="CD639" s="42">
        <v>5.7600000000000001E-4</v>
      </c>
      <c r="CE639" s="42">
        <v>5.7600000000000001E-4</v>
      </c>
      <c r="CF639" s="42">
        <v>5.7600000000000001E-4</v>
      </c>
      <c r="CG639" s="43" t="s">
        <v>222</v>
      </c>
      <c r="CH639" s="43">
        <v>3.456E-4</v>
      </c>
      <c r="CI639" s="43">
        <v>5.1839999999999992E-4</v>
      </c>
      <c r="CJ639" s="43" t="e">
        <f t="shared" si="735"/>
        <v>#REF!</v>
      </c>
      <c r="CP639" s="22" t="s">
        <v>2386</v>
      </c>
      <c r="CQ639" s="22" t="s">
        <v>2387</v>
      </c>
      <c r="CS639" s="22" t="s">
        <v>16</v>
      </c>
      <c r="CT639" s="22" t="s">
        <v>222</v>
      </c>
      <c r="CU639" s="22">
        <v>0.6</v>
      </c>
      <c r="CV639" s="22">
        <v>0.89999999999999991</v>
      </c>
      <c r="CW639" s="22" t="s">
        <v>222</v>
      </c>
      <c r="CY639" s="22" t="s">
        <v>222</v>
      </c>
      <c r="CZ639" s="22">
        <v>3.456E-4</v>
      </c>
      <c r="DA639" s="22">
        <v>5.1839999999999992E-4</v>
      </c>
      <c r="DB639" s="22" t="s">
        <v>222</v>
      </c>
      <c r="DC639" s="22" t="s">
        <v>16</v>
      </c>
      <c r="DD639" s="22" t="s">
        <v>222</v>
      </c>
      <c r="DE639" s="22">
        <v>5.7600000000000001E-4</v>
      </c>
      <c r="DF639" s="22">
        <v>5.7600000000000001E-4</v>
      </c>
      <c r="DG639" s="22">
        <v>5.7600000000000001E-4</v>
      </c>
      <c r="DI639" s="22" t="e">
        <v>#VALUE!</v>
      </c>
      <c r="DJ639" s="22">
        <v>1.990656E-7</v>
      </c>
      <c r="DK639" s="22">
        <v>2.9859839999999995E-7</v>
      </c>
      <c r="DL639" s="22" t="e">
        <v>#VALUE!</v>
      </c>
      <c r="DN639" s="22">
        <v>0</v>
      </c>
      <c r="DO639" s="22">
        <v>0.6</v>
      </c>
      <c r="DP639" s="22">
        <v>0.89999999999999991</v>
      </c>
      <c r="DQ639" s="22" t="s">
        <v>222</v>
      </c>
      <c r="EX639" s="30" t="s">
        <v>2858</v>
      </c>
      <c r="EY639" s="85" t="e">
        <f t="shared" si="736"/>
        <v>#REF!</v>
      </c>
      <c r="EZ639" s="85"/>
    </row>
    <row r="640" spans="1:156" x14ac:dyDescent="0.25">
      <c r="A640" s="22" t="str">
        <f t="shared" si="728"/>
        <v>5002267</v>
      </c>
      <c r="E640" s="22" t="e">
        <f>IF(T640="","",VLOOKUP(T640,#REF!,4,0))</f>
        <v>#REF!</v>
      </c>
      <c r="F640" s="22" t="e">
        <f>IF(U640="","",VLOOKUP(U640,#REF!,4,0))</f>
        <v>#REF!</v>
      </c>
      <c r="G640" s="22" t="e">
        <f>IF(V640="","",VLOOKUP(V640,#REF!,3,0))</f>
        <v>#REF!</v>
      </c>
      <c r="H640" s="22" t="e">
        <f t="shared" si="725"/>
        <v>#REF!</v>
      </c>
      <c r="I640" s="22" t="e">
        <f t="shared" si="729"/>
        <v>#REF!</v>
      </c>
      <c r="J640" s="22" t="e">
        <f t="shared" si="730"/>
        <v>#REF!</v>
      </c>
      <c r="K640" s="22" t="e">
        <f t="shared" si="731"/>
        <v>#REF!</v>
      </c>
      <c r="M640" s="22">
        <f t="shared" si="732"/>
        <v>110</v>
      </c>
      <c r="R640" s="22" t="str">
        <f t="shared" si="733"/>
        <v>50110</v>
      </c>
      <c r="S640" s="22" t="s">
        <v>49</v>
      </c>
      <c r="T640" s="30" t="s">
        <v>3556</v>
      </c>
      <c r="U640" s="30" t="s">
        <v>3360</v>
      </c>
      <c r="V640" s="30" t="s">
        <v>2359</v>
      </c>
      <c r="W640" s="30" t="s">
        <v>2388</v>
      </c>
      <c r="X640" s="30" t="s">
        <v>2389</v>
      </c>
      <c r="Y640" s="31">
        <v>0.08</v>
      </c>
      <c r="Z640" s="30">
        <v>2</v>
      </c>
      <c r="AA640" s="30"/>
      <c r="AB640" s="30"/>
      <c r="AC640" s="30"/>
      <c r="AD640" s="30">
        <v>1</v>
      </c>
      <c r="AE640" s="30"/>
      <c r="AF640" s="30"/>
      <c r="AG640" s="30"/>
      <c r="AH640" s="30">
        <v>1</v>
      </c>
      <c r="AI640" s="30"/>
      <c r="AJ640" s="30"/>
      <c r="AK640" s="30"/>
      <c r="AL640" s="30"/>
      <c r="AM640" s="30" t="s">
        <v>2390</v>
      </c>
      <c r="AN640" s="30" t="s">
        <v>2391</v>
      </c>
      <c r="AO640" s="32">
        <f t="shared" si="750"/>
        <v>0</v>
      </c>
      <c r="AP640" s="32">
        <f t="shared" si="751"/>
        <v>1</v>
      </c>
      <c r="AQ640" s="32">
        <f t="shared" si="752"/>
        <v>1</v>
      </c>
      <c r="AR640" s="32">
        <f t="shared" si="753"/>
        <v>0</v>
      </c>
      <c r="AS640" s="33">
        <v>537.02499999999998</v>
      </c>
      <c r="AT640" s="34" t="s">
        <v>222</v>
      </c>
      <c r="AU640" s="34"/>
      <c r="AV640" s="34"/>
      <c r="AW640" s="34"/>
      <c r="AX640" s="34"/>
      <c r="AY640" s="34"/>
      <c r="AZ640" s="34"/>
      <c r="BA640" s="35">
        <f t="shared" si="754"/>
        <v>0</v>
      </c>
      <c r="BB640" s="35">
        <f t="shared" si="755"/>
        <v>1</v>
      </c>
      <c r="BC640" s="35">
        <f t="shared" si="756"/>
        <v>2</v>
      </c>
      <c r="BD640" s="35">
        <f t="shared" si="757"/>
        <v>2</v>
      </c>
      <c r="BE640" s="36">
        <v>0</v>
      </c>
      <c r="BF640" s="36">
        <v>1</v>
      </c>
      <c r="BG640" s="36">
        <v>1</v>
      </c>
      <c r="BH640" s="36" t="e">
        <f>VLOOKUP(W640,#REF!,8,0)</f>
        <v>#REF!</v>
      </c>
      <c r="BI640" s="37">
        <f t="shared" si="798"/>
        <v>0</v>
      </c>
      <c r="BJ640" s="37">
        <f t="shared" ref="BJ640:BK640" si="803">BF640+BI640</f>
        <v>1</v>
      </c>
      <c r="BK640" s="37">
        <f t="shared" si="803"/>
        <v>2</v>
      </c>
      <c r="BL640" s="37" t="e">
        <f t="shared" si="775"/>
        <v>#REF!</v>
      </c>
      <c r="BM640" s="38" t="s">
        <v>222</v>
      </c>
      <c r="BN640" s="38">
        <v>1.152E-3</v>
      </c>
      <c r="BO640" s="38">
        <v>1.152E-3</v>
      </c>
      <c r="BP640" s="38" t="s">
        <v>222</v>
      </c>
      <c r="BQ640" s="39" t="s">
        <v>222</v>
      </c>
      <c r="BR640" s="39">
        <v>1.152E-3</v>
      </c>
      <c r="BS640" s="39">
        <v>1.152E-3</v>
      </c>
      <c r="BT640" s="39" t="s">
        <v>222</v>
      </c>
      <c r="BU640" s="40" t="s">
        <v>222</v>
      </c>
      <c r="BV640" s="40">
        <v>1</v>
      </c>
      <c r="BW640" s="40">
        <v>1</v>
      </c>
      <c r="BX640" s="40" t="s">
        <v>222</v>
      </c>
      <c r="BY640" s="41" t="s">
        <v>222</v>
      </c>
      <c r="BZ640" s="41">
        <v>1.152E-3</v>
      </c>
      <c r="CA640" s="41">
        <v>1.152E-3</v>
      </c>
      <c r="CB640" s="41" t="s">
        <v>222</v>
      </c>
      <c r="CC640" s="42" t="s">
        <v>222</v>
      </c>
      <c r="CD640" s="42">
        <v>5.7600000000000001E-4</v>
      </c>
      <c r="CE640" s="42">
        <v>1.152E-3</v>
      </c>
      <c r="CF640" s="42">
        <v>1.152E-3</v>
      </c>
      <c r="CG640" s="43" t="s">
        <v>222</v>
      </c>
      <c r="CH640" s="43">
        <v>5.7600000000000001E-4</v>
      </c>
      <c r="CI640" s="43">
        <v>1.152E-3</v>
      </c>
      <c r="CJ640" s="43" t="e">
        <f t="shared" si="735"/>
        <v>#REF!</v>
      </c>
      <c r="CP640" s="22" t="s">
        <v>2392</v>
      </c>
      <c r="CQ640" s="22" t="s">
        <v>2393</v>
      </c>
      <c r="CS640" s="22" t="s">
        <v>16</v>
      </c>
      <c r="CT640" s="22" t="s">
        <v>222</v>
      </c>
      <c r="CU640" s="22">
        <v>1</v>
      </c>
      <c r="CV640" s="22">
        <v>1</v>
      </c>
      <c r="CW640" s="22" t="s">
        <v>222</v>
      </c>
      <c r="CY640" s="22" t="s">
        <v>222</v>
      </c>
      <c r="CZ640" s="22">
        <v>1.152E-3</v>
      </c>
      <c r="DA640" s="22">
        <v>1.152E-3</v>
      </c>
      <c r="DB640" s="22" t="s">
        <v>222</v>
      </c>
      <c r="DC640" s="22" t="s">
        <v>16</v>
      </c>
      <c r="DD640" s="22" t="s">
        <v>222</v>
      </c>
      <c r="DE640" s="22">
        <v>1.152E-3</v>
      </c>
      <c r="DF640" s="22">
        <v>1.152E-3</v>
      </c>
      <c r="DG640" s="22">
        <v>1.152E-3</v>
      </c>
      <c r="DI640" s="22" t="e">
        <v>#VALUE!</v>
      </c>
      <c r="DJ640" s="22">
        <v>1.3271040000000001E-6</v>
      </c>
      <c r="DK640" s="22">
        <v>1.3271040000000001E-6</v>
      </c>
      <c r="DL640" s="22" t="e">
        <v>#VALUE!</v>
      </c>
      <c r="DN640" s="22">
        <v>0</v>
      </c>
      <c r="DO640" s="22">
        <v>1</v>
      </c>
      <c r="DP640" s="22">
        <v>1</v>
      </c>
      <c r="DQ640" s="22" t="s">
        <v>222</v>
      </c>
      <c r="EX640" s="30" t="s">
        <v>2863</v>
      </c>
      <c r="EY640" s="85" t="e">
        <f t="shared" si="736"/>
        <v>#REF!</v>
      </c>
      <c r="EZ640" s="85"/>
    </row>
    <row r="641" spans="1:156" x14ac:dyDescent="0.25">
      <c r="A641" s="22" t="str">
        <f t="shared" si="728"/>
        <v>5003111</v>
      </c>
      <c r="E641" s="22" t="e">
        <f>IF(T641="","",VLOOKUP(T641,#REF!,4,0))</f>
        <v>#REF!</v>
      </c>
      <c r="F641" s="22" t="e">
        <f>IF(U641="","",VLOOKUP(U641,#REF!,4,0))</f>
        <v>#REF!</v>
      </c>
      <c r="G641" s="22" t="e">
        <f>IF(V641="","",VLOOKUP(V641,#REF!,3,0))</f>
        <v>#REF!</v>
      </c>
      <c r="H641" s="22" t="e">
        <f t="shared" si="725"/>
        <v>#REF!</v>
      </c>
      <c r="I641" s="22" t="e">
        <f t="shared" si="729"/>
        <v>#REF!</v>
      </c>
      <c r="J641" s="22" t="e">
        <f t="shared" si="730"/>
        <v>#REF!</v>
      </c>
      <c r="K641" s="22" t="e">
        <f t="shared" si="731"/>
        <v>#REF!</v>
      </c>
      <c r="M641" s="22">
        <f t="shared" si="732"/>
        <v>111</v>
      </c>
      <c r="R641" s="22" t="str">
        <f t="shared" si="733"/>
        <v>50111</v>
      </c>
      <c r="S641" s="22" t="s">
        <v>49</v>
      </c>
      <c r="T641" s="30" t="s">
        <v>3559</v>
      </c>
      <c r="U641" s="30" t="s">
        <v>3373</v>
      </c>
      <c r="V641" s="30" t="s">
        <v>2394</v>
      </c>
      <c r="W641" s="30" t="s">
        <v>2395</v>
      </c>
      <c r="X641" s="30" t="s">
        <v>2396</v>
      </c>
      <c r="Y641" s="31">
        <v>0.3</v>
      </c>
      <c r="Z641" s="30">
        <v>2</v>
      </c>
      <c r="AA641" s="30"/>
      <c r="AB641" s="30"/>
      <c r="AC641" s="30"/>
      <c r="AD641" s="30"/>
      <c r="AE641" s="30"/>
      <c r="AF641" s="30"/>
      <c r="AG641" s="30"/>
      <c r="AH641" s="30"/>
      <c r="AI641" s="30"/>
      <c r="AJ641" s="30"/>
      <c r="AK641" s="30"/>
      <c r="AL641" s="30">
        <v>2</v>
      </c>
      <c r="AM641" s="30" t="s">
        <v>2397</v>
      </c>
      <c r="AN641" s="30" t="s">
        <v>2398</v>
      </c>
      <c r="AO641" s="32">
        <f t="shared" si="750"/>
        <v>0</v>
      </c>
      <c r="AP641" s="32">
        <f t="shared" si="751"/>
        <v>0</v>
      </c>
      <c r="AQ641" s="32">
        <f t="shared" si="752"/>
        <v>0</v>
      </c>
      <c r="AR641" s="32">
        <f t="shared" si="753"/>
        <v>2</v>
      </c>
      <c r="AS641" s="33">
        <v>538.02499999999998</v>
      </c>
      <c r="AT641" s="34" t="s">
        <v>222</v>
      </c>
      <c r="AU641" s="34"/>
      <c r="AV641" s="34"/>
      <c r="AW641" s="34"/>
      <c r="AX641" s="34"/>
      <c r="AY641" s="34"/>
      <c r="AZ641" s="34"/>
      <c r="BA641" s="35">
        <f t="shared" si="754"/>
        <v>0</v>
      </c>
      <c r="BB641" s="35">
        <f t="shared" si="755"/>
        <v>0</v>
      </c>
      <c r="BC641" s="35">
        <f t="shared" si="756"/>
        <v>0</v>
      </c>
      <c r="BD641" s="35">
        <f t="shared" si="757"/>
        <v>2</v>
      </c>
      <c r="BE641" s="36">
        <v>0</v>
      </c>
      <c r="BF641" s="36">
        <v>1</v>
      </c>
      <c r="BG641" s="36">
        <v>0</v>
      </c>
      <c r="BH641" s="36" t="e">
        <f>VLOOKUP(W641,#REF!,8,0)</f>
        <v>#REF!</v>
      </c>
      <c r="BI641" s="37">
        <f t="shared" si="798"/>
        <v>0</v>
      </c>
      <c r="BJ641" s="37">
        <f t="shared" ref="BJ641:BK641" si="804">BF641+BI641</f>
        <v>1</v>
      </c>
      <c r="BK641" s="37">
        <f t="shared" si="804"/>
        <v>1</v>
      </c>
      <c r="BL641" s="37" t="e">
        <f t="shared" si="775"/>
        <v>#REF!</v>
      </c>
      <c r="BM641" s="38" t="s">
        <v>222</v>
      </c>
      <c r="BN641" s="38" t="s">
        <v>222</v>
      </c>
      <c r="BO641" s="38" t="s">
        <v>222</v>
      </c>
      <c r="BP641" s="38">
        <v>8.9999999999999993E-3</v>
      </c>
      <c r="BQ641" s="39" t="s">
        <v>222</v>
      </c>
      <c r="BR641" s="39" t="s">
        <v>222</v>
      </c>
      <c r="BS641" s="39" t="s">
        <v>222</v>
      </c>
      <c r="BT641" s="39" t="s">
        <v>222</v>
      </c>
      <c r="BU641" s="40" t="s">
        <v>222</v>
      </c>
      <c r="BV641" s="40" t="s">
        <v>222</v>
      </c>
      <c r="BW641" s="40" t="s">
        <v>222</v>
      </c>
      <c r="BX641" s="40" t="s">
        <v>222</v>
      </c>
      <c r="BY641" s="41" t="s">
        <v>222</v>
      </c>
      <c r="BZ641" s="41" t="s">
        <v>222</v>
      </c>
      <c r="CA641" s="41" t="s">
        <v>222</v>
      </c>
      <c r="CB641" s="41" t="s">
        <v>222</v>
      </c>
      <c r="CC641" s="42" t="s">
        <v>222</v>
      </c>
      <c r="CD641" s="42" t="s">
        <v>222</v>
      </c>
      <c r="CE641" s="42" t="s">
        <v>222</v>
      </c>
      <c r="CF641" s="42">
        <v>8.9999999999999993E-3</v>
      </c>
      <c r="CG641" s="43" t="s">
        <v>222</v>
      </c>
      <c r="CH641" s="43">
        <v>4.4999999999999997E-3</v>
      </c>
      <c r="CI641" s="43">
        <v>4.4999999999999997E-3</v>
      </c>
      <c r="CJ641" s="43" t="e">
        <f t="shared" si="735"/>
        <v>#REF!</v>
      </c>
      <c r="CP641" s="22" t="s">
        <v>2399</v>
      </c>
      <c r="CS641" s="22" t="s">
        <v>16</v>
      </c>
      <c r="CT641" s="22" t="s">
        <v>222</v>
      </c>
      <c r="CU641" s="22" t="s">
        <v>222</v>
      </c>
      <c r="CV641" s="22" t="s">
        <v>222</v>
      </c>
      <c r="CW641" s="22" t="s">
        <v>222</v>
      </c>
      <c r="CY641" s="22" t="s">
        <v>222</v>
      </c>
      <c r="CZ641" s="22" t="s">
        <v>222</v>
      </c>
      <c r="DA641" s="22" t="s">
        <v>222</v>
      </c>
      <c r="DB641" s="22" t="s">
        <v>222</v>
      </c>
      <c r="DC641" s="22" t="s">
        <v>16</v>
      </c>
      <c r="DD641" s="22" t="s">
        <v>222</v>
      </c>
      <c r="DE641" s="22" t="s">
        <v>222</v>
      </c>
      <c r="DF641" s="22" t="s">
        <v>222</v>
      </c>
      <c r="DG641" s="22">
        <v>8.9999999999999993E-3</v>
      </c>
      <c r="DI641" s="22" t="e">
        <v>#VALUE!</v>
      </c>
      <c r="DJ641" s="22" t="e">
        <v>#VALUE!</v>
      </c>
      <c r="DK641" s="22" t="e">
        <v>#VALUE!</v>
      </c>
      <c r="DL641" s="22" t="e">
        <v>#VALUE!</v>
      </c>
      <c r="DN641" s="22">
        <v>0</v>
      </c>
      <c r="DO641" s="22">
        <v>0</v>
      </c>
      <c r="DP641" s="22">
        <v>0</v>
      </c>
      <c r="DQ641" s="22" t="s">
        <v>222</v>
      </c>
      <c r="EX641" s="30" t="s">
        <v>2868</v>
      </c>
      <c r="EY641" s="85" t="e">
        <f t="shared" si="736"/>
        <v>#REF!</v>
      </c>
      <c r="EZ641" s="85"/>
    </row>
    <row r="642" spans="1:156" x14ac:dyDescent="0.25">
      <c r="A642" s="22" t="str">
        <f t="shared" si="728"/>
        <v>5003112</v>
      </c>
      <c r="E642" s="22" t="e">
        <f>IF(T642="","",VLOOKUP(T642,#REF!,4,0))</f>
        <v>#REF!</v>
      </c>
      <c r="F642" s="22" t="e">
        <f>IF(U642="","",VLOOKUP(U642,#REF!,4,0))</f>
        <v>#REF!</v>
      </c>
      <c r="G642" s="22" t="e">
        <f>IF(V642="","",VLOOKUP(V642,#REF!,3,0))</f>
        <v>#REF!</v>
      </c>
      <c r="H642" s="22" t="e">
        <f t="shared" si="725"/>
        <v>#REF!</v>
      </c>
      <c r="I642" s="22" t="e">
        <f t="shared" si="729"/>
        <v>#REF!</v>
      </c>
      <c r="J642" s="22" t="e">
        <f t="shared" si="730"/>
        <v>#REF!</v>
      </c>
      <c r="K642" s="22" t="e">
        <f t="shared" si="731"/>
        <v>#REF!</v>
      </c>
      <c r="M642" s="22">
        <f t="shared" si="732"/>
        <v>112</v>
      </c>
      <c r="R642" s="22" t="str">
        <f t="shared" si="733"/>
        <v>50112</v>
      </c>
      <c r="S642" s="22" t="s">
        <v>49</v>
      </c>
      <c r="T642" s="30" t="s">
        <v>3559</v>
      </c>
      <c r="U642" s="30" t="s">
        <v>3373</v>
      </c>
      <c r="V642" s="30" t="s">
        <v>2394</v>
      </c>
      <c r="W642" s="30" t="s">
        <v>2400</v>
      </c>
      <c r="X642" s="30" t="s">
        <v>2401</v>
      </c>
      <c r="Y642" s="31">
        <v>0.1</v>
      </c>
      <c r="Z642" s="30">
        <v>1</v>
      </c>
      <c r="AA642" s="30"/>
      <c r="AB642" s="30"/>
      <c r="AC642" s="30"/>
      <c r="AD642" s="30"/>
      <c r="AE642" s="30"/>
      <c r="AF642" s="30">
        <v>1</v>
      </c>
      <c r="AG642" s="30"/>
      <c r="AH642" s="30"/>
      <c r="AI642" s="30"/>
      <c r="AJ642" s="30"/>
      <c r="AK642" s="30"/>
      <c r="AL642" s="30"/>
      <c r="AM642" s="30" t="s">
        <v>2402</v>
      </c>
      <c r="AN642" s="30" t="s">
        <v>2403</v>
      </c>
      <c r="AO642" s="32">
        <f t="shared" si="750"/>
        <v>0</v>
      </c>
      <c r="AP642" s="32">
        <f t="shared" si="751"/>
        <v>1</v>
      </c>
      <c r="AQ642" s="32">
        <f t="shared" si="752"/>
        <v>0</v>
      </c>
      <c r="AR642" s="32">
        <f t="shared" si="753"/>
        <v>0</v>
      </c>
      <c r="AS642" s="33">
        <v>539.02499999999998</v>
      </c>
      <c r="AT642" s="34" t="s">
        <v>222</v>
      </c>
      <c r="AU642" s="34"/>
      <c r="AV642" s="34"/>
      <c r="AW642" s="34"/>
      <c r="AX642" s="34"/>
      <c r="AY642" s="34"/>
      <c r="AZ642" s="34"/>
      <c r="BA642" s="35">
        <f t="shared" si="754"/>
        <v>0</v>
      </c>
      <c r="BB642" s="35">
        <f t="shared" si="755"/>
        <v>1</v>
      </c>
      <c r="BC642" s="35">
        <f t="shared" si="756"/>
        <v>1</v>
      </c>
      <c r="BD642" s="35">
        <f t="shared" si="757"/>
        <v>1</v>
      </c>
      <c r="BE642" s="36">
        <v>0</v>
      </c>
      <c r="BF642" s="36">
        <v>0.2</v>
      </c>
      <c r="BG642" s="36">
        <v>0.8</v>
      </c>
      <c r="BH642" s="36" t="e">
        <f>VLOOKUP(W642,#REF!,8,0)</f>
        <v>#REF!</v>
      </c>
      <c r="BI642" s="37">
        <f t="shared" si="798"/>
        <v>0</v>
      </c>
      <c r="BJ642" s="37">
        <f t="shared" ref="BJ642:BK642" si="805">BF642+BI642</f>
        <v>0.2</v>
      </c>
      <c r="BK642" s="37">
        <f t="shared" si="805"/>
        <v>1</v>
      </c>
      <c r="BL642" s="37" t="e">
        <f t="shared" si="775"/>
        <v>#REF!</v>
      </c>
      <c r="BM642" s="38" t="s">
        <v>222</v>
      </c>
      <c r="BN642" s="38">
        <v>3.0000000000000001E-3</v>
      </c>
      <c r="BO642" s="38" t="s">
        <v>222</v>
      </c>
      <c r="BP642" s="38" t="s">
        <v>222</v>
      </c>
      <c r="BQ642" s="39" t="s">
        <v>222</v>
      </c>
      <c r="BR642" s="39">
        <v>6.0000000000000006E-4</v>
      </c>
      <c r="BS642" s="39" t="s">
        <v>222</v>
      </c>
      <c r="BT642" s="39" t="s">
        <v>222</v>
      </c>
      <c r="BU642" s="40" t="s">
        <v>222</v>
      </c>
      <c r="BV642" s="40">
        <v>0.2</v>
      </c>
      <c r="BW642" s="40" t="s">
        <v>222</v>
      </c>
      <c r="BX642" s="40" t="s">
        <v>222</v>
      </c>
      <c r="BY642" s="41" t="s">
        <v>222</v>
      </c>
      <c r="BZ642" s="41">
        <v>6.0000000000000006E-4</v>
      </c>
      <c r="CA642" s="41">
        <v>3.0000000000000001E-3</v>
      </c>
      <c r="CB642" s="41" t="s">
        <v>222</v>
      </c>
      <c r="CC642" s="42" t="s">
        <v>222</v>
      </c>
      <c r="CD642" s="42">
        <v>3.0000000000000001E-3</v>
      </c>
      <c r="CE642" s="42">
        <v>3.0000000000000001E-3</v>
      </c>
      <c r="CF642" s="42">
        <v>3.0000000000000001E-3</v>
      </c>
      <c r="CG642" s="43" t="s">
        <v>222</v>
      </c>
      <c r="CH642" s="43">
        <v>6.0000000000000006E-4</v>
      </c>
      <c r="CI642" s="43">
        <v>3.0000000000000001E-3</v>
      </c>
      <c r="CJ642" s="43" t="e">
        <f t="shared" si="735"/>
        <v>#REF!</v>
      </c>
      <c r="CP642" s="22" t="s">
        <v>2404</v>
      </c>
      <c r="CQ642" s="22" t="s">
        <v>2405</v>
      </c>
      <c r="CS642" s="22" t="s">
        <v>16</v>
      </c>
      <c r="CT642" s="22" t="s">
        <v>222</v>
      </c>
      <c r="CU642" s="22">
        <v>0.2</v>
      </c>
      <c r="CV642" s="22">
        <v>1</v>
      </c>
      <c r="CW642" s="22" t="s">
        <v>222</v>
      </c>
      <c r="CY642" s="22" t="s">
        <v>222</v>
      </c>
      <c r="CZ642" s="22">
        <v>6.0000000000000006E-4</v>
      </c>
      <c r="DA642" s="22">
        <v>3.0000000000000001E-3</v>
      </c>
      <c r="DB642" s="22" t="s">
        <v>222</v>
      </c>
      <c r="DC642" s="22" t="s">
        <v>16</v>
      </c>
      <c r="DD642" s="22" t="s">
        <v>222</v>
      </c>
      <c r="DE642" s="22">
        <v>3.0000000000000001E-3</v>
      </c>
      <c r="DF642" s="22">
        <v>3.0000000000000001E-3</v>
      </c>
      <c r="DG642" s="22">
        <v>3.0000000000000001E-3</v>
      </c>
      <c r="DI642" s="22" t="e">
        <v>#VALUE!</v>
      </c>
      <c r="DJ642" s="22">
        <v>1.8000000000000001E-6</v>
      </c>
      <c r="DK642" s="22">
        <v>9.0000000000000002E-6</v>
      </c>
      <c r="DL642" s="22" t="e">
        <v>#VALUE!</v>
      </c>
      <c r="DN642" s="22">
        <v>0</v>
      </c>
      <c r="DO642" s="22">
        <v>0.2</v>
      </c>
      <c r="DP642" s="22">
        <v>1</v>
      </c>
      <c r="DQ642" s="22" t="s">
        <v>222</v>
      </c>
      <c r="EX642" s="30" t="s">
        <v>2872</v>
      </c>
      <c r="EY642" s="85" t="e">
        <f t="shared" si="736"/>
        <v>#REF!</v>
      </c>
      <c r="EZ642" s="85"/>
    </row>
    <row r="643" spans="1:156" x14ac:dyDescent="0.25">
      <c r="A643" s="22" t="str">
        <f t="shared" si="728"/>
        <v>5003113</v>
      </c>
      <c r="E643" s="22" t="e">
        <f>IF(T643="","",VLOOKUP(T643,#REF!,4,0))</f>
        <v>#REF!</v>
      </c>
      <c r="F643" s="22" t="e">
        <f>IF(U643="","",VLOOKUP(U643,#REF!,4,0))</f>
        <v>#REF!</v>
      </c>
      <c r="G643" s="22" t="e">
        <f>IF(V643="","",VLOOKUP(V643,#REF!,3,0))</f>
        <v>#REF!</v>
      </c>
      <c r="H643" s="22" t="e">
        <f t="shared" si="725"/>
        <v>#REF!</v>
      </c>
      <c r="I643" s="22" t="e">
        <f t="shared" si="729"/>
        <v>#REF!</v>
      </c>
      <c r="J643" s="22" t="e">
        <f t="shared" si="730"/>
        <v>#REF!</v>
      </c>
      <c r="K643" s="22" t="e">
        <f t="shared" si="731"/>
        <v>#REF!</v>
      </c>
      <c r="M643" s="22">
        <f t="shared" si="732"/>
        <v>113</v>
      </c>
      <c r="R643" s="22" t="str">
        <f t="shared" si="733"/>
        <v>50113</v>
      </c>
      <c r="S643" s="22" t="s">
        <v>49</v>
      </c>
      <c r="T643" s="30" t="s">
        <v>3559</v>
      </c>
      <c r="U643" s="30" t="s">
        <v>3373</v>
      </c>
      <c r="V643" s="30" t="s">
        <v>2394</v>
      </c>
      <c r="W643" s="30" t="s">
        <v>2406</v>
      </c>
      <c r="X643" s="30" t="s">
        <v>2407</v>
      </c>
      <c r="Y643" s="31">
        <v>0.2</v>
      </c>
      <c r="Z643" s="30">
        <v>1</v>
      </c>
      <c r="AA643" s="30"/>
      <c r="AB643" s="30"/>
      <c r="AC643" s="30">
        <v>0.65</v>
      </c>
      <c r="AD643" s="30"/>
      <c r="AE643" s="30"/>
      <c r="AF643" s="30"/>
      <c r="AG643" s="30"/>
      <c r="AH643" s="30"/>
      <c r="AI643" s="30"/>
      <c r="AJ643" s="30"/>
      <c r="AK643" s="30"/>
      <c r="AL643" s="30">
        <v>0.35</v>
      </c>
      <c r="AM643" s="30" t="s">
        <v>2408</v>
      </c>
      <c r="AN643" s="30" t="s">
        <v>2409</v>
      </c>
      <c r="AO643" s="32">
        <f t="shared" si="750"/>
        <v>0.65</v>
      </c>
      <c r="AP643" s="32">
        <f t="shared" si="751"/>
        <v>0</v>
      </c>
      <c r="AQ643" s="32">
        <f t="shared" si="752"/>
        <v>0</v>
      </c>
      <c r="AR643" s="32">
        <f t="shared" si="753"/>
        <v>0.35</v>
      </c>
      <c r="AS643" s="33">
        <v>540.02499999999998</v>
      </c>
      <c r="AT643" s="34" t="s">
        <v>222</v>
      </c>
      <c r="AU643" s="34"/>
      <c r="AV643" s="34"/>
      <c r="AW643" s="34"/>
      <c r="AX643" s="34"/>
      <c r="AY643" s="34"/>
      <c r="AZ643" s="34"/>
      <c r="BA643" s="35">
        <f t="shared" si="754"/>
        <v>0.65</v>
      </c>
      <c r="BB643" s="35">
        <f t="shared" si="755"/>
        <v>0.65</v>
      </c>
      <c r="BC643" s="35">
        <f t="shared" si="756"/>
        <v>0.65</v>
      </c>
      <c r="BD643" s="35">
        <f t="shared" si="757"/>
        <v>1</v>
      </c>
      <c r="BE643" s="36">
        <v>0.65</v>
      </c>
      <c r="BF643" s="36">
        <v>0</v>
      </c>
      <c r="BG643" s="36">
        <v>0</v>
      </c>
      <c r="BH643" s="36" t="e">
        <f>VLOOKUP(W643,#REF!,8,0)</f>
        <v>#REF!</v>
      </c>
      <c r="BI643" s="37">
        <f t="shared" si="798"/>
        <v>0.65</v>
      </c>
      <c r="BJ643" s="37">
        <f t="shared" ref="BJ643:BK643" si="806">BF643+BI643</f>
        <v>0.65</v>
      </c>
      <c r="BK643" s="37">
        <f t="shared" si="806"/>
        <v>0.65</v>
      </c>
      <c r="BL643" s="37" t="e">
        <f t="shared" si="775"/>
        <v>#REF!</v>
      </c>
      <c r="BM643" s="38">
        <v>6.0000000000000001E-3</v>
      </c>
      <c r="BN643" s="38" t="s">
        <v>222</v>
      </c>
      <c r="BO643" s="38" t="s">
        <v>222</v>
      </c>
      <c r="BP643" s="38">
        <v>6.0000000000000001E-3</v>
      </c>
      <c r="BQ643" s="39">
        <v>6.0000000000000001E-3</v>
      </c>
      <c r="BR643" s="39" t="s">
        <v>222</v>
      </c>
      <c r="BS643" s="39" t="s">
        <v>222</v>
      </c>
      <c r="BT643" s="39" t="s">
        <v>222</v>
      </c>
      <c r="BU643" s="40">
        <v>1</v>
      </c>
      <c r="BV643" s="40" t="s">
        <v>222</v>
      </c>
      <c r="BW643" s="40" t="s">
        <v>222</v>
      </c>
      <c r="BX643" s="40" t="s">
        <v>222</v>
      </c>
      <c r="BY643" s="41">
        <v>6.0000000000000001E-3</v>
      </c>
      <c r="BZ643" s="41">
        <v>6.0000000000000001E-3</v>
      </c>
      <c r="CA643" s="41">
        <v>6.0000000000000001E-3</v>
      </c>
      <c r="CB643" s="41" t="s">
        <v>222</v>
      </c>
      <c r="CC643" s="42">
        <v>3.9000000000000003E-3</v>
      </c>
      <c r="CD643" s="42">
        <v>3.9000000000000003E-3</v>
      </c>
      <c r="CE643" s="42">
        <v>3.9000000000000003E-3</v>
      </c>
      <c r="CF643" s="42">
        <v>6.0000000000000001E-3</v>
      </c>
      <c r="CG643" s="43">
        <v>3.9000000000000003E-3</v>
      </c>
      <c r="CH643" s="43">
        <v>3.9000000000000003E-3</v>
      </c>
      <c r="CI643" s="43">
        <v>3.9000000000000003E-3</v>
      </c>
      <c r="CJ643" s="43" t="e">
        <f t="shared" si="735"/>
        <v>#REF!</v>
      </c>
      <c r="CS643" s="22" t="s">
        <v>16</v>
      </c>
      <c r="CT643" s="22">
        <v>1</v>
      </c>
      <c r="CU643" s="22">
        <v>1</v>
      </c>
      <c r="CV643" s="22">
        <v>1</v>
      </c>
      <c r="CW643" s="22" t="s">
        <v>222</v>
      </c>
      <c r="CY643" s="22">
        <v>6.0000000000000001E-3</v>
      </c>
      <c r="CZ643" s="22">
        <v>6.0000000000000001E-3</v>
      </c>
      <c r="DA643" s="22">
        <v>6.0000000000000001E-3</v>
      </c>
      <c r="DB643" s="22" t="s">
        <v>222</v>
      </c>
      <c r="DC643" s="22" t="s">
        <v>16</v>
      </c>
      <c r="DD643" s="22">
        <v>6.0000000000000001E-3</v>
      </c>
      <c r="DE643" s="22">
        <v>6.0000000000000001E-3</v>
      </c>
      <c r="DF643" s="22">
        <v>6.0000000000000001E-3</v>
      </c>
      <c r="DG643" s="22">
        <v>6.0000000000000001E-3</v>
      </c>
      <c r="DI643" s="22">
        <v>3.6000000000000001E-5</v>
      </c>
      <c r="DJ643" s="22">
        <v>3.6000000000000001E-5</v>
      </c>
      <c r="DK643" s="22">
        <v>3.6000000000000001E-5</v>
      </c>
      <c r="DL643" s="22" t="e">
        <v>#VALUE!</v>
      </c>
      <c r="DN643" s="22">
        <v>1</v>
      </c>
      <c r="DO643" s="22">
        <v>1</v>
      </c>
      <c r="DP643" s="22">
        <v>1</v>
      </c>
      <c r="DQ643" s="22" t="s">
        <v>222</v>
      </c>
      <c r="EX643" s="30" t="s">
        <v>2876</v>
      </c>
      <c r="EY643" s="85" t="e">
        <f t="shared" si="736"/>
        <v>#REF!</v>
      </c>
      <c r="EZ643" s="85"/>
    </row>
    <row r="644" spans="1:156" x14ac:dyDescent="0.25">
      <c r="A644" s="22" t="str">
        <f t="shared" si="728"/>
        <v>5003114</v>
      </c>
      <c r="E644" s="22" t="e">
        <f>IF(T644="","",VLOOKUP(T644,#REF!,4,0))</f>
        <v>#REF!</v>
      </c>
      <c r="F644" s="22" t="e">
        <f>IF(U644="","",VLOOKUP(U644,#REF!,4,0))</f>
        <v>#REF!</v>
      </c>
      <c r="G644" s="22" t="e">
        <f>IF(V644="","",VLOOKUP(V644,#REF!,3,0))</f>
        <v>#REF!</v>
      </c>
      <c r="H644" s="22" t="e">
        <f t="shared" si="725"/>
        <v>#REF!</v>
      </c>
      <c r="I644" s="22" t="e">
        <f t="shared" si="729"/>
        <v>#REF!</v>
      </c>
      <c r="J644" s="22" t="e">
        <f t="shared" si="730"/>
        <v>#REF!</v>
      </c>
      <c r="K644" s="22" t="e">
        <f t="shared" si="731"/>
        <v>#REF!</v>
      </c>
      <c r="M644" s="22">
        <f t="shared" si="732"/>
        <v>114</v>
      </c>
      <c r="R644" s="22" t="str">
        <f t="shared" si="733"/>
        <v>50114</v>
      </c>
      <c r="S644" s="22" t="s">
        <v>49</v>
      </c>
      <c r="T644" s="30" t="s">
        <v>3559</v>
      </c>
      <c r="U644" s="30" t="s">
        <v>3373</v>
      </c>
      <c r="V644" s="30" t="s">
        <v>2394</v>
      </c>
      <c r="W644" s="30" t="s">
        <v>2410</v>
      </c>
      <c r="X644" s="30" t="s">
        <v>2411</v>
      </c>
      <c r="Y644" s="31">
        <v>0.1</v>
      </c>
      <c r="Z644" s="30">
        <v>1</v>
      </c>
      <c r="AA644" s="30"/>
      <c r="AB644" s="30"/>
      <c r="AC644" s="30"/>
      <c r="AD644" s="30"/>
      <c r="AE644" s="30"/>
      <c r="AF644" s="30"/>
      <c r="AG644" s="30"/>
      <c r="AH644" s="30"/>
      <c r="AI644" s="30">
        <v>1</v>
      </c>
      <c r="AJ644" s="30"/>
      <c r="AK644" s="30"/>
      <c r="AL644" s="30"/>
      <c r="AM644" s="30" t="s">
        <v>2412</v>
      </c>
      <c r="AN644" s="30" t="s">
        <v>2413</v>
      </c>
      <c r="AO644" s="32">
        <f t="shared" si="750"/>
        <v>0</v>
      </c>
      <c r="AP644" s="32">
        <f t="shared" si="751"/>
        <v>0</v>
      </c>
      <c r="AQ644" s="32">
        <f t="shared" si="752"/>
        <v>1</v>
      </c>
      <c r="AR644" s="32">
        <f t="shared" si="753"/>
        <v>0</v>
      </c>
      <c r="AS644" s="33">
        <v>541.02499999999998</v>
      </c>
      <c r="AT644" s="34" t="s">
        <v>222</v>
      </c>
      <c r="AU644" s="34"/>
      <c r="AV644" s="34"/>
      <c r="AW644" s="34"/>
      <c r="AX644" s="34"/>
      <c r="AY644" s="34"/>
      <c r="AZ644" s="34"/>
      <c r="BA644" s="35">
        <f t="shared" si="754"/>
        <v>0</v>
      </c>
      <c r="BB644" s="35">
        <f t="shared" si="755"/>
        <v>0</v>
      </c>
      <c r="BC644" s="35">
        <f t="shared" si="756"/>
        <v>1</v>
      </c>
      <c r="BD644" s="35">
        <f t="shared" si="757"/>
        <v>1</v>
      </c>
      <c r="BE644" s="36">
        <v>0</v>
      </c>
      <c r="BF644" s="36">
        <v>0</v>
      </c>
      <c r="BG644" s="36">
        <v>1</v>
      </c>
      <c r="BH644" s="36" t="e">
        <f>VLOOKUP(W644,#REF!,8,0)</f>
        <v>#REF!</v>
      </c>
      <c r="BI644" s="37">
        <f t="shared" si="798"/>
        <v>0</v>
      </c>
      <c r="BJ644" s="37">
        <f t="shared" ref="BJ644:BK644" si="807">BF644+BI644</f>
        <v>0</v>
      </c>
      <c r="BK644" s="37">
        <f t="shared" si="807"/>
        <v>1</v>
      </c>
      <c r="BL644" s="37" t="e">
        <f t="shared" si="775"/>
        <v>#REF!</v>
      </c>
      <c r="BM644" s="38" t="s">
        <v>222</v>
      </c>
      <c r="BN644" s="38" t="s">
        <v>222</v>
      </c>
      <c r="BO644" s="38">
        <v>3.0000000000000001E-3</v>
      </c>
      <c r="BP644" s="38" t="s">
        <v>222</v>
      </c>
      <c r="BQ644" s="39" t="s">
        <v>222</v>
      </c>
      <c r="BR644" s="39" t="s">
        <v>222</v>
      </c>
      <c r="BS644" s="39">
        <v>3.0000000000000001E-3</v>
      </c>
      <c r="BT644" s="39" t="s">
        <v>222</v>
      </c>
      <c r="BU644" s="40" t="s">
        <v>222</v>
      </c>
      <c r="BV644" s="40" t="s">
        <v>222</v>
      </c>
      <c r="BW644" s="40">
        <v>1</v>
      </c>
      <c r="BX644" s="40" t="s">
        <v>222</v>
      </c>
      <c r="BY644" s="41" t="s">
        <v>222</v>
      </c>
      <c r="BZ644" s="41" t="s">
        <v>222</v>
      </c>
      <c r="CA644" s="41">
        <v>3.0000000000000001E-3</v>
      </c>
      <c r="CB644" s="41" t="s">
        <v>222</v>
      </c>
      <c r="CC644" s="42" t="s">
        <v>222</v>
      </c>
      <c r="CD644" s="42" t="s">
        <v>222</v>
      </c>
      <c r="CE644" s="42">
        <v>3.0000000000000001E-3</v>
      </c>
      <c r="CF644" s="42">
        <v>3.0000000000000001E-3</v>
      </c>
      <c r="CG644" s="43" t="s">
        <v>222</v>
      </c>
      <c r="CH644" s="43" t="s">
        <v>222</v>
      </c>
      <c r="CI644" s="43">
        <v>3.0000000000000001E-3</v>
      </c>
      <c r="CJ644" s="43" t="e">
        <f t="shared" si="735"/>
        <v>#REF!</v>
      </c>
      <c r="CQ644" s="22" t="s">
        <v>2414</v>
      </c>
      <c r="CS644" s="22" t="s">
        <v>16</v>
      </c>
      <c r="CT644" s="22" t="s">
        <v>222</v>
      </c>
      <c r="CU644" s="22" t="s">
        <v>222</v>
      </c>
      <c r="CV644" s="22">
        <v>1</v>
      </c>
      <c r="CW644" s="22" t="s">
        <v>222</v>
      </c>
      <c r="CY644" s="22" t="s">
        <v>222</v>
      </c>
      <c r="CZ644" s="22" t="s">
        <v>222</v>
      </c>
      <c r="DA644" s="22">
        <v>3.0000000000000001E-3</v>
      </c>
      <c r="DB644" s="22" t="s">
        <v>222</v>
      </c>
      <c r="DC644" s="22" t="s">
        <v>16</v>
      </c>
      <c r="DD644" s="22" t="s">
        <v>222</v>
      </c>
      <c r="DE644" s="22" t="s">
        <v>222</v>
      </c>
      <c r="DF644" s="22">
        <v>3.0000000000000001E-3</v>
      </c>
      <c r="DG644" s="22">
        <v>3.0000000000000001E-3</v>
      </c>
      <c r="DI644" s="22" t="e">
        <v>#VALUE!</v>
      </c>
      <c r="DJ644" s="22" t="e">
        <v>#VALUE!</v>
      </c>
      <c r="DK644" s="22">
        <v>9.0000000000000002E-6</v>
      </c>
      <c r="DL644" s="22" t="e">
        <v>#VALUE!</v>
      </c>
      <c r="DN644" s="22">
        <v>0</v>
      </c>
      <c r="DO644" s="22">
        <v>0</v>
      </c>
      <c r="DP644" s="22">
        <v>1</v>
      </c>
      <c r="DQ644" s="22" t="s">
        <v>222</v>
      </c>
      <c r="EX644" s="30" t="s">
        <v>2879</v>
      </c>
      <c r="EY644" s="85" t="e">
        <f t="shared" si="736"/>
        <v>#REF!</v>
      </c>
      <c r="EZ644" s="85"/>
    </row>
    <row r="645" spans="1:156" x14ac:dyDescent="0.25">
      <c r="A645" s="22" t="str">
        <f t="shared" si="728"/>
        <v>5003115</v>
      </c>
      <c r="E645" s="22" t="e">
        <f>IF(T645="","",VLOOKUP(T645,#REF!,4,0))</f>
        <v>#REF!</v>
      </c>
      <c r="F645" s="22" t="e">
        <f>IF(U645="","",VLOOKUP(U645,#REF!,4,0))</f>
        <v>#REF!</v>
      </c>
      <c r="G645" s="22" t="e">
        <f>IF(V645="","",VLOOKUP(V645,#REF!,3,0))</f>
        <v>#REF!</v>
      </c>
      <c r="H645" s="22" t="e">
        <f t="shared" ref="H645:H708" si="808">IF(Y645="","",Y645*G645*F645*E645)</f>
        <v>#REF!</v>
      </c>
      <c r="I645" s="22" t="e">
        <f t="shared" si="729"/>
        <v>#REF!</v>
      </c>
      <c r="J645" s="22" t="e">
        <f t="shared" si="730"/>
        <v>#REF!</v>
      </c>
      <c r="K645" s="22" t="e">
        <f t="shared" si="731"/>
        <v>#REF!</v>
      </c>
      <c r="M645" s="22">
        <f t="shared" si="732"/>
        <v>115</v>
      </c>
      <c r="R645" s="22" t="str">
        <f t="shared" si="733"/>
        <v>50115</v>
      </c>
      <c r="S645" s="22" t="s">
        <v>49</v>
      </c>
      <c r="T645" s="30" t="s">
        <v>3559</v>
      </c>
      <c r="U645" s="30" t="s">
        <v>3373</v>
      </c>
      <c r="V645" s="30" t="s">
        <v>2394</v>
      </c>
      <c r="W645" s="30" t="s">
        <v>2415</v>
      </c>
      <c r="X645" s="30" t="s">
        <v>2416</v>
      </c>
      <c r="Y645" s="31">
        <v>0.3</v>
      </c>
      <c r="Z645" s="30">
        <v>4</v>
      </c>
      <c r="AA645" s="30"/>
      <c r="AB645" s="30"/>
      <c r="AC645" s="30"/>
      <c r="AD645" s="30"/>
      <c r="AE645" s="30"/>
      <c r="AF645" s="30">
        <v>3</v>
      </c>
      <c r="AG645" s="30"/>
      <c r="AH645" s="30"/>
      <c r="AI645" s="30">
        <v>1</v>
      </c>
      <c r="AJ645" s="30"/>
      <c r="AK645" s="30"/>
      <c r="AL645" s="30"/>
      <c r="AM645" s="30" t="s">
        <v>2417</v>
      </c>
      <c r="AN645" s="30" t="s">
        <v>2418</v>
      </c>
      <c r="AO645" s="32">
        <f t="shared" si="750"/>
        <v>0</v>
      </c>
      <c r="AP645" s="32">
        <f t="shared" si="751"/>
        <v>3</v>
      </c>
      <c r="AQ645" s="32">
        <f t="shared" si="752"/>
        <v>1</v>
      </c>
      <c r="AR645" s="32">
        <f t="shared" si="753"/>
        <v>0</v>
      </c>
      <c r="AS645" s="33">
        <v>542.02499999999998</v>
      </c>
      <c r="AT645" s="34" t="s">
        <v>222</v>
      </c>
      <c r="AU645" s="34"/>
      <c r="AV645" s="34"/>
      <c r="AW645" s="34"/>
      <c r="AX645" s="34"/>
      <c r="AY645" s="34"/>
      <c r="AZ645" s="34"/>
      <c r="BA645" s="35">
        <f t="shared" si="754"/>
        <v>0</v>
      </c>
      <c r="BB645" s="35">
        <f t="shared" si="755"/>
        <v>3</v>
      </c>
      <c r="BC645" s="35">
        <f t="shared" si="756"/>
        <v>4</v>
      </c>
      <c r="BD645" s="35">
        <f t="shared" si="757"/>
        <v>4</v>
      </c>
      <c r="BE645" s="36">
        <v>0</v>
      </c>
      <c r="BF645" s="36">
        <v>3</v>
      </c>
      <c r="BG645" s="36">
        <v>1</v>
      </c>
      <c r="BH645" s="36" t="e">
        <f>VLOOKUP(W645,#REF!,8,0)</f>
        <v>#REF!</v>
      </c>
      <c r="BI645" s="37">
        <f t="shared" si="798"/>
        <v>0</v>
      </c>
      <c r="BJ645" s="37">
        <f t="shared" ref="BJ645:BK645" si="809">BF645+BI645</f>
        <v>3</v>
      </c>
      <c r="BK645" s="37">
        <f t="shared" si="809"/>
        <v>4</v>
      </c>
      <c r="BL645" s="37" t="e">
        <f t="shared" si="775"/>
        <v>#REF!</v>
      </c>
      <c r="BM645" s="38" t="s">
        <v>222</v>
      </c>
      <c r="BN645" s="38">
        <v>8.9999999999999993E-3</v>
      </c>
      <c r="BO645" s="38">
        <v>8.9999999999999993E-3</v>
      </c>
      <c r="BP645" s="38" t="s">
        <v>222</v>
      </c>
      <c r="BQ645" s="39" t="s">
        <v>222</v>
      </c>
      <c r="BR645" s="39">
        <v>8.9999999999999993E-3</v>
      </c>
      <c r="BS645" s="39">
        <v>8.9999999999999993E-3</v>
      </c>
      <c r="BT645" s="39" t="s">
        <v>222</v>
      </c>
      <c r="BU645" s="40" t="s">
        <v>222</v>
      </c>
      <c r="BV645" s="40">
        <v>1</v>
      </c>
      <c r="BW645" s="40">
        <v>1</v>
      </c>
      <c r="BX645" s="40" t="s">
        <v>222</v>
      </c>
      <c r="BY645" s="41" t="s">
        <v>222</v>
      </c>
      <c r="BZ645" s="41">
        <v>8.9999999999999993E-3</v>
      </c>
      <c r="CA645" s="41">
        <v>8.9999999999999993E-3</v>
      </c>
      <c r="CB645" s="41" t="s">
        <v>222</v>
      </c>
      <c r="CC645" s="42" t="s">
        <v>222</v>
      </c>
      <c r="CD645" s="42">
        <v>6.7499999999999991E-3</v>
      </c>
      <c r="CE645" s="42">
        <v>8.9999999999999993E-3</v>
      </c>
      <c r="CF645" s="42">
        <v>8.9999999999999993E-3</v>
      </c>
      <c r="CG645" s="43" t="s">
        <v>222</v>
      </c>
      <c r="CH645" s="43">
        <v>6.7499999999999991E-3</v>
      </c>
      <c r="CI645" s="43">
        <v>8.9999999999999993E-3</v>
      </c>
      <c r="CJ645" s="43" t="e">
        <f t="shared" si="735"/>
        <v>#REF!</v>
      </c>
      <c r="CP645" s="22" t="s">
        <v>2419</v>
      </c>
      <c r="CQ645" s="22" t="s">
        <v>2420</v>
      </c>
      <c r="CS645" s="22" t="s">
        <v>16</v>
      </c>
      <c r="CT645" s="22" t="s">
        <v>222</v>
      </c>
      <c r="CU645" s="22">
        <v>1</v>
      </c>
      <c r="CV645" s="22">
        <v>1</v>
      </c>
      <c r="CW645" s="22" t="s">
        <v>222</v>
      </c>
      <c r="CY645" s="22" t="s">
        <v>222</v>
      </c>
      <c r="CZ645" s="22">
        <v>8.9999999999999993E-3</v>
      </c>
      <c r="DA645" s="22">
        <v>8.9999999999999993E-3</v>
      </c>
      <c r="DB645" s="22" t="s">
        <v>222</v>
      </c>
      <c r="DC645" s="22" t="s">
        <v>16</v>
      </c>
      <c r="DD645" s="22" t="s">
        <v>222</v>
      </c>
      <c r="DE645" s="22">
        <v>8.9999999999999993E-3</v>
      </c>
      <c r="DF645" s="22">
        <v>8.9999999999999993E-3</v>
      </c>
      <c r="DG645" s="22">
        <v>8.9999999999999993E-3</v>
      </c>
      <c r="DI645" s="22" t="e">
        <v>#VALUE!</v>
      </c>
      <c r="DJ645" s="22">
        <v>8.099999999999999E-5</v>
      </c>
      <c r="DK645" s="22">
        <v>8.099999999999999E-5</v>
      </c>
      <c r="DL645" s="22" t="e">
        <v>#VALUE!</v>
      </c>
      <c r="DN645" s="22">
        <v>0</v>
      </c>
      <c r="DO645" s="22">
        <v>1</v>
      </c>
      <c r="DP645" s="22">
        <v>1</v>
      </c>
      <c r="DQ645" s="22" t="s">
        <v>222</v>
      </c>
      <c r="EX645" s="30" t="s">
        <v>2882</v>
      </c>
      <c r="EY645" s="85" t="e">
        <f t="shared" si="736"/>
        <v>#REF!</v>
      </c>
      <c r="EZ645" s="85"/>
    </row>
    <row r="646" spans="1:156" x14ac:dyDescent="0.25">
      <c r="A646" s="22" t="str">
        <f t="shared" ref="A646:A709" si="810">W646</f>
        <v>5003121</v>
      </c>
      <c r="E646" s="22" t="e">
        <f>IF(T646="","",VLOOKUP(T646,#REF!,4,0))</f>
        <v>#REF!</v>
      </c>
      <c r="F646" s="22" t="e">
        <f>IF(U646="","",VLOOKUP(U646,#REF!,4,0))</f>
        <v>#REF!</v>
      </c>
      <c r="G646" s="22" t="e">
        <f>IF(V646="","",VLOOKUP(V646,#REF!,3,0))</f>
        <v>#REF!</v>
      </c>
      <c r="H646" s="22" t="e">
        <f t="shared" si="808"/>
        <v>#REF!</v>
      </c>
      <c r="I646" s="22" t="e">
        <f t="shared" ref="I646:I709" si="811">IF(E646="","",IF(BL646="","",BL646/BD646))</f>
        <v>#REF!</v>
      </c>
      <c r="J646" s="22" t="e">
        <f t="shared" ref="J646:J709" si="812">IF(I646="","",IF(I646&gt;=1,1,I646))</f>
        <v>#REF!</v>
      </c>
      <c r="K646" s="22" t="e">
        <f t="shared" ref="K646:K709" si="813">IF(OR(H646=0,H646=""),"",J646*H646)</f>
        <v>#REF!</v>
      </c>
      <c r="M646" s="22">
        <f t="shared" ref="M646:M709" si="814">IF(S646="","",IF(S646=S645,M645+1,1))</f>
        <v>116</v>
      </c>
      <c r="R646" s="22" t="str">
        <f t="shared" ref="R646:R709" si="815">S646&amp;M646</f>
        <v>50116</v>
      </c>
      <c r="S646" s="22" t="s">
        <v>49</v>
      </c>
      <c r="T646" s="30" t="s">
        <v>3559</v>
      </c>
      <c r="U646" s="30" t="s">
        <v>3373</v>
      </c>
      <c r="V646" s="30" t="s">
        <v>2421</v>
      </c>
      <c r="W646" s="30" t="s">
        <v>2422</v>
      </c>
      <c r="X646" s="30" t="s">
        <v>2423</v>
      </c>
      <c r="Y646" s="31">
        <v>0.08</v>
      </c>
      <c r="Z646" s="30">
        <v>3</v>
      </c>
      <c r="AA646" s="30"/>
      <c r="AB646" s="30"/>
      <c r="AC646" s="30"/>
      <c r="AD646" s="30"/>
      <c r="AE646" s="30"/>
      <c r="AF646" s="30"/>
      <c r="AG646" s="30"/>
      <c r="AH646" s="30"/>
      <c r="AI646" s="30"/>
      <c r="AJ646" s="30"/>
      <c r="AK646" s="30"/>
      <c r="AL646" s="30">
        <v>3</v>
      </c>
      <c r="AM646" s="30" t="s">
        <v>2424</v>
      </c>
      <c r="AN646" s="30" t="s">
        <v>2425</v>
      </c>
      <c r="AO646" s="32">
        <f t="shared" si="750"/>
        <v>0</v>
      </c>
      <c r="AP646" s="32">
        <f t="shared" si="751"/>
        <v>0</v>
      </c>
      <c r="AQ646" s="32">
        <f t="shared" si="752"/>
        <v>0</v>
      </c>
      <c r="AR646" s="32">
        <f t="shared" si="753"/>
        <v>3</v>
      </c>
      <c r="AS646" s="33">
        <v>543.02499999999998</v>
      </c>
      <c r="AT646" s="34" t="s">
        <v>222</v>
      </c>
      <c r="AU646" s="34"/>
      <c r="AV646" s="34"/>
      <c r="AW646" s="34"/>
      <c r="AX646" s="34"/>
      <c r="AY646" s="34"/>
      <c r="AZ646" s="34"/>
      <c r="BA646" s="35">
        <f t="shared" si="754"/>
        <v>0</v>
      </c>
      <c r="BB646" s="35">
        <f t="shared" si="755"/>
        <v>0</v>
      </c>
      <c r="BC646" s="35">
        <f t="shared" si="756"/>
        <v>0</v>
      </c>
      <c r="BD646" s="35">
        <f t="shared" si="757"/>
        <v>3</v>
      </c>
      <c r="BE646" s="36">
        <v>0</v>
      </c>
      <c r="BF646" s="36">
        <v>0</v>
      </c>
      <c r="BG646" s="36">
        <v>0</v>
      </c>
      <c r="BH646" s="36" t="e">
        <f>VLOOKUP(W646,#REF!,8,0)</f>
        <v>#REF!</v>
      </c>
      <c r="BI646" s="37">
        <f t="shared" si="798"/>
        <v>0</v>
      </c>
      <c r="BJ646" s="37">
        <f t="shared" ref="BJ646:BK646" si="816">BF646+BI646</f>
        <v>0</v>
      </c>
      <c r="BK646" s="37">
        <f t="shared" si="816"/>
        <v>0</v>
      </c>
      <c r="BL646" s="37" t="e">
        <f t="shared" si="775"/>
        <v>#REF!</v>
      </c>
      <c r="BM646" s="38" t="s">
        <v>222</v>
      </c>
      <c r="BN646" s="38" t="s">
        <v>222</v>
      </c>
      <c r="BO646" s="38" t="s">
        <v>222</v>
      </c>
      <c r="BP646" s="38">
        <v>2.3999999999999998E-3</v>
      </c>
      <c r="BQ646" s="39" t="s">
        <v>222</v>
      </c>
      <c r="BR646" s="39" t="s">
        <v>222</v>
      </c>
      <c r="BS646" s="39" t="s">
        <v>222</v>
      </c>
      <c r="BT646" s="39" t="s">
        <v>222</v>
      </c>
      <c r="BU646" s="40" t="s">
        <v>222</v>
      </c>
      <c r="BV646" s="40" t="s">
        <v>222</v>
      </c>
      <c r="BW646" s="40" t="s">
        <v>222</v>
      </c>
      <c r="BX646" s="40" t="s">
        <v>222</v>
      </c>
      <c r="BY646" s="41" t="s">
        <v>222</v>
      </c>
      <c r="BZ646" s="41" t="s">
        <v>222</v>
      </c>
      <c r="CA646" s="41" t="s">
        <v>222</v>
      </c>
      <c r="CB646" s="41" t="s">
        <v>222</v>
      </c>
      <c r="CC646" s="42" t="s">
        <v>222</v>
      </c>
      <c r="CD646" s="42" t="s">
        <v>222</v>
      </c>
      <c r="CE646" s="42" t="s">
        <v>222</v>
      </c>
      <c r="CF646" s="42">
        <v>2.3999999999999998E-3</v>
      </c>
      <c r="CG646" s="43" t="s">
        <v>222</v>
      </c>
      <c r="CH646" s="43" t="s">
        <v>222</v>
      </c>
      <c r="CI646" s="43" t="s">
        <v>222</v>
      </c>
      <c r="CJ646" s="43" t="e">
        <f t="shared" ref="CJ646:CJ709" si="817">IF(OR(BL646="",BL646=0),"",BL646/BD646*H646)</f>
        <v>#REF!</v>
      </c>
      <c r="CP646" s="22" t="s">
        <v>2426</v>
      </c>
      <c r="CS646" s="22" t="s">
        <v>16</v>
      </c>
      <c r="CT646" s="22" t="s">
        <v>222</v>
      </c>
      <c r="CU646" s="22" t="s">
        <v>222</v>
      </c>
      <c r="CV646" s="22" t="s">
        <v>222</v>
      </c>
      <c r="CW646" s="22" t="s">
        <v>222</v>
      </c>
      <c r="CY646" s="22" t="s">
        <v>222</v>
      </c>
      <c r="CZ646" s="22" t="s">
        <v>222</v>
      </c>
      <c r="DA646" s="22" t="s">
        <v>222</v>
      </c>
      <c r="DB646" s="22" t="s">
        <v>222</v>
      </c>
      <c r="DC646" s="22" t="s">
        <v>16</v>
      </c>
      <c r="DD646" s="22" t="s">
        <v>222</v>
      </c>
      <c r="DE646" s="22" t="s">
        <v>222</v>
      </c>
      <c r="DF646" s="22" t="s">
        <v>222</v>
      </c>
      <c r="DG646" s="22">
        <v>2.3999999999999998E-3</v>
      </c>
      <c r="DI646" s="22" t="e">
        <v>#VALUE!</v>
      </c>
      <c r="DJ646" s="22" t="e">
        <v>#VALUE!</v>
      </c>
      <c r="DK646" s="22" t="e">
        <v>#VALUE!</v>
      </c>
      <c r="DL646" s="22" t="e">
        <v>#VALUE!</v>
      </c>
      <c r="DN646" s="22">
        <v>0</v>
      </c>
      <c r="DO646" s="22">
        <v>0</v>
      </c>
      <c r="DP646" s="22">
        <v>0</v>
      </c>
      <c r="DQ646" s="22" t="s">
        <v>222</v>
      </c>
      <c r="EX646" s="30" t="s">
        <v>2887</v>
      </c>
      <c r="EY646" s="85" t="e">
        <f t="shared" ref="EY646:EY686" si="818">SUMIF($W$5:$W$817,EX646,$H$5:$H$817)</f>
        <v>#REF!</v>
      </c>
      <c r="EZ646" s="85"/>
    </row>
    <row r="647" spans="1:156" x14ac:dyDescent="0.25">
      <c r="A647" s="22" t="str">
        <f t="shared" si="810"/>
        <v>5003122</v>
      </c>
      <c r="E647" s="22" t="e">
        <f>IF(T647="","",VLOOKUP(T647,#REF!,4,0))</f>
        <v>#REF!</v>
      </c>
      <c r="F647" s="22" t="e">
        <f>IF(U647="","",VLOOKUP(U647,#REF!,4,0))</f>
        <v>#REF!</v>
      </c>
      <c r="G647" s="22" t="e">
        <f>IF(V647="","",VLOOKUP(V647,#REF!,3,0))</f>
        <v>#REF!</v>
      </c>
      <c r="H647" s="22" t="e">
        <f t="shared" si="808"/>
        <v>#REF!</v>
      </c>
      <c r="I647" s="22" t="e">
        <f t="shared" si="811"/>
        <v>#REF!</v>
      </c>
      <c r="J647" s="22" t="e">
        <f t="shared" si="812"/>
        <v>#REF!</v>
      </c>
      <c r="K647" s="22" t="e">
        <f t="shared" si="813"/>
        <v>#REF!</v>
      </c>
      <c r="M647" s="22">
        <f t="shared" si="814"/>
        <v>117</v>
      </c>
      <c r="R647" s="22" t="str">
        <f t="shared" si="815"/>
        <v>50117</v>
      </c>
      <c r="S647" s="22" t="s">
        <v>49</v>
      </c>
      <c r="T647" s="30" t="s">
        <v>3559</v>
      </c>
      <c r="U647" s="30" t="s">
        <v>3373</v>
      </c>
      <c r="V647" s="30" t="s">
        <v>2421</v>
      </c>
      <c r="W647" s="30" t="s">
        <v>2427</v>
      </c>
      <c r="X647" s="30" t="s">
        <v>2428</v>
      </c>
      <c r="Y647" s="31">
        <v>0.08</v>
      </c>
      <c r="Z647" s="30">
        <v>1</v>
      </c>
      <c r="AA647" s="30"/>
      <c r="AB647" s="30"/>
      <c r="AC647" s="30"/>
      <c r="AD647" s="30"/>
      <c r="AE647" s="30"/>
      <c r="AF647" s="30"/>
      <c r="AG647" s="30"/>
      <c r="AH647" s="30"/>
      <c r="AI647" s="30"/>
      <c r="AJ647" s="30"/>
      <c r="AK647" s="30"/>
      <c r="AL647" s="30">
        <v>1</v>
      </c>
      <c r="AM647" s="30" t="s">
        <v>2429</v>
      </c>
      <c r="AN647" s="30" t="s">
        <v>2430</v>
      </c>
      <c r="AO647" s="32">
        <f t="shared" si="750"/>
        <v>0</v>
      </c>
      <c r="AP647" s="32">
        <f t="shared" si="751"/>
        <v>0</v>
      </c>
      <c r="AQ647" s="32">
        <f t="shared" si="752"/>
        <v>0</v>
      </c>
      <c r="AR647" s="32">
        <f t="shared" si="753"/>
        <v>1</v>
      </c>
      <c r="AS647" s="33">
        <v>544.02499999999998</v>
      </c>
      <c r="AT647" s="34" t="s">
        <v>222</v>
      </c>
      <c r="AU647" s="34"/>
      <c r="AV647" s="34"/>
      <c r="AW647" s="34"/>
      <c r="AX647" s="34"/>
      <c r="AY647" s="34"/>
      <c r="AZ647" s="34"/>
      <c r="BA647" s="35">
        <f t="shared" si="754"/>
        <v>0</v>
      </c>
      <c r="BB647" s="35">
        <f t="shared" si="755"/>
        <v>0</v>
      </c>
      <c r="BC647" s="35">
        <f t="shared" si="756"/>
        <v>0</v>
      </c>
      <c r="BD647" s="35">
        <f t="shared" si="757"/>
        <v>1</v>
      </c>
      <c r="BE647" s="36">
        <v>0</v>
      </c>
      <c r="BF647" s="36">
        <v>0</v>
      </c>
      <c r="BG647" s="36">
        <v>0</v>
      </c>
      <c r="BH647" s="36" t="e">
        <f>VLOOKUP(W647,#REF!,8,0)</f>
        <v>#REF!</v>
      </c>
      <c r="BI647" s="37">
        <f t="shared" si="798"/>
        <v>0</v>
      </c>
      <c r="BJ647" s="37">
        <f t="shared" ref="BJ647:BK647" si="819">BF647+BI647</f>
        <v>0</v>
      </c>
      <c r="BK647" s="37">
        <f t="shared" si="819"/>
        <v>0</v>
      </c>
      <c r="BL647" s="37" t="e">
        <f t="shared" si="775"/>
        <v>#REF!</v>
      </c>
      <c r="BM647" s="38" t="s">
        <v>222</v>
      </c>
      <c r="BN647" s="38" t="s">
        <v>222</v>
      </c>
      <c r="BO647" s="38" t="s">
        <v>222</v>
      </c>
      <c r="BP647" s="38">
        <v>2.3999999999999998E-3</v>
      </c>
      <c r="BQ647" s="39" t="s">
        <v>222</v>
      </c>
      <c r="BR647" s="39" t="s">
        <v>222</v>
      </c>
      <c r="BS647" s="39" t="s">
        <v>222</v>
      </c>
      <c r="BT647" s="39" t="s">
        <v>222</v>
      </c>
      <c r="BU647" s="40" t="s">
        <v>222</v>
      </c>
      <c r="BV647" s="40" t="s">
        <v>222</v>
      </c>
      <c r="BW647" s="40" t="s">
        <v>222</v>
      </c>
      <c r="BX647" s="40" t="s">
        <v>222</v>
      </c>
      <c r="BY647" s="41" t="s">
        <v>222</v>
      </c>
      <c r="BZ647" s="41" t="s">
        <v>222</v>
      </c>
      <c r="CA647" s="41" t="s">
        <v>222</v>
      </c>
      <c r="CB647" s="41" t="s">
        <v>222</v>
      </c>
      <c r="CC647" s="42" t="s">
        <v>222</v>
      </c>
      <c r="CD647" s="42" t="s">
        <v>222</v>
      </c>
      <c r="CE647" s="42" t="s">
        <v>222</v>
      </c>
      <c r="CF647" s="42">
        <v>2.3999999999999998E-3</v>
      </c>
      <c r="CG647" s="43" t="s">
        <v>222</v>
      </c>
      <c r="CH647" s="43" t="s">
        <v>222</v>
      </c>
      <c r="CI647" s="43" t="s">
        <v>222</v>
      </c>
      <c r="CJ647" s="43" t="e">
        <f t="shared" si="817"/>
        <v>#REF!</v>
      </c>
      <c r="CS647" s="22" t="s">
        <v>16</v>
      </c>
      <c r="CT647" s="22" t="s">
        <v>222</v>
      </c>
      <c r="CU647" s="22" t="s">
        <v>222</v>
      </c>
      <c r="CV647" s="22" t="s">
        <v>222</v>
      </c>
      <c r="CW647" s="22" t="s">
        <v>222</v>
      </c>
      <c r="CY647" s="22" t="s">
        <v>222</v>
      </c>
      <c r="CZ647" s="22" t="s">
        <v>222</v>
      </c>
      <c r="DA647" s="22" t="s">
        <v>222</v>
      </c>
      <c r="DB647" s="22" t="s">
        <v>222</v>
      </c>
      <c r="DC647" s="22" t="s">
        <v>16</v>
      </c>
      <c r="DD647" s="22" t="s">
        <v>222</v>
      </c>
      <c r="DE647" s="22" t="s">
        <v>222</v>
      </c>
      <c r="DF647" s="22" t="s">
        <v>222</v>
      </c>
      <c r="DG647" s="22">
        <v>2.3999999999999998E-3</v>
      </c>
      <c r="DI647" s="22" t="e">
        <v>#VALUE!</v>
      </c>
      <c r="DJ647" s="22" t="e">
        <v>#VALUE!</v>
      </c>
      <c r="DK647" s="22" t="e">
        <v>#VALUE!</v>
      </c>
      <c r="DL647" s="22" t="e">
        <v>#VALUE!</v>
      </c>
      <c r="DN647" s="22">
        <v>0</v>
      </c>
      <c r="DO647" s="22">
        <v>0</v>
      </c>
      <c r="DP647" s="22">
        <v>0</v>
      </c>
      <c r="DQ647" s="22" t="s">
        <v>222</v>
      </c>
      <c r="EX647" s="30" t="s">
        <v>2891</v>
      </c>
      <c r="EY647" s="85" t="e">
        <f t="shared" si="818"/>
        <v>#REF!</v>
      </c>
      <c r="EZ647" s="85"/>
    </row>
    <row r="648" spans="1:156" x14ac:dyDescent="0.25">
      <c r="A648" s="22" t="str">
        <f t="shared" si="810"/>
        <v>5003123</v>
      </c>
      <c r="E648" s="22" t="e">
        <f>IF(T648="","",VLOOKUP(T648,#REF!,4,0))</f>
        <v>#REF!</v>
      </c>
      <c r="F648" s="22" t="e">
        <f>IF(U648="","",VLOOKUP(U648,#REF!,4,0))</f>
        <v>#REF!</v>
      </c>
      <c r="G648" s="22" t="e">
        <f>IF(V648="","",VLOOKUP(V648,#REF!,3,0))</f>
        <v>#REF!</v>
      </c>
      <c r="H648" s="22" t="e">
        <f t="shared" si="808"/>
        <v>#REF!</v>
      </c>
      <c r="I648" s="22" t="e">
        <f t="shared" si="811"/>
        <v>#REF!</v>
      </c>
      <c r="J648" s="22" t="e">
        <f t="shared" si="812"/>
        <v>#REF!</v>
      </c>
      <c r="K648" s="22" t="e">
        <f t="shared" si="813"/>
        <v>#REF!</v>
      </c>
      <c r="M648" s="22">
        <f t="shared" si="814"/>
        <v>118</v>
      </c>
      <c r="R648" s="22" t="str">
        <f t="shared" si="815"/>
        <v>50118</v>
      </c>
      <c r="S648" s="22" t="s">
        <v>49</v>
      </c>
      <c r="T648" s="30" t="s">
        <v>3559</v>
      </c>
      <c r="U648" s="30" t="s">
        <v>3373</v>
      </c>
      <c r="V648" s="30" t="s">
        <v>2421</v>
      </c>
      <c r="W648" s="30" t="s">
        <v>2431</v>
      </c>
      <c r="X648" s="30" t="s">
        <v>2432</v>
      </c>
      <c r="Y648" s="31">
        <v>0.4</v>
      </c>
      <c r="Z648" s="30">
        <v>9</v>
      </c>
      <c r="AA648" s="30"/>
      <c r="AB648" s="30"/>
      <c r="AC648" s="30"/>
      <c r="AD648" s="30"/>
      <c r="AE648" s="30"/>
      <c r="AF648" s="30"/>
      <c r="AG648" s="30"/>
      <c r="AH648" s="30"/>
      <c r="AI648" s="30"/>
      <c r="AJ648" s="30"/>
      <c r="AK648" s="30"/>
      <c r="AL648" s="30">
        <v>9</v>
      </c>
      <c r="AM648" s="30" t="s">
        <v>2433</v>
      </c>
      <c r="AN648" s="30" t="s">
        <v>2434</v>
      </c>
      <c r="AO648" s="32">
        <f t="shared" si="750"/>
        <v>0</v>
      </c>
      <c r="AP648" s="32">
        <f t="shared" si="751"/>
        <v>0</v>
      </c>
      <c r="AQ648" s="32">
        <f t="shared" si="752"/>
        <v>0</v>
      </c>
      <c r="AR648" s="32">
        <f t="shared" si="753"/>
        <v>9</v>
      </c>
      <c r="AS648" s="33">
        <v>545.02499999999998</v>
      </c>
      <c r="AT648" s="34" t="s">
        <v>222</v>
      </c>
      <c r="AU648" s="34"/>
      <c r="AV648" s="34"/>
      <c r="AW648" s="34"/>
      <c r="AX648" s="34"/>
      <c r="AY648" s="34"/>
      <c r="AZ648" s="34"/>
      <c r="BA648" s="35">
        <f t="shared" si="754"/>
        <v>0</v>
      </c>
      <c r="BB648" s="35">
        <f t="shared" si="755"/>
        <v>0</v>
      </c>
      <c r="BC648" s="35">
        <f t="shared" si="756"/>
        <v>0</v>
      </c>
      <c r="BD648" s="35">
        <f t="shared" si="757"/>
        <v>9</v>
      </c>
      <c r="BE648" s="36">
        <v>0</v>
      </c>
      <c r="BF648" s="36">
        <v>0</v>
      </c>
      <c r="BG648" s="36">
        <v>2</v>
      </c>
      <c r="BH648" s="36" t="e">
        <f>VLOOKUP(W648,#REF!,8,0)</f>
        <v>#REF!</v>
      </c>
      <c r="BI648" s="37">
        <f t="shared" si="798"/>
        <v>0</v>
      </c>
      <c r="BJ648" s="37">
        <f t="shared" ref="BJ648:BK648" si="820">BF648+BI648</f>
        <v>0</v>
      </c>
      <c r="BK648" s="37">
        <f t="shared" si="820"/>
        <v>2</v>
      </c>
      <c r="BL648" s="37" t="e">
        <f t="shared" si="775"/>
        <v>#REF!</v>
      </c>
      <c r="BM648" s="38" t="s">
        <v>222</v>
      </c>
      <c r="BN648" s="38" t="s">
        <v>222</v>
      </c>
      <c r="BO648" s="38" t="s">
        <v>222</v>
      </c>
      <c r="BP648" s="38">
        <v>1.2E-2</v>
      </c>
      <c r="BQ648" s="39" t="s">
        <v>222</v>
      </c>
      <c r="BR648" s="39" t="s">
        <v>222</v>
      </c>
      <c r="BS648" s="39" t="s">
        <v>222</v>
      </c>
      <c r="BT648" s="39" t="s">
        <v>222</v>
      </c>
      <c r="BU648" s="40" t="s">
        <v>222</v>
      </c>
      <c r="BV648" s="40" t="s">
        <v>222</v>
      </c>
      <c r="BW648" s="40" t="s">
        <v>222</v>
      </c>
      <c r="BX648" s="40" t="s">
        <v>222</v>
      </c>
      <c r="BY648" s="41" t="s">
        <v>222</v>
      </c>
      <c r="BZ648" s="41" t="s">
        <v>222</v>
      </c>
      <c r="CA648" s="41" t="s">
        <v>222</v>
      </c>
      <c r="CB648" s="41" t="s">
        <v>222</v>
      </c>
      <c r="CC648" s="42" t="s">
        <v>222</v>
      </c>
      <c r="CD648" s="42" t="s">
        <v>222</v>
      </c>
      <c r="CE648" s="42" t="s">
        <v>222</v>
      </c>
      <c r="CF648" s="42">
        <v>1.2E-2</v>
      </c>
      <c r="CG648" s="43" t="s">
        <v>222</v>
      </c>
      <c r="CH648" s="43" t="s">
        <v>222</v>
      </c>
      <c r="CI648" s="43">
        <v>2.6666666666666666E-3</v>
      </c>
      <c r="CJ648" s="43" t="e">
        <f t="shared" si="817"/>
        <v>#REF!</v>
      </c>
      <c r="CP648" s="22" t="s">
        <v>2435</v>
      </c>
      <c r="CQ648" s="22" t="s">
        <v>2436</v>
      </c>
      <c r="CS648" s="22" t="s">
        <v>16</v>
      </c>
      <c r="CT648" s="22" t="s">
        <v>222</v>
      </c>
      <c r="CU648" s="22" t="s">
        <v>222</v>
      </c>
      <c r="CV648" s="22" t="s">
        <v>222</v>
      </c>
      <c r="CW648" s="22" t="s">
        <v>222</v>
      </c>
      <c r="CY648" s="22" t="s">
        <v>222</v>
      </c>
      <c r="CZ648" s="22" t="s">
        <v>222</v>
      </c>
      <c r="DA648" s="22" t="s">
        <v>222</v>
      </c>
      <c r="DB648" s="22" t="s">
        <v>222</v>
      </c>
      <c r="DC648" s="22" t="s">
        <v>16</v>
      </c>
      <c r="DD648" s="22" t="s">
        <v>222</v>
      </c>
      <c r="DE648" s="22" t="s">
        <v>222</v>
      </c>
      <c r="DF648" s="22" t="s">
        <v>222</v>
      </c>
      <c r="DG648" s="22">
        <v>1.2E-2</v>
      </c>
      <c r="DI648" s="22" t="e">
        <v>#VALUE!</v>
      </c>
      <c r="DJ648" s="22" t="e">
        <v>#VALUE!</v>
      </c>
      <c r="DK648" s="22" t="e">
        <v>#VALUE!</v>
      </c>
      <c r="DL648" s="22" t="e">
        <v>#VALUE!</v>
      </c>
      <c r="DN648" s="22">
        <v>0</v>
      </c>
      <c r="DO648" s="22">
        <v>0</v>
      </c>
      <c r="DP648" s="22">
        <v>0</v>
      </c>
      <c r="DQ648" s="22" t="s">
        <v>222</v>
      </c>
      <c r="EX648" s="30" t="s">
        <v>2894</v>
      </c>
      <c r="EY648" s="85" t="e">
        <f t="shared" si="818"/>
        <v>#REF!</v>
      </c>
      <c r="EZ648" s="85"/>
    </row>
    <row r="649" spans="1:156" x14ac:dyDescent="0.25">
      <c r="A649" s="22" t="str">
        <f t="shared" si="810"/>
        <v>5003124</v>
      </c>
      <c r="E649" s="22" t="e">
        <f>IF(T649="","",VLOOKUP(T649,#REF!,4,0))</f>
        <v>#REF!</v>
      </c>
      <c r="F649" s="22" t="e">
        <f>IF(U649="","",VLOOKUP(U649,#REF!,4,0))</f>
        <v>#REF!</v>
      </c>
      <c r="G649" s="22" t="e">
        <f>IF(V649="","",VLOOKUP(V649,#REF!,3,0))</f>
        <v>#REF!</v>
      </c>
      <c r="H649" s="22" t="e">
        <f t="shared" si="808"/>
        <v>#REF!</v>
      </c>
      <c r="I649" s="22" t="e">
        <f t="shared" si="811"/>
        <v>#REF!</v>
      </c>
      <c r="J649" s="22" t="e">
        <f t="shared" si="812"/>
        <v>#REF!</v>
      </c>
      <c r="K649" s="22" t="e">
        <f t="shared" si="813"/>
        <v>#REF!</v>
      </c>
      <c r="M649" s="22">
        <f t="shared" si="814"/>
        <v>119</v>
      </c>
      <c r="R649" s="22" t="str">
        <f t="shared" si="815"/>
        <v>50119</v>
      </c>
      <c r="S649" s="22" t="s">
        <v>49</v>
      </c>
      <c r="T649" s="30" t="s">
        <v>3559</v>
      </c>
      <c r="U649" s="30" t="s">
        <v>3373</v>
      </c>
      <c r="V649" s="30" t="s">
        <v>2421</v>
      </c>
      <c r="W649" s="30" t="s">
        <v>2437</v>
      </c>
      <c r="X649" s="30" t="s">
        <v>2438</v>
      </c>
      <c r="Y649" s="31">
        <v>0.22</v>
      </c>
      <c r="Z649" s="30">
        <v>4</v>
      </c>
      <c r="AA649" s="30"/>
      <c r="AB649" s="30"/>
      <c r="AC649" s="30"/>
      <c r="AD649" s="30"/>
      <c r="AE649" s="30"/>
      <c r="AF649" s="30"/>
      <c r="AG649" s="30"/>
      <c r="AH649" s="30"/>
      <c r="AI649" s="30"/>
      <c r="AJ649" s="30"/>
      <c r="AK649" s="30"/>
      <c r="AL649" s="30">
        <v>4</v>
      </c>
      <c r="AM649" s="30" t="s">
        <v>2439</v>
      </c>
      <c r="AN649" s="30" t="s">
        <v>2381</v>
      </c>
      <c r="AO649" s="32">
        <f t="shared" si="750"/>
        <v>0</v>
      </c>
      <c r="AP649" s="32">
        <f t="shared" si="751"/>
        <v>0</v>
      </c>
      <c r="AQ649" s="32">
        <f t="shared" si="752"/>
        <v>0</v>
      </c>
      <c r="AR649" s="32">
        <f t="shared" si="753"/>
        <v>4</v>
      </c>
      <c r="AS649" s="33">
        <v>546.02499999999998</v>
      </c>
      <c r="AT649" s="34" t="s">
        <v>222</v>
      </c>
      <c r="AU649" s="34"/>
      <c r="AV649" s="34"/>
      <c r="AW649" s="34"/>
      <c r="AX649" s="34"/>
      <c r="AY649" s="34"/>
      <c r="AZ649" s="34"/>
      <c r="BA649" s="35">
        <f t="shared" si="754"/>
        <v>0</v>
      </c>
      <c r="BB649" s="35">
        <f t="shared" si="755"/>
        <v>0</v>
      </c>
      <c r="BC649" s="35">
        <f t="shared" si="756"/>
        <v>0</v>
      </c>
      <c r="BD649" s="35">
        <f t="shared" si="757"/>
        <v>4</v>
      </c>
      <c r="BE649" s="36">
        <v>0</v>
      </c>
      <c r="BF649" s="36">
        <v>0</v>
      </c>
      <c r="BG649" s="36">
        <v>0</v>
      </c>
      <c r="BH649" s="36" t="e">
        <f>VLOOKUP(W649,#REF!,8,0)</f>
        <v>#REF!</v>
      </c>
      <c r="BI649" s="37">
        <f t="shared" si="798"/>
        <v>0</v>
      </c>
      <c r="BJ649" s="37">
        <f t="shared" ref="BJ649:BK649" si="821">BF649+BI649</f>
        <v>0</v>
      </c>
      <c r="BK649" s="37">
        <f t="shared" si="821"/>
        <v>0</v>
      </c>
      <c r="BL649" s="37" t="e">
        <f t="shared" si="775"/>
        <v>#REF!</v>
      </c>
      <c r="BM649" s="38" t="s">
        <v>222</v>
      </c>
      <c r="BN649" s="38" t="s">
        <v>222</v>
      </c>
      <c r="BO649" s="38" t="s">
        <v>222</v>
      </c>
      <c r="BP649" s="38">
        <v>6.6E-3</v>
      </c>
      <c r="BQ649" s="39" t="s">
        <v>222</v>
      </c>
      <c r="BR649" s="39" t="s">
        <v>222</v>
      </c>
      <c r="BS649" s="39" t="s">
        <v>222</v>
      </c>
      <c r="BT649" s="39" t="s">
        <v>222</v>
      </c>
      <c r="BU649" s="40" t="s">
        <v>222</v>
      </c>
      <c r="BV649" s="40" t="s">
        <v>222</v>
      </c>
      <c r="BW649" s="40" t="s">
        <v>222</v>
      </c>
      <c r="BX649" s="40" t="s">
        <v>222</v>
      </c>
      <c r="BY649" s="41" t="s">
        <v>222</v>
      </c>
      <c r="BZ649" s="41" t="s">
        <v>222</v>
      </c>
      <c r="CA649" s="41" t="s">
        <v>222</v>
      </c>
      <c r="CB649" s="41" t="s">
        <v>222</v>
      </c>
      <c r="CC649" s="42" t="s">
        <v>222</v>
      </c>
      <c r="CD649" s="42" t="s">
        <v>222</v>
      </c>
      <c r="CE649" s="42" t="s">
        <v>222</v>
      </c>
      <c r="CF649" s="42">
        <v>6.6E-3</v>
      </c>
      <c r="CG649" s="43" t="s">
        <v>222</v>
      </c>
      <c r="CH649" s="43" t="s">
        <v>222</v>
      </c>
      <c r="CI649" s="43" t="s">
        <v>222</v>
      </c>
      <c r="CJ649" s="43" t="e">
        <f t="shared" si="817"/>
        <v>#REF!</v>
      </c>
      <c r="CS649" s="22" t="s">
        <v>16</v>
      </c>
      <c r="CT649" s="22" t="s">
        <v>222</v>
      </c>
      <c r="CU649" s="22" t="s">
        <v>222</v>
      </c>
      <c r="CV649" s="22" t="s">
        <v>222</v>
      </c>
      <c r="CW649" s="22" t="s">
        <v>222</v>
      </c>
      <c r="CY649" s="22" t="s">
        <v>222</v>
      </c>
      <c r="CZ649" s="22" t="s">
        <v>222</v>
      </c>
      <c r="DA649" s="22" t="s">
        <v>222</v>
      </c>
      <c r="DB649" s="22" t="s">
        <v>222</v>
      </c>
      <c r="DC649" s="22" t="s">
        <v>16</v>
      </c>
      <c r="DD649" s="22" t="s">
        <v>222</v>
      </c>
      <c r="DE649" s="22" t="s">
        <v>222</v>
      </c>
      <c r="DF649" s="22" t="s">
        <v>222</v>
      </c>
      <c r="DG649" s="22">
        <v>6.6E-3</v>
      </c>
      <c r="DI649" s="22" t="e">
        <v>#VALUE!</v>
      </c>
      <c r="DJ649" s="22" t="e">
        <v>#VALUE!</v>
      </c>
      <c r="DK649" s="22" t="e">
        <v>#VALUE!</v>
      </c>
      <c r="DL649" s="22" t="e">
        <v>#VALUE!</v>
      </c>
      <c r="DN649" s="22">
        <v>0</v>
      </c>
      <c r="DO649" s="22">
        <v>0</v>
      </c>
      <c r="DP649" s="22">
        <v>0</v>
      </c>
      <c r="DQ649" s="22" t="s">
        <v>222</v>
      </c>
      <c r="EX649" s="30" t="s">
        <v>2897</v>
      </c>
      <c r="EY649" s="85" t="e">
        <f t="shared" si="818"/>
        <v>#REF!</v>
      </c>
      <c r="EZ649" s="85"/>
    </row>
    <row r="650" spans="1:156" x14ac:dyDescent="0.25">
      <c r="A650" s="22" t="str">
        <f t="shared" si="810"/>
        <v>5003125</v>
      </c>
      <c r="E650" s="22" t="e">
        <f>IF(T650="","",VLOOKUP(T650,#REF!,4,0))</f>
        <v>#REF!</v>
      </c>
      <c r="F650" s="22" t="e">
        <f>IF(U650="","",VLOOKUP(U650,#REF!,4,0))</f>
        <v>#REF!</v>
      </c>
      <c r="G650" s="22" t="e">
        <f>IF(V650="","",VLOOKUP(V650,#REF!,3,0))</f>
        <v>#REF!</v>
      </c>
      <c r="H650" s="22" t="e">
        <f t="shared" si="808"/>
        <v>#REF!</v>
      </c>
      <c r="I650" s="22" t="e">
        <f t="shared" si="811"/>
        <v>#REF!</v>
      </c>
      <c r="J650" s="22" t="e">
        <f t="shared" si="812"/>
        <v>#REF!</v>
      </c>
      <c r="K650" s="22" t="e">
        <f t="shared" si="813"/>
        <v>#REF!</v>
      </c>
      <c r="M650" s="22">
        <f t="shared" si="814"/>
        <v>120</v>
      </c>
      <c r="R650" s="22" t="str">
        <f t="shared" si="815"/>
        <v>50120</v>
      </c>
      <c r="S650" s="22" t="s">
        <v>49</v>
      </c>
      <c r="T650" s="30" t="s">
        <v>3559</v>
      </c>
      <c r="U650" s="30" t="s">
        <v>3373</v>
      </c>
      <c r="V650" s="30" t="s">
        <v>2421</v>
      </c>
      <c r="W650" s="30" t="s">
        <v>2440</v>
      </c>
      <c r="X650" s="30" t="s">
        <v>2441</v>
      </c>
      <c r="Y650" s="31">
        <v>0.22</v>
      </c>
      <c r="Z650" s="30">
        <v>5</v>
      </c>
      <c r="AA650" s="30"/>
      <c r="AB650" s="30"/>
      <c r="AC650" s="30"/>
      <c r="AD650" s="30"/>
      <c r="AE650" s="30"/>
      <c r="AF650" s="30">
        <v>1</v>
      </c>
      <c r="AG650" s="30"/>
      <c r="AH650" s="30"/>
      <c r="AI650" s="30"/>
      <c r="AJ650" s="30"/>
      <c r="AK650" s="30"/>
      <c r="AL650" s="30">
        <v>4</v>
      </c>
      <c r="AM650" s="30" t="s">
        <v>2442</v>
      </c>
      <c r="AN650" s="30" t="s">
        <v>2340</v>
      </c>
      <c r="AO650" s="32">
        <f t="shared" si="750"/>
        <v>0</v>
      </c>
      <c r="AP650" s="32">
        <f t="shared" si="751"/>
        <v>1</v>
      </c>
      <c r="AQ650" s="32">
        <f t="shared" si="752"/>
        <v>0</v>
      </c>
      <c r="AR650" s="32">
        <f t="shared" si="753"/>
        <v>4</v>
      </c>
      <c r="AS650" s="33">
        <v>547.02499999999998</v>
      </c>
      <c r="AT650" s="34" t="s">
        <v>222</v>
      </c>
      <c r="AU650" s="34"/>
      <c r="AV650" s="34"/>
      <c r="AW650" s="34"/>
      <c r="AX650" s="34"/>
      <c r="AY650" s="34"/>
      <c r="AZ650" s="34"/>
      <c r="BA650" s="35">
        <f t="shared" si="754"/>
        <v>0</v>
      </c>
      <c r="BB650" s="35">
        <f t="shared" si="755"/>
        <v>1</v>
      </c>
      <c r="BC650" s="35">
        <f t="shared" si="756"/>
        <v>1</v>
      </c>
      <c r="BD650" s="35">
        <f t="shared" si="757"/>
        <v>5</v>
      </c>
      <c r="BE650" s="36">
        <v>0</v>
      </c>
      <c r="BF650" s="36">
        <v>1</v>
      </c>
      <c r="BG650" s="36">
        <v>1</v>
      </c>
      <c r="BH650" s="36" t="e">
        <f>VLOOKUP(W650,#REF!,8,0)</f>
        <v>#REF!</v>
      </c>
      <c r="BI650" s="37">
        <f t="shared" si="798"/>
        <v>0</v>
      </c>
      <c r="BJ650" s="37">
        <f t="shared" ref="BJ650:BK650" si="822">BF650+BI650</f>
        <v>1</v>
      </c>
      <c r="BK650" s="37">
        <f t="shared" si="822"/>
        <v>2</v>
      </c>
      <c r="BL650" s="37" t="e">
        <f t="shared" si="775"/>
        <v>#REF!</v>
      </c>
      <c r="BM650" s="38" t="s">
        <v>222</v>
      </c>
      <c r="BN650" s="38">
        <v>6.6E-3</v>
      </c>
      <c r="BO650" s="38" t="s">
        <v>222</v>
      </c>
      <c r="BP650" s="38">
        <v>6.6E-3</v>
      </c>
      <c r="BQ650" s="39" t="s">
        <v>222</v>
      </c>
      <c r="BR650" s="39">
        <v>6.6E-3</v>
      </c>
      <c r="BS650" s="39" t="s">
        <v>222</v>
      </c>
      <c r="BT650" s="39" t="s">
        <v>222</v>
      </c>
      <c r="BU650" s="40" t="s">
        <v>222</v>
      </c>
      <c r="BV650" s="40">
        <v>1</v>
      </c>
      <c r="BW650" s="40" t="s">
        <v>222</v>
      </c>
      <c r="BX650" s="40" t="s">
        <v>222</v>
      </c>
      <c r="BY650" s="41" t="s">
        <v>222</v>
      </c>
      <c r="BZ650" s="41">
        <v>6.6E-3</v>
      </c>
      <c r="CA650" s="41">
        <v>6.6E-3</v>
      </c>
      <c r="CB650" s="41" t="s">
        <v>222</v>
      </c>
      <c r="CC650" s="42" t="s">
        <v>222</v>
      </c>
      <c r="CD650" s="42">
        <v>1.32E-3</v>
      </c>
      <c r="CE650" s="42">
        <v>1.32E-3</v>
      </c>
      <c r="CF650" s="42">
        <v>6.6E-3</v>
      </c>
      <c r="CG650" s="43" t="s">
        <v>222</v>
      </c>
      <c r="CH650" s="43">
        <v>1.32E-3</v>
      </c>
      <c r="CI650" s="43">
        <v>2.64E-3</v>
      </c>
      <c r="CJ650" s="43" t="e">
        <f t="shared" si="817"/>
        <v>#REF!</v>
      </c>
      <c r="CP650" s="22" t="s">
        <v>2443</v>
      </c>
      <c r="CQ650" s="22" t="s">
        <v>2444</v>
      </c>
      <c r="CS650" s="22" t="s">
        <v>16</v>
      </c>
      <c r="CT650" s="22" t="s">
        <v>222</v>
      </c>
      <c r="CU650" s="22">
        <v>1</v>
      </c>
      <c r="CV650" s="22">
        <v>1</v>
      </c>
      <c r="CW650" s="22" t="s">
        <v>222</v>
      </c>
      <c r="CY650" s="22" t="s">
        <v>222</v>
      </c>
      <c r="CZ650" s="22">
        <v>6.6E-3</v>
      </c>
      <c r="DA650" s="22">
        <v>6.6E-3</v>
      </c>
      <c r="DB650" s="22" t="s">
        <v>222</v>
      </c>
      <c r="DC650" s="22" t="s">
        <v>16</v>
      </c>
      <c r="DD650" s="22" t="s">
        <v>222</v>
      </c>
      <c r="DE650" s="22">
        <v>6.6E-3</v>
      </c>
      <c r="DF650" s="22">
        <v>6.6E-3</v>
      </c>
      <c r="DG650" s="22">
        <v>6.6E-3</v>
      </c>
      <c r="DI650" s="22" t="e">
        <v>#VALUE!</v>
      </c>
      <c r="DJ650" s="22">
        <v>4.3559999999999996E-5</v>
      </c>
      <c r="DK650" s="22">
        <v>4.3559999999999996E-5</v>
      </c>
      <c r="DL650" s="22" t="e">
        <v>#VALUE!</v>
      </c>
      <c r="DN650" s="22">
        <v>0</v>
      </c>
      <c r="DO650" s="22">
        <v>1</v>
      </c>
      <c r="DP650" s="22">
        <v>1</v>
      </c>
      <c r="DQ650" s="22" t="s">
        <v>222</v>
      </c>
      <c r="EX650" s="30" t="s">
        <v>2900</v>
      </c>
      <c r="EY650" s="85" t="e">
        <f t="shared" si="818"/>
        <v>#REF!</v>
      </c>
      <c r="EZ650" s="85"/>
    </row>
    <row r="651" spans="1:156" x14ac:dyDescent="0.25">
      <c r="A651" s="22" t="str">
        <f t="shared" si="810"/>
        <v>5003211</v>
      </c>
      <c r="E651" s="22" t="e">
        <f>IF(T651="","",VLOOKUP(T651,#REF!,4,0))</f>
        <v>#REF!</v>
      </c>
      <c r="F651" s="22" t="e">
        <f>IF(U651="","",VLOOKUP(U651,#REF!,4,0))</f>
        <v>#REF!</v>
      </c>
      <c r="G651" s="22" t="e">
        <f>IF(V651="","",VLOOKUP(V651,#REF!,3,0))</f>
        <v>#REF!</v>
      </c>
      <c r="H651" s="22" t="e">
        <f t="shared" si="808"/>
        <v>#REF!</v>
      </c>
      <c r="I651" s="22" t="e">
        <f t="shared" si="811"/>
        <v>#REF!</v>
      </c>
      <c r="J651" s="22" t="e">
        <f t="shared" si="812"/>
        <v>#REF!</v>
      </c>
      <c r="K651" s="22" t="e">
        <f t="shared" si="813"/>
        <v>#REF!</v>
      </c>
      <c r="M651" s="22">
        <f t="shared" si="814"/>
        <v>121</v>
      </c>
      <c r="R651" s="22" t="str">
        <f t="shared" si="815"/>
        <v>50121</v>
      </c>
      <c r="S651" s="22" t="s">
        <v>49</v>
      </c>
      <c r="T651" s="30" t="s">
        <v>3559</v>
      </c>
      <c r="U651" s="30" t="s">
        <v>3378</v>
      </c>
      <c r="V651" s="30" t="s">
        <v>2445</v>
      </c>
      <c r="W651" s="30" t="s">
        <v>2446</v>
      </c>
      <c r="X651" s="30" t="s">
        <v>2447</v>
      </c>
      <c r="Y651" s="31">
        <v>0.1</v>
      </c>
      <c r="Z651" s="30">
        <v>6</v>
      </c>
      <c r="AA651" s="30"/>
      <c r="AB651" s="30"/>
      <c r="AC651" s="30">
        <v>1</v>
      </c>
      <c r="AD651" s="30"/>
      <c r="AE651" s="30"/>
      <c r="AF651" s="30">
        <v>1</v>
      </c>
      <c r="AG651" s="30"/>
      <c r="AH651" s="30"/>
      <c r="AI651" s="30">
        <v>1</v>
      </c>
      <c r="AJ651" s="30"/>
      <c r="AK651" s="30"/>
      <c r="AL651" s="30">
        <v>3</v>
      </c>
      <c r="AM651" s="30" t="s">
        <v>2448</v>
      </c>
      <c r="AN651" s="30" t="s">
        <v>2449</v>
      </c>
      <c r="AO651" s="32">
        <f t="shared" si="750"/>
        <v>1</v>
      </c>
      <c r="AP651" s="32">
        <f t="shared" si="751"/>
        <v>1</v>
      </c>
      <c r="AQ651" s="32">
        <f t="shared" si="752"/>
        <v>1</v>
      </c>
      <c r="AR651" s="32">
        <f t="shared" si="753"/>
        <v>3</v>
      </c>
      <c r="AS651" s="33">
        <v>548.02499999999998</v>
      </c>
      <c r="AT651" s="34" t="s">
        <v>222</v>
      </c>
      <c r="AU651" s="34"/>
      <c r="AV651" s="34"/>
      <c r="AW651" s="34"/>
      <c r="AX651" s="34"/>
      <c r="AY651" s="34"/>
      <c r="AZ651" s="34"/>
      <c r="BA651" s="35">
        <f t="shared" si="754"/>
        <v>1</v>
      </c>
      <c r="BB651" s="35">
        <f t="shared" si="755"/>
        <v>2</v>
      </c>
      <c r="BC651" s="35">
        <f t="shared" si="756"/>
        <v>3</v>
      </c>
      <c r="BD651" s="35">
        <f t="shared" si="757"/>
        <v>6</v>
      </c>
      <c r="BE651" s="36">
        <v>1</v>
      </c>
      <c r="BF651" s="36">
        <v>1</v>
      </c>
      <c r="BG651" s="36">
        <v>0.5</v>
      </c>
      <c r="BH651" s="36" t="e">
        <f>VLOOKUP(W651,#REF!,8,0)</f>
        <v>#REF!</v>
      </c>
      <c r="BI651" s="37">
        <f t="shared" si="798"/>
        <v>1</v>
      </c>
      <c r="BJ651" s="37">
        <f t="shared" ref="BJ651:BK651" si="823">BF651+BI651</f>
        <v>2</v>
      </c>
      <c r="BK651" s="37">
        <f t="shared" si="823"/>
        <v>2.5</v>
      </c>
      <c r="BL651" s="37" t="e">
        <f t="shared" si="775"/>
        <v>#REF!</v>
      </c>
      <c r="BM651" s="38">
        <v>2.2499999999999998E-3</v>
      </c>
      <c r="BN651" s="38">
        <v>2.2499999999999998E-3</v>
      </c>
      <c r="BO651" s="38">
        <v>2.2499999999999998E-3</v>
      </c>
      <c r="BP651" s="38">
        <v>2.2499999999999998E-3</v>
      </c>
      <c r="BQ651" s="39">
        <v>2.2499999999999998E-3</v>
      </c>
      <c r="BR651" s="39">
        <v>2.2499999999999998E-3</v>
      </c>
      <c r="BS651" s="39">
        <v>1.1249999999999999E-3</v>
      </c>
      <c r="BT651" s="39" t="s">
        <v>222</v>
      </c>
      <c r="BU651" s="40">
        <v>1</v>
      </c>
      <c r="BV651" s="40">
        <v>1</v>
      </c>
      <c r="BW651" s="40">
        <v>0.5</v>
      </c>
      <c r="BX651" s="40" t="s">
        <v>222</v>
      </c>
      <c r="BY651" s="41">
        <v>2.2499999999999998E-3</v>
      </c>
      <c r="BZ651" s="41">
        <v>2.2499999999999998E-3</v>
      </c>
      <c r="CA651" s="41">
        <v>1.8749999999999999E-3</v>
      </c>
      <c r="CB651" s="41" t="s">
        <v>222</v>
      </c>
      <c r="CC651" s="42">
        <v>3.7499999999999995E-4</v>
      </c>
      <c r="CD651" s="42">
        <v>7.4999999999999991E-4</v>
      </c>
      <c r="CE651" s="42">
        <v>1.1249999999999999E-3</v>
      </c>
      <c r="CF651" s="42">
        <v>2.2499999999999998E-3</v>
      </c>
      <c r="CG651" s="43">
        <v>3.7499999999999995E-4</v>
      </c>
      <c r="CH651" s="43">
        <v>7.4999999999999991E-4</v>
      </c>
      <c r="CI651" s="43">
        <v>9.3749999999999997E-4</v>
      </c>
      <c r="CJ651" s="43" t="e">
        <f t="shared" si="817"/>
        <v>#REF!</v>
      </c>
      <c r="CP651" s="22" t="s">
        <v>2450</v>
      </c>
      <c r="CQ651" s="22" t="s">
        <v>2451</v>
      </c>
      <c r="CS651" s="22" t="s">
        <v>16</v>
      </c>
      <c r="CT651" s="22">
        <v>1</v>
      </c>
      <c r="CU651" s="22">
        <v>1</v>
      </c>
      <c r="CV651" s="22">
        <v>0.83333333333333337</v>
      </c>
      <c r="CW651" s="22" t="s">
        <v>222</v>
      </c>
      <c r="CY651" s="22">
        <v>2.2499999999999998E-3</v>
      </c>
      <c r="CZ651" s="22">
        <v>2.2499999999999998E-3</v>
      </c>
      <c r="DA651" s="22">
        <v>1.8749999999999999E-3</v>
      </c>
      <c r="DB651" s="22" t="s">
        <v>222</v>
      </c>
      <c r="DC651" s="22" t="s">
        <v>16</v>
      </c>
      <c r="DD651" s="22">
        <v>2.2499999999999998E-3</v>
      </c>
      <c r="DE651" s="22">
        <v>2.2499999999999998E-3</v>
      </c>
      <c r="DF651" s="22">
        <v>2.2499999999999998E-3</v>
      </c>
      <c r="DG651" s="22">
        <v>2.2499999999999998E-3</v>
      </c>
      <c r="DI651" s="22">
        <v>5.0624999999999994E-6</v>
      </c>
      <c r="DJ651" s="22">
        <v>5.0624999999999994E-6</v>
      </c>
      <c r="DK651" s="22">
        <v>4.2187499999999992E-6</v>
      </c>
      <c r="DL651" s="22" t="e">
        <v>#VALUE!</v>
      </c>
      <c r="DN651" s="22">
        <v>1</v>
      </c>
      <c r="DO651" s="22">
        <v>1</v>
      </c>
      <c r="DP651" s="22">
        <v>0.83333333333333337</v>
      </c>
      <c r="DQ651" s="22" t="s">
        <v>222</v>
      </c>
      <c r="EX651" s="30" t="s">
        <v>2904</v>
      </c>
      <c r="EY651" s="85" t="e">
        <f t="shared" si="818"/>
        <v>#REF!</v>
      </c>
      <c r="EZ651" s="85"/>
    </row>
    <row r="652" spans="1:156" x14ac:dyDescent="0.25">
      <c r="A652" s="22" t="str">
        <f t="shared" si="810"/>
        <v>5003212</v>
      </c>
      <c r="E652" s="22" t="e">
        <f>IF(T652="","",VLOOKUP(T652,#REF!,4,0))</f>
        <v>#REF!</v>
      </c>
      <c r="F652" s="22" t="e">
        <f>IF(U652="","",VLOOKUP(U652,#REF!,4,0))</f>
        <v>#REF!</v>
      </c>
      <c r="G652" s="22" t="e">
        <f>IF(V652="","",VLOOKUP(V652,#REF!,3,0))</f>
        <v>#REF!</v>
      </c>
      <c r="H652" s="22" t="e">
        <f t="shared" si="808"/>
        <v>#REF!</v>
      </c>
      <c r="I652" s="22" t="e">
        <f t="shared" si="811"/>
        <v>#REF!</v>
      </c>
      <c r="J652" s="22" t="e">
        <f t="shared" si="812"/>
        <v>#REF!</v>
      </c>
      <c r="K652" s="22" t="e">
        <f t="shared" si="813"/>
        <v>#REF!</v>
      </c>
      <c r="M652" s="22">
        <f t="shared" si="814"/>
        <v>122</v>
      </c>
      <c r="R652" s="22" t="str">
        <f t="shared" si="815"/>
        <v>50122</v>
      </c>
      <c r="S652" s="22" t="s">
        <v>49</v>
      </c>
      <c r="T652" s="30" t="s">
        <v>3559</v>
      </c>
      <c r="U652" s="30" t="s">
        <v>3378</v>
      </c>
      <c r="V652" s="30" t="s">
        <v>2445</v>
      </c>
      <c r="W652" s="30" t="s">
        <v>2452</v>
      </c>
      <c r="X652" s="30" t="s">
        <v>2453</v>
      </c>
      <c r="Y652" s="31">
        <v>0.08</v>
      </c>
      <c r="Z652" s="30">
        <v>3</v>
      </c>
      <c r="AA652" s="30"/>
      <c r="AB652" s="30"/>
      <c r="AC652" s="30"/>
      <c r="AD652" s="30"/>
      <c r="AE652" s="30"/>
      <c r="AF652" s="30"/>
      <c r="AG652" s="30"/>
      <c r="AH652" s="30"/>
      <c r="AI652" s="30">
        <v>2</v>
      </c>
      <c r="AJ652" s="30"/>
      <c r="AK652" s="30"/>
      <c r="AL652" s="30">
        <v>1</v>
      </c>
      <c r="AM652" s="30" t="s">
        <v>2454</v>
      </c>
      <c r="AN652" s="30" t="s">
        <v>2455</v>
      </c>
      <c r="AO652" s="32">
        <f t="shared" si="750"/>
        <v>0</v>
      </c>
      <c r="AP652" s="32">
        <f t="shared" si="751"/>
        <v>0</v>
      </c>
      <c r="AQ652" s="32">
        <f t="shared" si="752"/>
        <v>2</v>
      </c>
      <c r="AR652" s="32">
        <f t="shared" si="753"/>
        <v>1</v>
      </c>
      <c r="AS652" s="33">
        <v>549.02499999999998</v>
      </c>
      <c r="AT652" s="34" t="s">
        <v>222</v>
      </c>
      <c r="AU652" s="34"/>
      <c r="AV652" s="34"/>
      <c r="AW652" s="34"/>
      <c r="AX652" s="34"/>
      <c r="AY652" s="34"/>
      <c r="AZ652" s="34"/>
      <c r="BA652" s="35">
        <f t="shared" si="754"/>
        <v>0</v>
      </c>
      <c r="BB652" s="35">
        <f t="shared" si="755"/>
        <v>0</v>
      </c>
      <c r="BC652" s="35">
        <f t="shared" si="756"/>
        <v>2</v>
      </c>
      <c r="BD652" s="35">
        <f t="shared" si="757"/>
        <v>3</v>
      </c>
      <c r="BE652" s="36">
        <v>0</v>
      </c>
      <c r="BF652" s="36">
        <v>1</v>
      </c>
      <c r="BG652" s="36">
        <v>0</v>
      </c>
      <c r="BH652" s="36" t="e">
        <f>VLOOKUP(W652,#REF!,8,0)</f>
        <v>#REF!</v>
      </c>
      <c r="BI652" s="37">
        <f t="shared" si="798"/>
        <v>0</v>
      </c>
      <c r="BJ652" s="37">
        <f t="shared" ref="BJ652:BK652" si="824">BF652+BI652</f>
        <v>1</v>
      </c>
      <c r="BK652" s="37">
        <f t="shared" si="824"/>
        <v>1</v>
      </c>
      <c r="BL652" s="37" t="e">
        <f t="shared" si="775"/>
        <v>#REF!</v>
      </c>
      <c r="BM652" s="38" t="s">
        <v>222</v>
      </c>
      <c r="BN652" s="38" t="s">
        <v>222</v>
      </c>
      <c r="BO652" s="38">
        <v>1.8E-3</v>
      </c>
      <c r="BP652" s="38">
        <v>1.8E-3</v>
      </c>
      <c r="BQ652" s="39" t="s">
        <v>222</v>
      </c>
      <c r="BR652" s="39" t="s">
        <v>222</v>
      </c>
      <c r="BS652" s="39" t="s">
        <v>222</v>
      </c>
      <c r="BT652" s="39" t="s">
        <v>222</v>
      </c>
      <c r="BU652" s="40" t="s">
        <v>222</v>
      </c>
      <c r="BV652" s="40" t="s">
        <v>222</v>
      </c>
      <c r="BW652" s="40">
        <v>0</v>
      </c>
      <c r="BX652" s="40" t="s">
        <v>222</v>
      </c>
      <c r="BY652" s="41" t="s">
        <v>222</v>
      </c>
      <c r="BZ652" s="41" t="s">
        <v>222</v>
      </c>
      <c r="CA652" s="41">
        <v>8.9999999999999998E-4</v>
      </c>
      <c r="CB652" s="41" t="s">
        <v>222</v>
      </c>
      <c r="CC652" s="42" t="s">
        <v>222</v>
      </c>
      <c r="CD652" s="42" t="s">
        <v>222</v>
      </c>
      <c r="CE652" s="42">
        <v>1.1999999999999999E-3</v>
      </c>
      <c r="CF652" s="42">
        <v>1.8E-3</v>
      </c>
      <c r="CG652" s="43" t="s">
        <v>222</v>
      </c>
      <c r="CH652" s="43">
        <v>5.9999999999999995E-4</v>
      </c>
      <c r="CI652" s="43">
        <v>5.9999999999999995E-4</v>
      </c>
      <c r="CJ652" s="43" t="e">
        <f t="shared" si="817"/>
        <v>#REF!</v>
      </c>
      <c r="CP652" s="22" t="s">
        <v>2456</v>
      </c>
      <c r="CQ652" s="22" t="s">
        <v>2457</v>
      </c>
      <c r="CS652" s="22" t="s">
        <v>16</v>
      </c>
      <c r="CT652" s="22" t="s">
        <v>222</v>
      </c>
      <c r="CU652" s="22" t="s">
        <v>222</v>
      </c>
      <c r="CV652" s="22">
        <v>0.5</v>
      </c>
      <c r="CW652" s="22" t="s">
        <v>222</v>
      </c>
      <c r="CY652" s="22" t="s">
        <v>222</v>
      </c>
      <c r="CZ652" s="22" t="s">
        <v>222</v>
      </c>
      <c r="DA652" s="22">
        <v>8.9999999999999998E-4</v>
      </c>
      <c r="DB652" s="22" t="s">
        <v>222</v>
      </c>
      <c r="DC652" s="22" t="s">
        <v>16</v>
      </c>
      <c r="DD652" s="22" t="s">
        <v>222</v>
      </c>
      <c r="DE652" s="22" t="s">
        <v>222</v>
      </c>
      <c r="DF652" s="22">
        <v>1.8E-3</v>
      </c>
      <c r="DG652" s="22">
        <v>1.8E-3</v>
      </c>
      <c r="DI652" s="22" t="e">
        <v>#VALUE!</v>
      </c>
      <c r="DJ652" s="22" t="e">
        <v>#VALUE!</v>
      </c>
      <c r="DK652" s="22">
        <v>1.6199999999999999E-6</v>
      </c>
      <c r="DL652" s="22" t="e">
        <v>#VALUE!</v>
      </c>
      <c r="DN652" s="22">
        <v>0</v>
      </c>
      <c r="DO652" s="22">
        <v>0</v>
      </c>
      <c r="DP652" s="22">
        <v>0.5</v>
      </c>
      <c r="DQ652" s="22" t="s">
        <v>222</v>
      </c>
      <c r="EX652" s="30" t="s">
        <v>2906</v>
      </c>
      <c r="EY652" s="85" t="e">
        <f t="shared" si="818"/>
        <v>#REF!</v>
      </c>
      <c r="EZ652" s="85"/>
    </row>
    <row r="653" spans="1:156" x14ac:dyDescent="0.25">
      <c r="A653" s="22" t="str">
        <f t="shared" si="810"/>
        <v>5003213</v>
      </c>
      <c r="E653" s="22" t="e">
        <f>IF(T653="","",VLOOKUP(T653,#REF!,4,0))</f>
        <v>#REF!</v>
      </c>
      <c r="F653" s="22" t="e">
        <f>IF(U653="","",VLOOKUP(U653,#REF!,4,0))</f>
        <v>#REF!</v>
      </c>
      <c r="G653" s="22" t="e">
        <f>IF(V653="","",VLOOKUP(V653,#REF!,3,0))</f>
        <v>#REF!</v>
      </c>
      <c r="H653" s="22" t="e">
        <f t="shared" si="808"/>
        <v>#REF!</v>
      </c>
      <c r="I653" s="22" t="e">
        <f t="shared" si="811"/>
        <v>#REF!</v>
      </c>
      <c r="J653" s="22" t="e">
        <f t="shared" si="812"/>
        <v>#REF!</v>
      </c>
      <c r="K653" s="22" t="e">
        <f t="shared" si="813"/>
        <v>#REF!</v>
      </c>
      <c r="M653" s="22">
        <f t="shared" si="814"/>
        <v>123</v>
      </c>
      <c r="R653" s="22" t="str">
        <f t="shared" si="815"/>
        <v>50123</v>
      </c>
      <c r="S653" s="22" t="s">
        <v>49</v>
      </c>
      <c r="T653" s="30" t="s">
        <v>3559</v>
      </c>
      <c r="U653" s="30" t="s">
        <v>3378</v>
      </c>
      <c r="V653" s="30" t="s">
        <v>2445</v>
      </c>
      <c r="W653" s="30" t="s">
        <v>2458</v>
      </c>
      <c r="X653" s="30" t="s">
        <v>2459</v>
      </c>
      <c r="Y653" s="31">
        <v>0.17</v>
      </c>
      <c r="Z653" s="30">
        <v>7</v>
      </c>
      <c r="AA653" s="30"/>
      <c r="AB653" s="30"/>
      <c r="AC653" s="30"/>
      <c r="AD653" s="30"/>
      <c r="AE653" s="30"/>
      <c r="AF653" s="30">
        <v>1</v>
      </c>
      <c r="AG653" s="30"/>
      <c r="AH653" s="30"/>
      <c r="AI653" s="30"/>
      <c r="AJ653" s="30"/>
      <c r="AK653" s="30"/>
      <c r="AL653" s="30">
        <v>6</v>
      </c>
      <c r="AM653" s="30" t="s">
        <v>2460</v>
      </c>
      <c r="AN653" s="30" t="s">
        <v>2461</v>
      </c>
      <c r="AO653" s="32">
        <f t="shared" si="750"/>
        <v>0</v>
      </c>
      <c r="AP653" s="32">
        <f t="shared" si="751"/>
        <v>1</v>
      </c>
      <c r="AQ653" s="32">
        <f t="shared" si="752"/>
        <v>0</v>
      </c>
      <c r="AR653" s="32">
        <f t="shared" si="753"/>
        <v>6</v>
      </c>
      <c r="AS653" s="33">
        <v>550.02499999999998</v>
      </c>
      <c r="AT653" s="34" t="s">
        <v>222</v>
      </c>
      <c r="AU653" s="34"/>
      <c r="AV653" s="34"/>
      <c r="AW653" s="34"/>
      <c r="AX653" s="34"/>
      <c r="AY653" s="34"/>
      <c r="AZ653" s="34"/>
      <c r="BA653" s="35">
        <f t="shared" si="754"/>
        <v>0</v>
      </c>
      <c r="BB653" s="35">
        <f t="shared" si="755"/>
        <v>1</v>
      </c>
      <c r="BC653" s="35">
        <f t="shared" si="756"/>
        <v>1</v>
      </c>
      <c r="BD653" s="35">
        <f t="shared" si="757"/>
        <v>7</v>
      </c>
      <c r="BE653" s="36">
        <v>0</v>
      </c>
      <c r="BF653" s="36">
        <v>2</v>
      </c>
      <c r="BG653" s="36">
        <v>8</v>
      </c>
      <c r="BH653" s="36" t="e">
        <f>VLOOKUP(W653,#REF!,8,0)</f>
        <v>#REF!</v>
      </c>
      <c r="BI653" s="37">
        <f t="shared" si="798"/>
        <v>0</v>
      </c>
      <c r="BJ653" s="37">
        <f t="shared" ref="BJ653:BK653" si="825">BF653+BI653</f>
        <v>2</v>
      </c>
      <c r="BK653" s="37">
        <f t="shared" si="825"/>
        <v>10</v>
      </c>
      <c r="BL653" s="37" t="e">
        <f t="shared" si="775"/>
        <v>#REF!</v>
      </c>
      <c r="BM653" s="38" t="s">
        <v>222</v>
      </c>
      <c r="BN653" s="38">
        <v>3.8250000000000003E-3</v>
      </c>
      <c r="BO653" s="38" t="s">
        <v>222</v>
      </c>
      <c r="BP653" s="38">
        <v>3.8250000000000003E-3</v>
      </c>
      <c r="BQ653" s="39" t="s">
        <v>222</v>
      </c>
      <c r="BR653" s="39">
        <v>3.8250000000000003E-3</v>
      </c>
      <c r="BS653" s="39" t="s">
        <v>222</v>
      </c>
      <c r="BT653" s="39" t="s">
        <v>222</v>
      </c>
      <c r="BU653" s="40" t="s">
        <v>222</v>
      </c>
      <c r="BV653" s="40">
        <v>1</v>
      </c>
      <c r="BW653" s="40" t="s">
        <v>222</v>
      </c>
      <c r="BX653" s="40" t="s">
        <v>222</v>
      </c>
      <c r="BY653" s="41" t="s">
        <v>222</v>
      </c>
      <c r="BZ653" s="41">
        <v>3.8250000000000003E-3</v>
      </c>
      <c r="CA653" s="41">
        <v>3.8250000000000003E-3</v>
      </c>
      <c r="CB653" s="41" t="s">
        <v>222</v>
      </c>
      <c r="CC653" s="42" t="s">
        <v>222</v>
      </c>
      <c r="CD653" s="42">
        <v>5.4642857142857141E-4</v>
      </c>
      <c r="CE653" s="42">
        <v>5.4642857142857141E-4</v>
      </c>
      <c r="CF653" s="42">
        <v>3.8250000000000003E-3</v>
      </c>
      <c r="CG653" s="43" t="s">
        <v>222</v>
      </c>
      <c r="CH653" s="43">
        <v>1.0928571428571428E-3</v>
      </c>
      <c r="CI653" s="43">
        <v>3.8250000000000003E-3</v>
      </c>
      <c r="CJ653" s="43" t="e">
        <f t="shared" si="817"/>
        <v>#REF!</v>
      </c>
      <c r="CP653" s="22" t="s">
        <v>2462</v>
      </c>
      <c r="CQ653" s="22" t="s">
        <v>2463</v>
      </c>
      <c r="CS653" s="22" t="s">
        <v>16</v>
      </c>
      <c r="CT653" s="22" t="s">
        <v>222</v>
      </c>
      <c r="CU653" s="22">
        <v>1</v>
      </c>
      <c r="CV653" s="22">
        <v>1</v>
      </c>
      <c r="CW653" s="22" t="s">
        <v>222</v>
      </c>
      <c r="CY653" s="22" t="s">
        <v>222</v>
      </c>
      <c r="CZ653" s="22">
        <v>3.8250000000000003E-3</v>
      </c>
      <c r="DA653" s="22">
        <v>3.8250000000000003E-3</v>
      </c>
      <c r="DB653" s="22" t="s">
        <v>222</v>
      </c>
      <c r="DC653" s="22" t="s">
        <v>16</v>
      </c>
      <c r="DD653" s="22" t="s">
        <v>222</v>
      </c>
      <c r="DE653" s="22">
        <v>3.8250000000000003E-3</v>
      </c>
      <c r="DF653" s="22">
        <v>3.8250000000000003E-3</v>
      </c>
      <c r="DG653" s="22">
        <v>3.8250000000000003E-3</v>
      </c>
      <c r="DI653" s="22" t="e">
        <v>#VALUE!</v>
      </c>
      <c r="DJ653" s="22">
        <v>1.4630625000000002E-5</v>
      </c>
      <c r="DK653" s="22">
        <v>1.4630625000000002E-5</v>
      </c>
      <c r="DL653" s="22" t="e">
        <v>#VALUE!</v>
      </c>
      <c r="DN653" s="22">
        <v>0</v>
      </c>
      <c r="DO653" s="22">
        <v>1</v>
      </c>
      <c r="DP653" s="22">
        <v>1</v>
      </c>
      <c r="DQ653" s="22" t="s">
        <v>222</v>
      </c>
      <c r="EX653" s="30" t="s">
        <v>2909</v>
      </c>
      <c r="EY653" s="85" t="e">
        <f t="shared" si="818"/>
        <v>#REF!</v>
      </c>
      <c r="EZ653" s="85"/>
    </row>
    <row r="654" spans="1:156" x14ac:dyDescent="0.25">
      <c r="A654" s="22" t="str">
        <f t="shared" si="810"/>
        <v>5003214</v>
      </c>
      <c r="E654" s="22" t="e">
        <f>IF(T654="","",VLOOKUP(T654,#REF!,4,0))</f>
        <v>#REF!</v>
      </c>
      <c r="F654" s="22" t="e">
        <f>IF(U654="","",VLOOKUP(U654,#REF!,4,0))</f>
        <v>#REF!</v>
      </c>
      <c r="G654" s="22" t="e">
        <f>IF(V654="","",VLOOKUP(V654,#REF!,3,0))</f>
        <v>#REF!</v>
      </c>
      <c r="H654" s="22" t="e">
        <f t="shared" si="808"/>
        <v>#REF!</v>
      </c>
      <c r="I654" s="22" t="e">
        <f t="shared" si="811"/>
        <v>#REF!</v>
      </c>
      <c r="J654" s="22" t="e">
        <f t="shared" si="812"/>
        <v>#REF!</v>
      </c>
      <c r="K654" s="22" t="e">
        <f t="shared" si="813"/>
        <v>#REF!</v>
      </c>
      <c r="M654" s="22">
        <f t="shared" si="814"/>
        <v>124</v>
      </c>
      <c r="R654" s="22" t="str">
        <f t="shared" si="815"/>
        <v>50124</v>
      </c>
      <c r="S654" s="22" t="s">
        <v>49</v>
      </c>
      <c r="T654" s="30" t="s">
        <v>3559</v>
      </c>
      <c r="U654" s="30" t="s">
        <v>3378</v>
      </c>
      <c r="V654" s="30" t="s">
        <v>2445</v>
      </c>
      <c r="W654" s="30" t="s">
        <v>2464</v>
      </c>
      <c r="X654" s="30" t="s">
        <v>2465</v>
      </c>
      <c r="Y654" s="31">
        <v>0.12</v>
      </c>
      <c r="Z654" s="30">
        <v>7</v>
      </c>
      <c r="AA654" s="30"/>
      <c r="AB654" s="30"/>
      <c r="AC654" s="30"/>
      <c r="AD654" s="30"/>
      <c r="AE654" s="30"/>
      <c r="AF654" s="30">
        <v>3</v>
      </c>
      <c r="AG654" s="30"/>
      <c r="AH654" s="30"/>
      <c r="AI654" s="30">
        <v>1</v>
      </c>
      <c r="AJ654" s="30"/>
      <c r="AK654" s="30"/>
      <c r="AL654" s="30">
        <v>3</v>
      </c>
      <c r="AM654" s="30" t="s">
        <v>2466</v>
      </c>
      <c r="AN654" s="30" t="s">
        <v>2467</v>
      </c>
      <c r="AO654" s="32">
        <f t="shared" si="750"/>
        <v>0</v>
      </c>
      <c r="AP654" s="32">
        <f t="shared" si="751"/>
        <v>3</v>
      </c>
      <c r="AQ654" s="32">
        <f t="shared" si="752"/>
        <v>1</v>
      </c>
      <c r="AR654" s="32">
        <f t="shared" si="753"/>
        <v>3</v>
      </c>
      <c r="AS654" s="33">
        <v>551.02499999999998</v>
      </c>
      <c r="AT654" s="34" t="s">
        <v>222</v>
      </c>
      <c r="AU654" s="34"/>
      <c r="AV654" s="34"/>
      <c r="AW654" s="34"/>
      <c r="AX654" s="34"/>
      <c r="AY654" s="34"/>
      <c r="AZ654" s="34"/>
      <c r="BA654" s="35">
        <f t="shared" si="754"/>
        <v>0</v>
      </c>
      <c r="BB654" s="35">
        <f t="shared" si="755"/>
        <v>3</v>
      </c>
      <c r="BC654" s="35">
        <f t="shared" si="756"/>
        <v>4</v>
      </c>
      <c r="BD654" s="35">
        <f t="shared" si="757"/>
        <v>7</v>
      </c>
      <c r="BE654" s="36">
        <v>0</v>
      </c>
      <c r="BF654" s="36">
        <v>3</v>
      </c>
      <c r="BG654" s="36">
        <v>2</v>
      </c>
      <c r="BH654" s="36" t="e">
        <f>VLOOKUP(W654,#REF!,8,0)</f>
        <v>#REF!</v>
      </c>
      <c r="BI654" s="37">
        <f t="shared" si="798"/>
        <v>0</v>
      </c>
      <c r="BJ654" s="37">
        <f t="shared" ref="BJ654:BK654" si="826">BF654+BI654</f>
        <v>3</v>
      </c>
      <c r="BK654" s="37">
        <f t="shared" si="826"/>
        <v>5</v>
      </c>
      <c r="BL654" s="37" t="e">
        <f t="shared" si="775"/>
        <v>#REF!</v>
      </c>
      <c r="BM654" s="38" t="s">
        <v>222</v>
      </c>
      <c r="BN654" s="38">
        <v>2.6999999999999997E-3</v>
      </c>
      <c r="BO654" s="38">
        <v>2.6999999999999997E-3</v>
      </c>
      <c r="BP654" s="38">
        <v>2.6999999999999997E-3</v>
      </c>
      <c r="BQ654" s="39" t="s">
        <v>222</v>
      </c>
      <c r="BR654" s="39">
        <v>2.6999999999999997E-3</v>
      </c>
      <c r="BS654" s="39">
        <v>2.6999999999999997E-3</v>
      </c>
      <c r="BT654" s="39" t="s">
        <v>222</v>
      </c>
      <c r="BU654" s="40" t="s">
        <v>222</v>
      </c>
      <c r="BV654" s="40">
        <v>1</v>
      </c>
      <c r="BW654" s="40">
        <v>1</v>
      </c>
      <c r="BX654" s="40" t="s">
        <v>222</v>
      </c>
      <c r="BY654" s="41" t="s">
        <v>222</v>
      </c>
      <c r="BZ654" s="41">
        <v>2.6999999999999997E-3</v>
      </c>
      <c r="CA654" s="41">
        <v>2.6999999999999997E-3</v>
      </c>
      <c r="CB654" s="41" t="s">
        <v>222</v>
      </c>
      <c r="CC654" s="42" t="s">
        <v>222</v>
      </c>
      <c r="CD654" s="42">
        <v>1.157142857142857E-3</v>
      </c>
      <c r="CE654" s="42">
        <v>1.5428571428571427E-3</v>
      </c>
      <c r="CF654" s="42">
        <v>2.6999999999999997E-3</v>
      </c>
      <c r="CG654" s="43" t="s">
        <v>222</v>
      </c>
      <c r="CH654" s="43">
        <v>1.157142857142857E-3</v>
      </c>
      <c r="CI654" s="43">
        <v>1.9285714285714284E-3</v>
      </c>
      <c r="CJ654" s="43" t="e">
        <f t="shared" si="817"/>
        <v>#REF!</v>
      </c>
      <c r="CP654" s="22" t="s">
        <v>2468</v>
      </c>
      <c r="CQ654" s="22" t="s">
        <v>2469</v>
      </c>
      <c r="CS654" s="22" t="s">
        <v>16</v>
      </c>
      <c r="CT654" s="22" t="s">
        <v>222</v>
      </c>
      <c r="CU654" s="22">
        <v>1</v>
      </c>
      <c r="CV654" s="22">
        <v>1</v>
      </c>
      <c r="CW654" s="22" t="s">
        <v>222</v>
      </c>
      <c r="CY654" s="22" t="s">
        <v>222</v>
      </c>
      <c r="CZ654" s="22">
        <v>2.6999999999999997E-3</v>
      </c>
      <c r="DA654" s="22">
        <v>2.6999999999999997E-3</v>
      </c>
      <c r="DB654" s="22" t="s">
        <v>222</v>
      </c>
      <c r="DC654" s="22" t="s">
        <v>16</v>
      </c>
      <c r="DD654" s="22" t="s">
        <v>222</v>
      </c>
      <c r="DE654" s="22">
        <v>2.6999999999999997E-3</v>
      </c>
      <c r="DF654" s="22">
        <v>2.6999999999999997E-3</v>
      </c>
      <c r="DG654" s="22">
        <v>2.6999999999999997E-3</v>
      </c>
      <c r="DI654" s="22" t="e">
        <v>#VALUE!</v>
      </c>
      <c r="DJ654" s="22">
        <v>7.2899999999999988E-6</v>
      </c>
      <c r="DK654" s="22">
        <v>7.2899999999999988E-6</v>
      </c>
      <c r="DL654" s="22" t="e">
        <v>#VALUE!</v>
      </c>
      <c r="DN654" s="22">
        <v>0</v>
      </c>
      <c r="DO654" s="22">
        <v>1</v>
      </c>
      <c r="DP654" s="22">
        <v>1</v>
      </c>
      <c r="DQ654" s="22" t="s">
        <v>222</v>
      </c>
      <c r="EX654" s="30" t="s">
        <v>2911</v>
      </c>
      <c r="EY654" s="85" t="e">
        <f t="shared" si="818"/>
        <v>#REF!</v>
      </c>
      <c r="EZ654" s="85"/>
    </row>
    <row r="655" spans="1:156" x14ac:dyDescent="0.25">
      <c r="A655" s="22" t="str">
        <f t="shared" si="810"/>
        <v>5003215</v>
      </c>
      <c r="E655" s="22" t="e">
        <f>IF(T655="","",VLOOKUP(T655,#REF!,4,0))</f>
        <v>#REF!</v>
      </c>
      <c r="F655" s="22" t="e">
        <f>IF(U655="","",VLOOKUP(U655,#REF!,4,0))</f>
        <v>#REF!</v>
      </c>
      <c r="G655" s="22" t="e">
        <f>IF(V655="","",VLOOKUP(V655,#REF!,3,0))</f>
        <v>#REF!</v>
      </c>
      <c r="H655" s="22" t="e">
        <f t="shared" si="808"/>
        <v>#REF!</v>
      </c>
      <c r="I655" s="22" t="e">
        <f t="shared" si="811"/>
        <v>#REF!</v>
      </c>
      <c r="J655" s="22" t="e">
        <f t="shared" si="812"/>
        <v>#REF!</v>
      </c>
      <c r="K655" s="22" t="e">
        <f t="shared" si="813"/>
        <v>#REF!</v>
      </c>
      <c r="M655" s="22">
        <f t="shared" si="814"/>
        <v>125</v>
      </c>
      <c r="R655" s="22" t="str">
        <f t="shared" si="815"/>
        <v>50125</v>
      </c>
      <c r="S655" s="22" t="s">
        <v>49</v>
      </c>
      <c r="T655" s="30" t="s">
        <v>3559</v>
      </c>
      <c r="U655" s="30" t="s">
        <v>3378</v>
      </c>
      <c r="V655" s="30" t="s">
        <v>2445</v>
      </c>
      <c r="W655" s="30" t="s">
        <v>2470</v>
      </c>
      <c r="X655" s="30" t="s">
        <v>2471</v>
      </c>
      <c r="Y655" s="31">
        <v>0.17</v>
      </c>
      <c r="Z655" s="30">
        <v>6</v>
      </c>
      <c r="AA655" s="30"/>
      <c r="AB655" s="30"/>
      <c r="AC655" s="30"/>
      <c r="AD655" s="30"/>
      <c r="AE655" s="30"/>
      <c r="AF655" s="30">
        <v>1</v>
      </c>
      <c r="AG655" s="30"/>
      <c r="AH655" s="30"/>
      <c r="AI655" s="30">
        <v>2</v>
      </c>
      <c r="AJ655" s="30"/>
      <c r="AK655" s="30"/>
      <c r="AL655" s="30">
        <v>3</v>
      </c>
      <c r="AM655" s="30" t="s">
        <v>2472</v>
      </c>
      <c r="AN655" s="30" t="s">
        <v>2473</v>
      </c>
      <c r="AO655" s="32">
        <f t="shared" si="750"/>
        <v>0</v>
      </c>
      <c r="AP655" s="32">
        <f t="shared" si="751"/>
        <v>1</v>
      </c>
      <c r="AQ655" s="32">
        <f t="shared" si="752"/>
        <v>2</v>
      </c>
      <c r="AR655" s="32">
        <f t="shared" si="753"/>
        <v>3</v>
      </c>
      <c r="AS655" s="33">
        <v>552.02499999999998</v>
      </c>
      <c r="AT655" s="34" t="s">
        <v>222</v>
      </c>
      <c r="AU655" s="34"/>
      <c r="AV655" s="34"/>
      <c r="AW655" s="34"/>
      <c r="AX655" s="34"/>
      <c r="AY655" s="34"/>
      <c r="AZ655" s="34"/>
      <c r="BA655" s="35">
        <f t="shared" si="754"/>
        <v>0</v>
      </c>
      <c r="BB655" s="35">
        <f t="shared" si="755"/>
        <v>1</v>
      </c>
      <c r="BC655" s="35">
        <f t="shared" si="756"/>
        <v>3</v>
      </c>
      <c r="BD655" s="35">
        <f t="shared" si="757"/>
        <v>6</v>
      </c>
      <c r="BE655" s="36">
        <v>0</v>
      </c>
      <c r="BF655" s="36">
        <v>3</v>
      </c>
      <c r="BG655" s="36">
        <v>1</v>
      </c>
      <c r="BH655" s="36" t="e">
        <f>VLOOKUP(W655,#REF!,8,0)</f>
        <v>#REF!</v>
      </c>
      <c r="BI655" s="37">
        <f t="shared" si="798"/>
        <v>0</v>
      </c>
      <c r="BJ655" s="37">
        <f t="shared" ref="BJ655:BK655" si="827">BF655+BI655</f>
        <v>3</v>
      </c>
      <c r="BK655" s="37">
        <f t="shared" si="827"/>
        <v>4</v>
      </c>
      <c r="BL655" s="37" t="e">
        <f t="shared" si="775"/>
        <v>#REF!</v>
      </c>
      <c r="BM655" s="38" t="s">
        <v>222</v>
      </c>
      <c r="BN655" s="38">
        <v>3.8250000000000003E-3</v>
      </c>
      <c r="BO655" s="38">
        <v>3.8250000000000003E-3</v>
      </c>
      <c r="BP655" s="38">
        <v>3.8250000000000003E-3</v>
      </c>
      <c r="BQ655" s="39" t="s">
        <v>222</v>
      </c>
      <c r="BR655" s="39">
        <v>3.8250000000000003E-3</v>
      </c>
      <c r="BS655" s="39">
        <v>1.9125000000000001E-3</v>
      </c>
      <c r="BT655" s="39" t="s">
        <v>222</v>
      </c>
      <c r="BU655" s="40" t="s">
        <v>222</v>
      </c>
      <c r="BV655" s="40">
        <v>1</v>
      </c>
      <c r="BW655" s="40">
        <v>0.5</v>
      </c>
      <c r="BX655" s="40" t="s">
        <v>222</v>
      </c>
      <c r="BY655" s="41" t="s">
        <v>222</v>
      </c>
      <c r="BZ655" s="41">
        <v>3.8250000000000003E-3</v>
      </c>
      <c r="CA655" s="41">
        <v>3.8250000000000003E-3</v>
      </c>
      <c r="CB655" s="41" t="s">
        <v>222</v>
      </c>
      <c r="CC655" s="42" t="s">
        <v>222</v>
      </c>
      <c r="CD655" s="42">
        <v>6.3750000000000005E-4</v>
      </c>
      <c r="CE655" s="42">
        <v>1.9125000000000001E-3</v>
      </c>
      <c r="CF655" s="42">
        <v>3.8250000000000003E-3</v>
      </c>
      <c r="CG655" s="43" t="s">
        <v>222</v>
      </c>
      <c r="CH655" s="43">
        <v>1.9125000000000001E-3</v>
      </c>
      <c r="CI655" s="43">
        <v>2.5500000000000002E-3</v>
      </c>
      <c r="CJ655" s="43" t="e">
        <f t="shared" si="817"/>
        <v>#REF!</v>
      </c>
      <c r="CP655" s="22" t="s">
        <v>2474</v>
      </c>
      <c r="CQ655" s="22" t="s">
        <v>2475</v>
      </c>
      <c r="CS655" s="22" t="s">
        <v>16</v>
      </c>
      <c r="CT655" s="22" t="s">
        <v>222</v>
      </c>
      <c r="CU655" s="22">
        <v>1</v>
      </c>
      <c r="CV655" s="22">
        <v>1</v>
      </c>
      <c r="CW655" s="22" t="s">
        <v>222</v>
      </c>
      <c r="CY655" s="22" t="s">
        <v>222</v>
      </c>
      <c r="CZ655" s="22">
        <v>3.8250000000000003E-3</v>
      </c>
      <c r="DA655" s="22">
        <v>3.8250000000000003E-3</v>
      </c>
      <c r="DB655" s="22" t="s">
        <v>222</v>
      </c>
      <c r="DC655" s="22" t="s">
        <v>16</v>
      </c>
      <c r="DD655" s="22" t="s">
        <v>222</v>
      </c>
      <c r="DE655" s="22">
        <v>3.8250000000000003E-3</v>
      </c>
      <c r="DF655" s="22">
        <v>3.8250000000000003E-3</v>
      </c>
      <c r="DG655" s="22">
        <v>3.8250000000000003E-3</v>
      </c>
      <c r="DI655" s="22" t="e">
        <v>#VALUE!</v>
      </c>
      <c r="DJ655" s="22">
        <v>1.4630625000000002E-5</v>
      </c>
      <c r="DK655" s="22">
        <v>1.4630625000000002E-5</v>
      </c>
      <c r="DL655" s="22" t="e">
        <v>#VALUE!</v>
      </c>
      <c r="DN655" s="22">
        <v>0</v>
      </c>
      <c r="DO655" s="22">
        <v>1</v>
      </c>
      <c r="DP655" s="22">
        <v>1</v>
      </c>
      <c r="DQ655" s="22" t="s">
        <v>222</v>
      </c>
      <c r="EX655" s="30" t="s">
        <v>2914</v>
      </c>
      <c r="EY655" s="85" t="e">
        <f t="shared" si="818"/>
        <v>#REF!</v>
      </c>
      <c r="EZ655" s="85"/>
    </row>
    <row r="656" spans="1:156" x14ac:dyDescent="0.25">
      <c r="A656" s="22" t="str">
        <f t="shared" si="810"/>
        <v>5003216</v>
      </c>
      <c r="E656" s="22" t="e">
        <f>IF(T656="","",VLOOKUP(T656,#REF!,4,0))</f>
        <v>#REF!</v>
      </c>
      <c r="F656" s="22" t="e">
        <f>IF(U656="","",VLOOKUP(U656,#REF!,4,0))</f>
        <v>#REF!</v>
      </c>
      <c r="G656" s="22" t="e">
        <f>IF(V656="","",VLOOKUP(V656,#REF!,3,0))</f>
        <v>#REF!</v>
      </c>
      <c r="H656" s="22" t="e">
        <f t="shared" si="808"/>
        <v>#REF!</v>
      </c>
      <c r="I656" s="22" t="e">
        <f t="shared" si="811"/>
        <v>#REF!</v>
      </c>
      <c r="J656" s="22" t="e">
        <f t="shared" si="812"/>
        <v>#REF!</v>
      </c>
      <c r="K656" s="22" t="e">
        <f t="shared" si="813"/>
        <v>#REF!</v>
      </c>
      <c r="M656" s="22">
        <f t="shared" si="814"/>
        <v>126</v>
      </c>
      <c r="R656" s="22" t="str">
        <f t="shared" si="815"/>
        <v>50126</v>
      </c>
      <c r="S656" s="22" t="s">
        <v>49</v>
      </c>
      <c r="T656" s="30" t="s">
        <v>3559</v>
      </c>
      <c r="U656" s="30" t="s">
        <v>3378</v>
      </c>
      <c r="V656" s="30" t="s">
        <v>2445</v>
      </c>
      <c r="W656" s="30" t="s">
        <v>2476</v>
      </c>
      <c r="X656" s="30" t="s">
        <v>2477</v>
      </c>
      <c r="Y656" s="31">
        <v>0.14000000000000001</v>
      </c>
      <c r="Z656" s="30">
        <v>6</v>
      </c>
      <c r="AA656" s="30"/>
      <c r="AB656" s="30"/>
      <c r="AC656" s="30">
        <v>2</v>
      </c>
      <c r="AD656" s="30"/>
      <c r="AE656" s="30"/>
      <c r="AF656" s="30">
        <v>2</v>
      </c>
      <c r="AG656" s="30"/>
      <c r="AH656" s="30"/>
      <c r="AI656" s="30">
        <v>1</v>
      </c>
      <c r="AJ656" s="30"/>
      <c r="AK656" s="30"/>
      <c r="AL656" s="30">
        <v>2</v>
      </c>
      <c r="AM656" s="30" t="s">
        <v>2478</v>
      </c>
      <c r="AN656" s="30" t="s">
        <v>2385</v>
      </c>
      <c r="AO656" s="32">
        <f t="shared" si="750"/>
        <v>2</v>
      </c>
      <c r="AP656" s="32">
        <f t="shared" si="751"/>
        <v>2</v>
      </c>
      <c r="AQ656" s="32">
        <f t="shared" si="752"/>
        <v>1</v>
      </c>
      <c r="AR656" s="32">
        <f t="shared" si="753"/>
        <v>2</v>
      </c>
      <c r="AS656" s="33">
        <v>553.02499999999998</v>
      </c>
      <c r="AT656" s="34" t="s">
        <v>222</v>
      </c>
      <c r="AU656" s="34"/>
      <c r="AV656" s="34"/>
      <c r="AW656" s="34"/>
      <c r="AX656" s="34"/>
      <c r="AY656" s="34"/>
      <c r="AZ656" s="34"/>
      <c r="BA656" s="35">
        <f t="shared" si="754"/>
        <v>2</v>
      </c>
      <c r="BB656" s="35">
        <f t="shared" si="755"/>
        <v>4</v>
      </c>
      <c r="BC656" s="35">
        <f t="shared" si="756"/>
        <v>5</v>
      </c>
      <c r="BD656" s="35">
        <f t="shared" si="757"/>
        <v>7</v>
      </c>
      <c r="BE656" s="36">
        <v>2</v>
      </c>
      <c r="BF656" s="36">
        <v>6</v>
      </c>
      <c r="BG656" s="36">
        <v>0</v>
      </c>
      <c r="BH656" s="36" t="e">
        <f>VLOOKUP(W656,#REF!,8,0)</f>
        <v>#REF!</v>
      </c>
      <c r="BI656" s="37">
        <f t="shared" si="798"/>
        <v>2</v>
      </c>
      <c r="BJ656" s="37">
        <f t="shared" ref="BJ656:BK656" si="828">BF656+BI656</f>
        <v>8</v>
      </c>
      <c r="BK656" s="37">
        <f t="shared" si="828"/>
        <v>8</v>
      </c>
      <c r="BL656" s="37" t="e">
        <f t="shared" si="775"/>
        <v>#REF!</v>
      </c>
      <c r="BM656" s="38">
        <v>3.15E-3</v>
      </c>
      <c r="BN656" s="38">
        <v>3.15E-3</v>
      </c>
      <c r="BO656" s="38">
        <v>3.15E-3</v>
      </c>
      <c r="BP656" s="38">
        <v>3.15E-3</v>
      </c>
      <c r="BQ656" s="39">
        <v>3.15E-3</v>
      </c>
      <c r="BR656" s="39">
        <v>3.15E-3</v>
      </c>
      <c r="BS656" s="39" t="s">
        <v>222</v>
      </c>
      <c r="BT656" s="39" t="s">
        <v>222</v>
      </c>
      <c r="BU656" s="40">
        <v>1</v>
      </c>
      <c r="BV656" s="40">
        <v>1</v>
      </c>
      <c r="BW656" s="40">
        <v>0</v>
      </c>
      <c r="BX656" s="40" t="s">
        <v>222</v>
      </c>
      <c r="BY656" s="41">
        <v>3.15E-3</v>
      </c>
      <c r="BZ656" s="41">
        <v>3.15E-3</v>
      </c>
      <c r="CA656" s="41">
        <v>3.15E-3</v>
      </c>
      <c r="CB656" s="41" t="s">
        <v>222</v>
      </c>
      <c r="CC656" s="42">
        <v>1.0499999999999999E-3</v>
      </c>
      <c r="CD656" s="42">
        <v>2.0999999999999999E-3</v>
      </c>
      <c r="CE656" s="42">
        <v>2.6250000000000002E-3</v>
      </c>
      <c r="CF656" s="42">
        <v>3.6750000000000003E-3</v>
      </c>
      <c r="CG656" s="43">
        <v>1.0499999999999999E-3</v>
      </c>
      <c r="CH656" s="43">
        <v>3.15E-3</v>
      </c>
      <c r="CI656" s="43">
        <v>3.15E-3</v>
      </c>
      <c r="CJ656" s="43" t="e">
        <f t="shared" si="817"/>
        <v>#REF!</v>
      </c>
      <c r="CP656" s="22" t="s">
        <v>2479</v>
      </c>
      <c r="CQ656" s="22" t="s">
        <v>2480</v>
      </c>
      <c r="CS656" s="22" t="s">
        <v>16</v>
      </c>
      <c r="CT656" s="22">
        <v>1</v>
      </c>
      <c r="CU656" s="22">
        <v>1</v>
      </c>
      <c r="CV656" s="22">
        <v>1</v>
      </c>
      <c r="CW656" s="22" t="s">
        <v>222</v>
      </c>
      <c r="CY656" s="22">
        <v>3.15E-3</v>
      </c>
      <c r="CZ656" s="22">
        <v>3.15E-3</v>
      </c>
      <c r="DA656" s="22">
        <v>3.15E-3</v>
      </c>
      <c r="DB656" s="22" t="s">
        <v>222</v>
      </c>
      <c r="DC656" s="22" t="s">
        <v>16</v>
      </c>
      <c r="DD656" s="22">
        <v>3.15E-3</v>
      </c>
      <c r="DE656" s="22">
        <v>3.15E-3</v>
      </c>
      <c r="DF656" s="22">
        <v>3.15E-3</v>
      </c>
      <c r="DG656" s="22">
        <v>3.15E-3</v>
      </c>
      <c r="DI656" s="22">
        <v>9.9225000000000003E-6</v>
      </c>
      <c r="DJ656" s="22">
        <v>9.9225000000000003E-6</v>
      </c>
      <c r="DK656" s="22">
        <v>9.9225000000000003E-6</v>
      </c>
      <c r="DL656" s="22" t="e">
        <v>#VALUE!</v>
      </c>
      <c r="DN656" s="22">
        <v>1</v>
      </c>
      <c r="DO656" s="22">
        <v>1</v>
      </c>
      <c r="DP656" s="22">
        <v>1</v>
      </c>
      <c r="DQ656" s="22" t="s">
        <v>222</v>
      </c>
      <c r="EX656" s="30" t="s">
        <v>2917</v>
      </c>
      <c r="EY656" s="85" t="e">
        <f t="shared" si="818"/>
        <v>#REF!</v>
      </c>
      <c r="EZ656" s="85"/>
    </row>
    <row r="657" spans="1:156" x14ac:dyDescent="0.25">
      <c r="A657" s="22" t="str">
        <f t="shared" si="810"/>
        <v>5003217</v>
      </c>
      <c r="E657" s="22" t="e">
        <f>IF(T657="","",VLOOKUP(T657,#REF!,4,0))</f>
        <v>#REF!</v>
      </c>
      <c r="F657" s="22" t="e">
        <f>IF(U657="","",VLOOKUP(U657,#REF!,4,0))</f>
        <v>#REF!</v>
      </c>
      <c r="G657" s="22" t="e">
        <f>IF(V657="","",VLOOKUP(V657,#REF!,3,0))</f>
        <v>#REF!</v>
      </c>
      <c r="H657" s="22" t="e">
        <f t="shared" si="808"/>
        <v>#REF!</v>
      </c>
      <c r="I657" s="22" t="e">
        <f t="shared" si="811"/>
        <v>#REF!</v>
      </c>
      <c r="J657" s="22" t="e">
        <f t="shared" si="812"/>
        <v>#REF!</v>
      </c>
      <c r="K657" s="22" t="e">
        <f t="shared" si="813"/>
        <v>#REF!</v>
      </c>
      <c r="M657" s="22">
        <f t="shared" si="814"/>
        <v>127</v>
      </c>
      <c r="R657" s="22" t="str">
        <f t="shared" si="815"/>
        <v>50127</v>
      </c>
      <c r="S657" s="22" t="s">
        <v>49</v>
      </c>
      <c r="T657" s="30" t="s">
        <v>3559</v>
      </c>
      <c r="U657" s="30" t="s">
        <v>3378</v>
      </c>
      <c r="V657" s="30" t="s">
        <v>2445</v>
      </c>
      <c r="W657" s="30" t="s">
        <v>2481</v>
      </c>
      <c r="X657" s="30" t="s">
        <v>2482</v>
      </c>
      <c r="Y657" s="31">
        <v>0.22</v>
      </c>
      <c r="Z657" s="30">
        <v>9</v>
      </c>
      <c r="AA657" s="30"/>
      <c r="AB657" s="30"/>
      <c r="AC657" s="30"/>
      <c r="AD657" s="30"/>
      <c r="AE657" s="30"/>
      <c r="AF657" s="30"/>
      <c r="AG657" s="30"/>
      <c r="AH657" s="30"/>
      <c r="AI657" s="30"/>
      <c r="AJ657" s="30"/>
      <c r="AK657" s="30"/>
      <c r="AL657" s="30">
        <v>9</v>
      </c>
      <c r="AM657" s="30" t="s">
        <v>2483</v>
      </c>
      <c r="AN657" s="30" t="s">
        <v>2484</v>
      </c>
      <c r="AO657" s="32">
        <f t="shared" si="750"/>
        <v>0</v>
      </c>
      <c r="AP657" s="32">
        <f t="shared" si="751"/>
        <v>0</v>
      </c>
      <c r="AQ657" s="32">
        <f t="shared" si="752"/>
        <v>0</v>
      </c>
      <c r="AR657" s="32">
        <f t="shared" si="753"/>
        <v>9</v>
      </c>
      <c r="AS657" s="33">
        <v>554.02499999999998</v>
      </c>
      <c r="AT657" s="34" t="s">
        <v>222</v>
      </c>
      <c r="AU657" s="34"/>
      <c r="AV657" s="34"/>
      <c r="AW657" s="34"/>
      <c r="AX657" s="34"/>
      <c r="AY657" s="34"/>
      <c r="AZ657" s="34"/>
      <c r="BA657" s="35">
        <f t="shared" si="754"/>
        <v>0</v>
      </c>
      <c r="BB657" s="35">
        <f t="shared" si="755"/>
        <v>0</v>
      </c>
      <c r="BC657" s="35">
        <f t="shared" si="756"/>
        <v>0</v>
      </c>
      <c r="BD657" s="35">
        <f t="shared" si="757"/>
        <v>9</v>
      </c>
      <c r="BE657" s="36">
        <v>0</v>
      </c>
      <c r="BF657" s="36">
        <v>0</v>
      </c>
      <c r="BG657" s="36">
        <v>2</v>
      </c>
      <c r="BH657" s="36" t="e">
        <f>VLOOKUP(W657,#REF!,8,0)</f>
        <v>#REF!</v>
      </c>
      <c r="BI657" s="37">
        <f t="shared" si="798"/>
        <v>0</v>
      </c>
      <c r="BJ657" s="37">
        <f t="shared" ref="BJ657:BK657" si="829">BF657+BI657</f>
        <v>0</v>
      </c>
      <c r="BK657" s="37">
        <f t="shared" si="829"/>
        <v>2</v>
      </c>
      <c r="BL657" s="37" t="e">
        <f t="shared" si="775"/>
        <v>#REF!</v>
      </c>
      <c r="BM657" s="38" t="s">
        <v>222</v>
      </c>
      <c r="BN657" s="38" t="s">
        <v>222</v>
      </c>
      <c r="BO657" s="38" t="s">
        <v>222</v>
      </c>
      <c r="BP657" s="38">
        <v>4.9499999999999995E-3</v>
      </c>
      <c r="BQ657" s="39" t="s">
        <v>222</v>
      </c>
      <c r="BR657" s="39" t="s">
        <v>222</v>
      </c>
      <c r="BS657" s="39" t="s">
        <v>222</v>
      </c>
      <c r="BT657" s="39" t="s">
        <v>222</v>
      </c>
      <c r="BU657" s="40" t="s">
        <v>222</v>
      </c>
      <c r="BV657" s="40" t="s">
        <v>222</v>
      </c>
      <c r="BW657" s="40" t="s">
        <v>222</v>
      </c>
      <c r="BX657" s="40" t="s">
        <v>222</v>
      </c>
      <c r="BY657" s="41" t="s">
        <v>222</v>
      </c>
      <c r="BZ657" s="41" t="s">
        <v>222</v>
      </c>
      <c r="CA657" s="41" t="s">
        <v>222</v>
      </c>
      <c r="CB657" s="41" t="s">
        <v>222</v>
      </c>
      <c r="CC657" s="42" t="s">
        <v>222</v>
      </c>
      <c r="CD657" s="42" t="s">
        <v>222</v>
      </c>
      <c r="CE657" s="42" t="s">
        <v>222</v>
      </c>
      <c r="CF657" s="42">
        <v>4.9499999999999995E-3</v>
      </c>
      <c r="CG657" s="43" t="s">
        <v>222</v>
      </c>
      <c r="CH657" s="43" t="s">
        <v>222</v>
      </c>
      <c r="CI657" s="43">
        <v>1.0999999999999998E-3</v>
      </c>
      <c r="CJ657" s="43" t="e">
        <f t="shared" si="817"/>
        <v>#REF!</v>
      </c>
      <c r="CQ657" s="22" t="s">
        <v>2485</v>
      </c>
      <c r="CS657" s="22" t="s">
        <v>16</v>
      </c>
      <c r="CT657" s="22" t="s">
        <v>222</v>
      </c>
      <c r="CU657" s="22" t="s">
        <v>222</v>
      </c>
      <c r="CV657" s="22" t="s">
        <v>222</v>
      </c>
      <c r="CW657" s="22" t="s">
        <v>222</v>
      </c>
      <c r="CY657" s="22" t="s">
        <v>222</v>
      </c>
      <c r="CZ657" s="22" t="s">
        <v>222</v>
      </c>
      <c r="DA657" s="22" t="s">
        <v>222</v>
      </c>
      <c r="DB657" s="22" t="s">
        <v>222</v>
      </c>
      <c r="DC657" s="22" t="s">
        <v>16</v>
      </c>
      <c r="DD657" s="22" t="s">
        <v>222</v>
      </c>
      <c r="DE657" s="22" t="s">
        <v>222</v>
      </c>
      <c r="DF657" s="22" t="s">
        <v>222</v>
      </c>
      <c r="DG657" s="22">
        <v>4.9499999999999995E-3</v>
      </c>
      <c r="DI657" s="22" t="e">
        <v>#VALUE!</v>
      </c>
      <c r="DJ657" s="22" t="e">
        <v>#VALUE!</v>
      </c>
      <c r="DK657" s="22" t="e">
        <v>#VALUE!</v>
      </c>
      <c r="DL657" s="22" t="e">
        <v>#VALUE!</v>
      </c>
      <c r="DN657" s="22">
        <v>0</v>
      </c>
      <c r="DO657" s="22">
        <v>0</v>
      </c>
      <c r="DP657" s="22">
        <v>0</v>
      </c>
      <c r="DQ657" s="22" t="s">
        <v>222</v>
      </c>
      <c r="EX657" s="30" t="s">
        <v>2920</v>
      </c>
      <c r="EY657" s="85" t="e">
        <f t="shared" si="818"/>
        <v>#REF!</v>
      </c>
      <c r="EZ657" s="85"/>
    </row>
    <row r="658" spans="1:156" x14ac:dyDescent="0.25">
      <c r="A658" s="22" t="str">
        <f t="shared" si="810"/>
        <v>5003221</v>
      </c>
      <c r="E658" s="22" t="e">
        <f>IF(T658="","",VLOOKUP(T658,#REF!,4,0))</f>
        <v>#REF!</v>
      </c>
      <c r="F658" s="22" t="e">
        <f>IF(U658="","",VLOOKUP(U658,#REF!,4,0))</f>
        <v>#REF!</v>
      </c>
      <c r="G658" s="22" t="e">
        <f>IF(V658="","",VLOOKUP(V658,#REF!,3,0))</f>
        <v>#REF!</v>
      </c>
      <c r="H658" s="22" t="e">
        <f t="shared" si="808"/>
        <v>#REF!</v>
      </c>
      <c r="I658" s="22" t="e">
        <f t="shared" si="811"/>
        <v>#REF!</v>
      </c>
      <c r="J658" s="22" t="e">
        <f t="shared" si="812"/>
        <v>#REF!</v>
      </c>
      <c r="K658" s="22" t="e">
        <f t="shared" si="813"/>
        <v>#REF!</v>
      </c>
      <c r="M658" s="22">
        <f t="shared" si="814"/>
        <v>128</v>
      </c>
      <c r="R658" s="22" t="str">
        <f t="shared" si="815"/>
        <v>50128</v>
      </c>
      <c r="S658" s="22" t="s">
        <v>49</v>
      </c>
      <c r="T658" s="30" t="s">
        <v>3559</v>
      </c>
      <c r="U658" s="30" t="s">
        <v>3378</v>
      </c>
      <c r="V658" s="30" t="s">
        <v>2486</v>
      </c>
      <c r="W658" s="30" t="s">
        <v>2487</v>
      </c>
      <c r="X658" s="30" t="s">
        <v>2488</v>
      </c>
      <c r="Y658" s="31">
        <v>0.8</v>
      </c>
      <c r="Z658" s="30">
        <v>2</v>
      </c>
      <c r="AA658" s="30"/>
      <c r="AB658" s="30"/>
      <c r="AC658" s="30"/>
      <c r="AD658" s="30"/>
      <c r="AE658" s="30"/>
      <c r="AF658" s="30">
        <v>1</v>
      </c>
      <c r="AG658" s="30"/>
      <c r="AH658" s="30"/>
      <c r="AI658" s="30"/>
      <c r="AJ658" s="30"/>
      <c r="AK658" s="30"/>
      <c r="AL658" s="30">
        <v>1</v>
      </c>
      <c r="AM658" s="30" t="s">
        <v>2489</v>
      </c>
      <c r="AN658" s="30" t="s">
        <v>2312</v>
      </c>
      <c r="AO658" s="32">
        <f t="shared" si="750"/>
        <v>0</v>
      </c>
      <c r="AP658" s="32">
        <f t="shared" si="751"/>
        <v>1</v>
      </c>
      <c r="AQ658" s="32">
        <f t="shared" si="752"/>
        <v>0</v>
      </c>
      <c r="AR658" s="32">
        <f t="shared" si="753"/>
        <v>1</v>
      </c>
      <c r="AS658" s="33">
        <v>555.02499999999998</v>
      </c>
      <c r="AT658" s="34" t="s">
        <v>222</v>
      </c>
      <c r="AU658" s="34"/>
      <c r="AV658" s="34"/>
      <c r="AW658" s="34"/>
      <c r="AX658" s="34"/>
      <c r="AY658" s="34"/>
      <c r="AZ658" s="34"/>
      <c r="BA658" s="35">
        <f t="shared" si="754"/>
        <v>0</v>
      </c>
      <c r="BB658" s="35">
        <f t="shared" si="755"/>
        <v>1</v>
      </c>
      <c r="BC658" s="35">
        <f t="shared" si="756"/>
        <v>1</v>
      </c>
      <c r="BD658" s="35">
        <f t="shared" si="757"/>
        <v>2</v>
      </c>
      <c r="BE658" s="36">
        <v>0</v>
      </c>
      <c r="BF658" s="36">
        <v>1</v>
      </c>
      <c r="BG658" s="36">
        <v>0</v>
      </c>
      <c r="BH658" s="36" t="e">
        <f>VLOOKUP(W658,#REF!,8,0)</f>
        <v>#REF!</v>
      </c>
      <c r="BI658" s="37">
        <f t="shared" si="798"/>
        <v>0</v>
      </c>
      <c r="BJ658" s="37">
        <f t="shared" ref="BJ658:BK658" si="830">BF658+BI658</f>
        <v>1</v>
      </c>
      <c r="BK658" s="37">
        <f t="shared" si="830"/>
        <v>1</v>
      </c>
      <c r="BL658" s="37" t="e">
        <f t="shared" si="775"/>
        <v>#REF!</v>
      </c>
      <c r="BM658" s="38" t="s">
        <v>222</v>
      </c>
      <c r="BN658" s="38">
        <v>1.7999999999999999E-2</v>
      </c>
      <c r="BO658" s="38" t="s">
        <v>222</v>
      </c>
      <c r="BP658" s="38">
        <v>1.7999999999999999E-2</v>
      </c>
      <c r="BQ658" s="39" t="s">
        <v>222</v>
      </c>
      <c r="BR658" s="39">
        <v>1.7999999999999999E-2</v>
      </c>
      <c r="BS658" s="39" t="s">
        <v>222</v>
      </c>
      <c r="BT658" s="39" t="s">
        <v>222</v>
      </c>
      <c r="BU658" s="40" t="s">
        <v>222</v>
      </c>
      <c r="BV658" s="40">
        <v>1</v>
      </c>
      <c r="BW658" s="40" t="s">
        <v>222</v>
      </c>
      <c r="BX658" s="40" t="s">
        <v>222</v>
      </c>
      <c r="BY658" s="41" t="s">
        <v>222</v>
      </c>
      <c r="BZ658" s="41">
        <v>1.7999999999999999E-2</v>
      </c>
      <c r="CA658" s="41">
        <v>1.7999999999999999E-2</v>
      </c>
      <c r="CB658" s="41" t="s">
        <v>222</v>
      </c>
      <c r="CC658" s="42" t="s">
        <v>222</v>
      </c>
      <c r="CD658" s="42">
        <v>8.9999999999999993E-3</v>
      </c>
      <c r="CE658" s="42">
        <v>8.9999999999999993E-3</v>
      </c>
      <c r="CF658" s="42">
        <v>1.7999999999999999E-2</v>
      </c>
      <c r="CG658" s="43" t="s">
        <v>222</v>
      </c>
      <c r="CH658" s="43">
        <v>8.9999999999999993E-3</v>
      </c>
      <c r="CI658" s="43">
        <v>8.9999999999999993E-3</v>
      </c>
      <c r="CJ658" s="43" t="e">
        <f t="shared" si="817"/>
        <v>#REF!</v>
      </c>
      <c r="CP658" s="22" t="s">
        <v>2490</v>
      </c>
      <c r="CS658" s="22" t="s">
        <v>16</v>
      </c>
      <c r="CT658" s="22" t="s">
        <v>222</v>
      </c>
      <c r="CU658" s="22">
        <v>1</v>
      </c>
      <c r="CV658" s="22">
        <v>1</v>
      </c>
      <c r="CW658" s="22" t="s">
        <v>222</v>
      </c>
      <c r="CY658" s="22" t="s">
        <v>222</v>
      </c>
      <c r="CZ658" s="22">
        <v>1.7999999999999999E-2</v>
      </c>
      <c r="DA658" s="22">
        <v>1.7999999999999999E-2</v>
      </c>
      <c r="DB658" s="22" t="s">
        <v>222</v>
      </c>
      <c r="DC658" s="22" t="s">
        <v>16</v>
      </c>
      <c r="DD658" s="22" t="s">
        <v>222</v>
      </c>
      <c r="DE658" s="22">
        <v>1.7999999999999999E-2</v>
      </c>
      <c r="DF658" s="22">
        <v>1.7999999999999999E-2</v>
      </c>
      <c r="DG658" s="22">
        <v>1.7999999999999999E-2</v>
      </c>
      <c r="DI658" s="22" t="e">
        <v>#VALUE!</v>
      </c>
      <c r="DJ658" s="22">
        <v>3.2399999999999996E-4</v>
      </c>
      <c r="DK658" s="22">
        <v>3.2399999999999996E-4</v>
      </c>
      <c r="DL658" s="22" t="e">
        <v>#VALUE!</v>
      </c>
      <c r="DN658" s="22">
        <v>0</v>
      </c>
      <c r="DO658" s="22">
        <v>1</v>
      </c>
      <c r="DP658" s="22">
        <v>1</v>
      </c>
      <c r="DQ658" s="22" t="s">
        <v>222</v>
      </c>
      <c r="EX658" s="30" t="s">
        <v>2922</v>
      </c>
      <c r="EY658" s="85" t="e">
        <f t="shared" si="818"/>
        <v>#REF!</v>
      </c>
      <c r="EZ658" s="85"/>
    </row>
    <row r="659" spans="1:156" x14ac:dyDescent="0.25">
      <c r="A659" s="22" t="str">
        <f t="shared" si="810"/>
        <v>5003222</v>
      </c>
      <c r="E659" s="22" t="e">
        <f>IF(T659="","",VLOOKUP(T659,#REF!,4,0))</f>
        <v>#REF!</v>
      </c>
      <c r="F659" s="22" t="e">
        <f>IF(U659="","",VLOOKUP(U659,#REF!,4,0))</f>
        <v>#REF!</v>
      </c>
      <c r="G659" s="22" t="e">
        <f>IF(V659="","",VLOOKUP(V659,#REF!,3,0))</f>
        <v>#REF!</v>
      </c>
      <c r="H659" s="22" t="e">
        <f t="shared" si="808"/>
        <v>#REF!</v>
      </c>
      <c r="I659" s="22" t="e">
        <f t="shared" si="811"/>
        <v>#REF!</v>
      </c>
      <c r="J659" s="22" t="e">
        <f t="shared" si="812"/>
        <v>#REF!</v>
      </c>
      <c r="K659" s="22" t="e">
        <f t="shared" si="813"/>
        <v>#REF!</v>
      </c>
      <c r="M659" s="22">
        <f t="shared" si="814"/>
        <v>129</v>
      </c>
      <c r="R659" s="22" t="str">
        <f t="shared" si="815"/>
        <v>50129</v>
      </c>
      <c r="S659" s="22" t="s">
        <v>49</v>
      </c>
      <c r="T659" s="30" t="s">
        <v>3559</v>
      </c>
      <c r="U659" s="30" t="s">
        <v>3378</v>
      </c>
      <c r="V659" s="30" t="s">
        <v>2486</v>
      </c>
      <c r="W659" s="30" t="s">
        <v>2491</v>
      </c>
      <c r="X659" s="30" t="s">
        <v>2492</v>
      </c>
      <c r="Y659" s="31">
        <v>0.2</v>
      </c>
      <c r="Z659" s="30">
        <v>1</v>
      </c>
      <c r="AA659" s="30"/>
      <c r="AB659" s="30"/>
      <c r="AC659" s="30"/>
      <c r="AD659" s="30"/>
      <c r="AE659" s="30"/>
      <c r="AF659" s="30">
        <v>0.5</v>
      </c>
      <c r="AG659" s="30"/>
      <c r="AH659" s="30"/>
      <c r="AI659" s="30"/>
      <c r="AJ659" s="30"/>
      <c r="AK659" s="30"/>
      <c r="AL659" s="30">
        <v>0.5</v>
      </c>
      <c r="AM659" s="30" t="s">
        <v>2493</v>
      </c>
      <c r="AN659" s="30" t="s">
        <v>2494</v>
      </c>
      <c r="AO659" s="32">
        <f t="shared" si="750"/>
        <v>0</v>
      </c>
      <c r="AP659" s="32">
        <f t="shared" si="751"/>
        <v>0.5</v>
      </c>
      <c r="AQ659" s="32">
        <f t="shared" si="752"/>
        <v>0</v>
      </c>
      <c r="AR659" s="32">
        <f t="shared" si="753"/>
        <v>0.5</v>
      </c>
      <c r="AS659" s="33">
        <v>556.02499999999998</v>
      </c>
      <c r="AT659" s="34" t="s">
        <v>222</v>
      </c>
      <c r="AU659" s="34"/>
      <c r="AV659" s="34"/>
      <c r="AW659" s="34"/>
      <c r="AX659" s="34"/>
      <c r="AY659" s="34"/>
      <c r="AZ659" s="34"/>
      <c r="BA659" s="35">
        <f t="shared" si="754"/>
        <v>0</v>
      </c>
      <c r="BB659" s="35">
        <f t="shared" si="755"/>
        <v>0.5</v>
      </c>
      <c r="BC659" s="35">
        <f t="shared" si="756"/>
        <v>0.5</v>
      </c>
      <c r="BD659" s="35">
        <f t="shared" si="757"/>
        <v>1</v>
      </c>
      <c r="BE659" s="36">
        <v>0</v>
      </c>
      <c r="BF659" s="36">
        <v>0.5</v>
      </c>
      <c r="BG659" s="36">
        <v>0</v>
      </c>
      <c r="BH659" s="36" t="e">
        <f>VLOOKUP(W659,#REF!,8,0)</f>
        <v>#REF!</v>
      </c>
      <c r="BI659" s="37">
        <f t="shared" si="798"/>
        <v>0</v>
      </c>
      <c r="BJ659" s="37">
        <f t="shared" ref="BJ659:BK659" si="831">BF659+BI659</f>
        <v>0.5</v>
      </c>
      <c r="BK659" s="37">
        <f t="shared" si="831"/>
        <v>0.5</v>
      </c>
      <c r="BL659" s="37" t="e">
        <f t="shared" si="775"/>
        <v>#REF!</v>
      </c>
      <c r="BM659" s="38" t="s">
        <v>222</v>
      </c>
      <c r="BN659" s="38">
        <v>4.4999999999999997E-3</v>
      </c>
      <c r="BO659" s="38" t="s">
        <v>222</v>
      </c>
      <c r="BP659" s="38">
        <v>4.4999999999999997E-3</v>
      </c>
      <c r="BQ659" s="39" t="s">
        <v>222</v>
      </c>
      <c r="BR659" s="39">
        <v>4.4999999999999997E-3</v>
      </c>
      <c r="BS659" s="39" t="s">
        <v>222</v>
      </c>
      <c r="BT659" s="39" t="s">
        <v>222</v>
      </c>
      <c r="BU659" s="40" t="s">
        <v>222</v>
      </c>
      <c r="BV659" s="40">
        <v>1</v>
      </c>
      <c r="BW659" s="40" t="s">
        <v>222</v>
      </c>
      <c r="BX659" s="40" t="s">
        <v>222</v>
      </c>
      <c r="BY659" s="41" t="s">
        <v>222</v>
      </c>
      <c r="BZ659" s="41">
        <v>4.4999999999999997E-3</v>
      </c>
      <c r="CA659" s="41">
        <v>4.4999999999999997E-3</v>
      </c>
      <c r="CB659" s="41" t="s">
        <v>222</v>
      </c>
      <c r="CC659" s="42" t="s">
        <v>222</v>
      </c>
      <c r="CD659" s="42">
        <v>2.2499999999999998E-3</v>
      </c>
      <c r="CE659" s="42">
        <v>2.2499999999999998E-3</v>
      </c>
      <c r="CF659" s="42">
        <v>4.4999999999999997E-3</v>
      </c>
      <c r="CG659" s="43" t="s">
        <v>222</v>
      </c>
      <c r="CH659" s="43">
        <v>2.2499999999999998E-3</v>
      </c>
      <c r="CI659" s="43">
        <v>2.2499999999999998E-3</v>
      </c>
      <c r="CJ659" s="43" t="e">
        <f t="shared" si="817"/>
        <v>#REF!</v>
      </c>
      <c r="CP659" s="22" t="s">
        <v>2495</v>
      </c>
      <c r="CS659" s="22" t="s">
        <v>16</v>
      </c>
      <c r="CT659" s="22" t="s">
        <v>222</v>
      </c>
      <c r="CU659" s="22">
        <v>1</v>
      </c>
      <c r="CV659" s="22">
        <v>1</v>
      </c>
      <c r="CW659" s="22" t="s">
        <v>222</v>
      </c>
      <c r="CY659" s="22" t="s">
        <v>222</v>
      </c>
      <c r="CZ659" s="22">
        <v>4.4999999999999997E-3</v>
      </c>
      <c r="DA659" s="22">
        <v>4.4999999999999997E-3</v>
      </c>
      <c r="DB659" s="22" t="s">
        <v>222</v>
      </c>
      <c r="DC659" s="22" t="s">
        <v>16</v>
      </c>
      <c r="DD659" s="22" t="s">
        <v>222</v>
      </c>
      <c r="DE659" s="22">
        <v>4.4999999999999997E-3</v>
      </c>
      <c r="DF659" s="22">
        <v>4.4999999999999997E-3</v>
      </c>
      <c r="DG659" s="22">
        <v>4.4999999999999997E-3</v>
      </c>
      <c r="DI659" s="22" t="e">
        <v>#VALUE!</v>
      </c>
      <c r="DJ659" s="22">
        <v>2.0249999999999998E-5</v>
      </c>
      <c r="DK659" s="22">
        <v>2.0249999999999998E-5</v>
      </c>
      <c r="DL659" s="22" t="e">
        <v>#VALUE!</v>
      </c>
      <c r="DN659" s="22">
        <v>0</v>
      </c>
      <c r="DO659" s="22">
        <v>1</v>
      </c>
      <c r="DP659" s="22">
        <v>1</v>
      </c>
      <c r="DQ659" s="22" t="s">
        <v>222</v>
      </c>
      <c r="EX659" s="30" t="s">
        <v>2925</v>
      </c>
      <c r="EY659" s="85" t="e">
        <f t="shared" si="818"/>
        <v>#REF!</v>
      </c>
      <c r="EZ659" s="85"/>
    </row>
    <row r="660" spans="1:156" x14ac:dyDescent="0.25">
      <c r="A660" s="22" t="str">
        <f t="shared" si="810"/>
        <v>5003311</v>
      </c>
      <c r="E660" s="22" t="e">
        <f>IF(T660="","",VLOOKUP(T660,#REF!,4,0))</f>
        <v>#REF!</v>
      </c>
      <c r="F660" s="22" t="e">
        <f>IF(U660="","",VLOOKUP(U660,#REF!,4,0))</f>
        <v>#REF!</v>
      </c>
      <c r="G660" s="22" t="e">
        <f>IF(V660="","",VLOOKUP(V660,#REF!,3,0))</f>
        <v>#REF!</v>
      </c>
      <c r="H660" s="22" t="e">
        <f t="shared" si="808"/>
        <v>#REF!</v>
      </c>
      <c r="I660" s="22" t="e">
        <f t="shared" si="811"/>
        <v>#REF!</v>
      </c>
      <c r="J660" s="22" t="e">
        <f t="shared" si="812"/>
        <v>#REF!</v>
      </c>
      <c r="K660" s="22" t="e">
        <f t="shared" si="813"/>
        <v>#REF!</v>
      </c>
      <c r="M660" s="22">
        <f t="shared" si="814"/>
        <v>130</v>
      </c>
      <c r="R660" s="22" t="str">
        <f t="shared" si="815"/>
        <v>50130</v>
      </c>
      <c r="S660" s="22" t="s">
        <v>49</v>
      </c>
      <c r="T660" s="30" t="s">
        <v>3559</v>
      </c>
      <c r="U660" s="30" t="s">
        <v>3383</v>
      </c>
      <c r="V660" s="30" t="s">
        <v>2496</v>
      </c>
      <c r="W660" s="30" t="s">
        <v>2497</v>
      </c>
      <c r="X660" s="30" t="s">
        <v>2498</v>
      </c>
      <c r="Y660" s="31">
        <v>0.27</v>
      </c>
      <c r="Z660" s="30">
        <v>12</v>
      </c>
      <c r="AA660" s="30"/>
      <c r="AB660" s="30"/>
      <c r="AC660" s="30"/>
      <c r="AD660" s="30"/>
      <c r="AE660" s="30"/>
      <c r="AF660" s="30">
        <v>5</v>
      </c>
      <c r="AG660" s="30"/>
      <c r="AH660" s="30"/>
      <c r="AI660" s="30"/>
      <c r="AJ660" s="30"/>
      <c r="AK660" s="30"/>
      <c r="AL660" s="30">
        <v>7</v>
      </c>
      <c r="AM660" s="30" t="s">
        <v>2499</v>
      </c>
      <c r="AN660" s="30" t="s">
        <v>2323</v>
      </c>
      <c r="AO660" s="32">
        <f t="shared" ref="AO660:AO704" si="832">SUM(AA660:AC660)</f>
        <v>0</v>
      </c>
      <c r="AP660" s="32">
        <f t="shared" ref="AP660:AP704" si="833">SUM(AD660:AF660)</f>
        <v>5</v>
      </c>
      <c r="AQ660" s="32">
        <f t="shared" ref="AQ660:AQ704" si="834">SUM(AG660:AI660)</f>
        <v>0</v>
      </c>
      <c r="AR660" s="32">
        <f t="shared" ref="AR660:AR704" si="835">SUM(AJ660:AL660)</f>
        <v>7</v>
      </c>
      <c r="AS660" s="33">
        <v>557.02499999999998</v>
      </c>
      <c r="AT660" s="34" t="s">
        <v>222</v>
      </c>
      <c r="AU660" s="34"/>
      <c r="AV660" s="34"/>
      <c r="AW660" s="34"/>
      <c r="AX660" s="34"/>
      <c r="AY660" s="34"/>
      <c r="AZ660" s="34"/>
      <c r="BA660" s="35">
        <f t="shared" ref="BA660:BA704" si="836">AO660</f>
        <v>0</v>
      </c>
      <c r="BB660" s="35">
        <f t="shared" ref="BB660:BB704" si="837">BA660+AP660</f>
        <v>5</v>
      </c>
      <c r="BC660" s="35">
        <f t="shared" ref="BC660:BC704" si="838">BB660+AQ660</f>
        <v>5</v>
      </c>
      <c r="BD660" s="35">
        <f t="shared" ref="BD660:BD704" si="839">BC660+AR660</f>
        <v>12</v>
      </c>
      <c r="BE660" s="36">
        <v>0</v>
      </c>
      <c r="BF660" s="36">
        <v>4.8</v>
      </c>
      <c r="BG660" s="36">
        <v>4</v>
      </c>
      <c r="BH660" s="36" t="e">
        <f>VLOOKUP(W660,#REF!,8,0)</f>
        <v>#REF!</v>
      </c>
      <c r="BI660" s="37">
        <f t="shared" si="798"/>
        <v>0</v>
      </c>
      <c r="BJ660" s="37">
        <f t="shared" ref="BJ660:BK660" si="840">BF660+BI660</f>
        <v>4.8</v>
      </c>
      <c r="BK660" s="37">
        <f t="shared" si="840"/>
        <v>8.8000000000000007</v>
      </c>
      <c r="BL660" s="37" t="e">
        <f t="shared" si="775"/>
        <v>#REF!</v>
      </c>
      <c r="BM660" s="38" t="s">
        <v>222</v>
      </c>
      <c r="BN660" s="38">
        <v>9.7199999999999995E-3</v>
      </c>
      <c r="BO660" s="38" t="s">
        <v>222</v>
      </c>
      <c r="BP660" s="38">
        <v>9.7199999999999995E-3</v>
      </c>
      <c r="BQ660" s="39" t="s">
        <v>222</v>
      </c>
      <c r="BR660" s="39">
        <v>9.3311999999999996E-3</v>
      </c>
      <c r="BS660" s="39" t="s">
        <v>222</v>
      </c>
      <c r="BT660" s="39" t="s">
        <v>222</v>
      </c>
      <c r="BU660" s="40" t="s">
        <v>222</v>
      </c>
      <c r="BV660" s="40">
        <v>0.96</v>
      </c>
      <c r="BW660" s="40" t="s">
        <v>222</v>
      </c>
      <c r="BX660" s="40" t="s">
        <v>222</v>
      </c>
      <c r="BY660" s="41" t="s">
        <v>222</v>
      </c>
      <c r="BZ660" s="41">
        <v>9.3311999999999996E-3</v>
      </c>
      <c r="CA660" s="41">
        <v>9.7199999999999995E-3</v>
      </c>
      <c r="CB660" s="41" t="s">
        <v>222</v>
      </c>
      <c r="CC660" s="42" t="s">
        <v>222</v>
      </c>
      <c r="CD660" s="42">
        <v>4.0499999999999998E-3</v>
      </c>
      <c r="CE660" s="42">
        <v>4.0499999999999998E-3</v>
      </c>
      <c r="CF660" s="42">
        <v>9.7199999999999995E-3</v>
      </c>
      <c r="CG660" s="43" t="s">
        <v>222</v>
      </c>
      <c r="CH660" s="43">
        <v>3.8879999999999995E-3</v>
      </c>
      <c r="CI660" s="43">
        <v>7.1279999999999998E-3</v>
      </c>
      <c r="CJ660" s="43" t="e">
        <f t="shared" si="817"/>
        <v>#REF!</v>
      </c>
      <c r="CP660" s="22" t="s">
        <v>2500</v>
      </c>
      <c r="CQ660" s="22" t="s">
        <v>2501</v>
      </c>
      <c r="CS660" s="22" t="s">
        <v>16</v>
      </c>
      <c r="CT660" s="22" t="s">
        <v>222</v>
      </c>
      <c r="CU660" s="22">
        <v>0.96</v>
      </c>
      <c r="CV660" s="22">
        <v>1</v>
      </c>
      <c r="CW660" s="22" t="s">
        <v>222</v>
      </c>
      <c r="CY660" s="22" t="s">
        <v>222</v>
      </c>
      <c r="CZ660" s="22">
        <v>9.3311999999999996E-3</v>
      </c>
      <c r="DA660" s="22">
        <v>9.7199999999999995E-3</v>
      </c>
      <c r="DB660" s="22" t="s">
        <v>222</v>
      </c>
      <c r="DC660" s="22" t="s">
        <v>16</v>
      </c>
      <c r="DD660" s="22" t="s">
        <v>222</v>
      </c>
      <c r="DE660" s="22">
        <v>9.7199999999999995E-3</v>
      </c>
      <c r="DF660" s="22">
        <v>9.7199999999999995E-3</v>
      </c>
      <c r="DG660" s="22">
        <v>9.7199999999999995E-3</v>
      </c>
      <c r="DI660" s="22" t="e">
        <v>#VALUE!</v>
      </c>
      <c r="DJ660" s="22">
        <v>9.0699263999999996E-5</v>
      </c>
      <c r="DK660" s="22">
        <v>9.4478399999999986E-5</v>
      </c>
      <c r="DL660" s="22" t="e">
        <v>#VALUE!</v>
      </c>
      <c r="DN660" s="22">
        <v>0</v>
      </c>
      <c r="DO660" s="22">
        <v>0.96</v>
      </c>
      <c r="DP660" s="22">
        <v>1</v>
      </c>
      <c r="DQ660" s="22" t="s">
        <v>222</v>
      </c>
      <c r="EX660" s="30" t="s">
        <v>2930</v>
      </c>
      <c r="EY660" s="85" t="e">
        <f t="shared" si="818"/>
        <v>#REF!</v>
      </c>
      <c r="EZ660" s="85"/>
    </row>
    <row r="661" spans="1:156" x14ac:dyDescent="0.25">
      <c r="A661" s="22" t="str">
        <f t="shared" si="810"/>
        <v>5003312</v>
      </c>
      <c r="E661" s="22" t="e">
        <f>IF(T661="","",VLOOKUP(T661,#REF!,4,0))</f>
        <v>#REF!</v>
      </c>
      <c r="F661" s="22" t="e">
        <f>IF(U661="","",VLOOKUP(U661,#REF!,4,0))</f>
        <v>#REF!</v>
      </c>
      <c r="G661" s="22" t="e">
        <f>IF(V661="","",VLOOKUP(V661,#REF!,3,0))</f>
        <v>#REF!</v>
      </c>
      <c r="H661" s="22" t="e">
        <f t="shared" si="808"/>
        <v>#REF!</v>
      </c>
      <c r="I661" s="22" t="e">
        <f t="shared" si="811"/>
        <v>#REF!</v>
      </c>
      <c r="J661" s="22" t="e">
        <f t="shared" si="812"/>
        <v>#REF!</v>
      </c>
      <c r="K661" s="22" t="e">
        <f t="shared" si="813"/>
        <v>#REF!</v>
      </c>
      <c r="M661" s="22">
        <f t="shared" si="814"/>
        <v>131</v>
      </c>
      <c r="R661" s="22" t="str">
        <f t="shared" si="815"/>
        <v>50131</v>
      </c>
      <c r="S661" s="22" t="s">
        <v>49</v>
      </c>
      <c r="T661" s="30" t="s">
        <v>3559</v>
      </c>
      <c r="U661" s="30" t="s">
        <v>3383</v>
      </c>
      <c r="V661" s="30" t="s">
        <v>2496</v>
      </c>
      <c r="W661" s="30" t="s">
        <v>2502</v>
      </c>
      <c r="X661" s="30" t="s">
        <v>2503</v>
      </c>
      <c r="Y661" s="31">
        <v>0.3</v>
      </c>
      <c r="Z661" s="30">
        <v>10</v>
      </c>
      <c r="AA661" s="30"/>
      <c r="AB661" s="30"/>
      <c r="AC661" s="30"/>
      <c r="AD661" s="30"/>
      <c r="AE661" s="30"/>
      <c r="AF661" s="30">
        <v>7</v>
      </c>
      <c r="AG661" s="30"/>
      <c r="AH661" s="30"/>
      <c r="AI661" s="30">
        <v>3</v>
      </c>
      <c r="AJ661" s="30"/>
      <c r="AK661" s="30"/>
      <c r="AL661" s="30"/>
      <c r="AM661" s="30" t="s">
        <v>2504</v>
      </c>
      <c r="AN661" s="30" t="s">
        <v>2328</v>
      </c>
      <c r="AO661" s="32">
        <f t="shared" si="832"/>
        <v>0</v>
      </c>
      <c r="AP661" s="32">
        <f t="shared" si="833"/>
        <v>7</v>
      </c>
      <c r="AQ661" s="32">
        <f t="shared" si="834"/>
        <v>3</v>
      </c>
      <c r="AR661" s="32">
        <f t="shared" si="835"/>
        <v>0</v>
      </c>
      <c r="AS661" s="33">
        <v>558.02499999999998</v>
      </c>
      <c r="AT661" s="34" t="s">
        <v>222</v>
      </c>
      <c r="AU661" s="34"/>
      <c r="AV661" s="34"/>
      <c r="AW661" s="34"/>
      <c r="AX661" s="34"/>
      <c r="AY661" s="34"/>
      <c r="AZ661" s="34"/>
      <c r="BA661" s="35">
        <f t="shared" si="836"/>
        <v>0</v>
      </c>
      <c r="BB661" s="35">
        <f t="shared" si="837"/>
        <v>7</v>
      </c>
      <c r="BC661" s="35">
        <f t="shared" si="838"/>
        <v>10</v>
      </c>
      <c r="BD661" s="35">
        <f t="shared" si="839"/>
        <v>10</v>
      </c>
      <c r="BE661" s="36">
        <v>0</v>
      </c>
      <c r="BF661" s="36">
        <v>9</v>
      </c>
      <c r="BG661" s="36">
        <v>3</v>
      </c>
      <c r="BH661" s="36" t="e">
        <f>VLOOKUP(W661,#REF!,8,0)</f>
        <v>#REF!</v>
      </c>
      <c r="BI661" s="37">
        <f t="shared" si="798"/>
        <v>0</v>
      </c>
      <c r="BJ661" s="37">
        <f t="shared" ref="BJ661:BK661" si="841">BF661+BI661</f>
        <v>9</v>
      </c>
      <c r="BK661" s="37">
        <f t="shared" si="841"/>
        <v>12</v>
      </c>
      <c r="BL661" s="37" t="e">
        <f t="shared" si="775"/>
        <v>#REF!</v>
      </c>
      <c r="BM661" s="38" t="s">
        <v>222</v>
      </c>
      <c r="BN661" s="38">
        <v>1.0799999999999999E-2</v>
      </c>
      <c r="BO661" s="38">
        <v>1.0799999999999999E-2</v>
      </c>
      <c r="BP661" s="38" t="s">
        <v>222</v>
      </c>
      <c r="BQ661" s="39" t="s">
        <v>222</v>
      </c>
      <c r="BR661" s="39">
        <v>1.0799999999999999E-2</v>
      </c>
      <c r="BS661" s="39">
        <v>1.0799999999999999E-2</v>
      </c>
      <c r="BT661" s="39" t="s">
        <v>222</v>
      </c>
      <c r="BU661" s="40" t="s">
        <v>222</v>
      </c>
      <c r="BV661" s="40">
        <v>1</v>
      </c>
      <c r="BW661" s="40">
        <v>1</v>
      </c>
      <c r="BX661" s="40" t="s">
        <v>222</v>
      </c>
      <c r="BY661" s="41" t="s">
        <v>222</v>
      </c>
      <c r="BZ661" s="41">
        <v>1.0799999999999999E-2</v>
      </c>
      <c r="CA661" s="41">
        <v>1.0799999999999999E-2</v>
      </c>
      <c r="CB661" s="41" t="s">
        <v>222</v>
      </c>
      <c r="CC661" s="42" t="s">
        <v>222</v>
      </c>
      <c r="CD661" s="42">
        <v>7.559999999999999E-3</v>
      </c>
      <c r="CE661" s="42">
        <v>1.0799999999999999E-2</v>
      </c>
      <c r="CF661" s="42">
        <v>1.0799999999999999E-2</v>
      </c>
      <c r="CG661" s="43" t="s">
        <v>222</v>
      </c>
      <c r="CH661" s="43">
        <v>9.7199999999999995E-3</v>
      </c>
      <c r="CI661" s="43">
        <v>1.0799999999999999E-2</v>
      </c>
      <c r="CJ661" s="43" t="e">
        <f t="shared" si="817"/>
        <v>#REF!</v>
      </c>
      <c r="CP661" s="22" t="s">
        <v>2505</v>
      </c>
      <c r="CQ661" s="22" t="s">
        <v>2506</v>
      </c>
      <c r="CS661" s="22" t="s">
        <v>16</v>
      </c>
      <c r="CT661" s="22" t="s">
        <v>222</v>
      </c>
      <c r="CU661" s="22">
        <v>1</v>
      </c>
      <c r="CV661" s="22">
        <v>1</v>
      </c>
      <c r="CW661" s="22" t="s">
        <v>222</v>
      </c>
      <c r="CY661" s="22" t="s">
        <v>222</v>
      </c>
      <c r="CZ661" s="22">
        <v>1.0799999999999999E-2</v>
      </c>
      <c r="DA661" s="22">
        <v>1.0799999999999999E-2</v>
      </c>
      <c r="DB661" s="22" t="s">
        <v>222</v>
      </c>
      <c r="DC661" s="22" t="s">
        <v>16</v>
      </c>
      <c r="DD661" s="22" t="s">
        <v>222</v>
      </c>
      <c r="DE661" s="22">
        <v>1.0799999999999999E-2</v>
      </c>
      <c r="DF661" s="22">
        <v>1.0799999999999999E-2</v>
      </c>
      <c r="DG661" s="22">
        <v>1.0799999999999999E-2</v>
      </c>
      <c r="DI661" s="22" t="e">
        <v>#VALUE!</v>
      </c>
      <c r="DJ661" s="22">
        <v>1.1663999999999998E-4</v>
      </c>
      <c r="DK661" s="22">
        <v>1.1663999999999998E-4</v>
      </c>
      <c r="DL661" s="22" t="e">
        <v>#VALUE!</v>
      </c>
      <c r="DN661" s="22">
        <v>0</v>
      </c>
      <c r="DO661" s="22">
        <v>1</v>
      </c>
      <c r="DP661" s="22">
        <v>1</v>
      </c>
      <c r="DQ661" s="22" t="s">
        <v>222</v>
      </c>
      <c r="EX661" s="30" t="s">
        <v>2937</v>
      </c>
      <c r="EY661" s="85" t="e">
        <f t="shared" si="818"/>
        <v>#REF!</v>
      </c>
      <c r="EZ661" s="85"/>
    </row>
    <row r="662" spans="1:156" x14ac:dyDescent="0.25">
      <c r="A662" s="22" t="str">
        <f t="shared" si="810"/>
        <v>5003313</v>
      </c>
      <c r="E662" s="22" t="e">
        <f>IF(T662="","",VLOOKUP(T662,#REF!,4,0))</f>
        <v>#REF!</v>
      </c>
      <c r="F662" s="22" t="e">
        <f>IF(U662="","",VLOOKUP(U662,#REF!,4,0))</f>
        <v>#REF!</v>
      </c>
      <c r="G662" s="22" t="e">
        <f>IF(V662="","",VLOOKUP(V662,#REF!,3,0))</f>
        <v>#REF!</v>
      </c>
      <c r="H662" s="22" t="e">
        <f t="shared" si="808"/>
        <v>#REF!</v>
      </c>
      <c r="I662" s="22" t="e">
        <f t="shared" si="811"/>
        <v>#REF!</v>
      </c>
      <c r="J662" s="22" t="e">
        <f t="shared" si="812"/>
        <v>#REF!</v>
      </c>
      <c r="K662" s="22" t="e">
        <f t="shared" si="813"/>
        <v>#REF!</v>
      </c>
      <c r="M662" s="22">
        <f t="shared" si="814"/>
        <v>132</v>
      </c>
      <c r="R662" s="22" t="str">
        <f t="shared" si="815"/>
        <v>50132</v>
      </c>
      <c r="S662" s="22" t="s">
        <v>49</v>
      </c>
      <c r="T662" s="30" t="s">
        <v>3559</v>
      </c>
      <c r="U662" s="30" t="s">
        <v>3383</v>
      </c>
      <c r="V662" s="30" t="s">
        <v>2496</v>
      </c>
      <c r="W662" s="30" t="s">
        <v>2507</v>
      </c>
      <c r="X662" s="30" t="s">
        <v>2508</v>
      </c>
      <c r="Y662" s="31">
        <v>0.12</v>
      </c>
      <c r="Z662" s="30">
        <v>5</v>
      </c>
      <c r="AA662" s="30"/>
      <c r="AB662" s="30"/>
      <c r="AC662" s="30"/>
      <c r="AD662" s="30"/>
      <c r="AE662" s="30"/>
      <c r="AF662" s="30"/>
      <c r="AG662" s="30"/>
      <c r="AH662" s="30"/>
      <c r="AI662" s="30">
        <v>2</v>
      </c>
      <c r="AJ662" s="30"/>
      <c r="AK662" s="30"/>
      <c r="AL662" s="30">
        <v>3</v>
      </c>
      <c r="AM662" s="30" t="s">
        <v>2509</v>
      </c>
      <c r="AN662" s="30" t="s">
        <v>2340</v>
      </c>
      <c r="AO662" s="32">
        <f t="shared" si="832"/>
        <v>0</v>
      </c>
      <c r="AP662" s="32">
        <f t="shared" si="833"/>
        <v>0</v>
      </c>
      <c r="AQ662" s="32">
        <f t="shared" si="834"/>
        <v>2</v>
      </c>
      <c r="AR662" s="32">
        <f t="shared" si="835"/>
        <v>3</v>
      </c>
      <c r="AS662" s="33">
        <v>559.02499999999998</v>
      </c>
      <c r="AT662" s="34" t="s">
        <v>222</v>
      </c>
      <c r="AU662" s="34"/>
      <c r="AV662" s="34"/>
      <c r="AW662" s="34"/>
      <c r="AX662" s="34"/>
      <c r="AY662" s="34"/>
      <c r="AZ662" s="34"/>
      <c r="BA662" s="35">
        <f t="shared" si="836"/>
        <v>0</v>
      </c>
      <c r="BB662" s="35">
        <f t="shared" si="837"/>
        <v>0</v>
      </c>
      <c r="BC662" s="35">
        <f t="shared" si="838"/>
        <v>2</v>
      </c>
      <c r="BD662" s="35">
        <f t="shared" si="839"/>
        <v>5</v>
      </c>
      <c r="BE662" s="36">
        <v>0</v>
      </c>
      <c r="BF662" s="36">
        <v>0</v>
      </c>
      <c r="BG662" s="36">
        <v>2</v>
      </c>
      <c r="BH662" s="36" t="e">
        <f>VLOOKUP(W662,#REF!,8,0)</f>
        <v>#REF!</v>
      </c>
      <c r="BI662" s="37">
        <f t="shared" si="798"/>
        <v>0</v>
      </c>
      <c r="BJ662" s="37">
        <f t="shared" ref="BJ662:BK662" si="842">BF662+BI662</f>
        <v>0</v>
      </c>
      <c r="BK662" s="37">
        <f t="shared" si="842"/>
        <v>2</v>
      </c>
      <c r="BL662" s="37" t="e">
        <f t="shared" si="775"/>
        <v>#REF!</v>
      </c>
      <c r="BM662" s="38" t="s">
        <v>222</v>
      </c>
      <c r="BN662" s="38" t="s">
        <v>222</v>
      </c>
      <c r="BO662" s="38">
        <v>4.3199999999999992E-3</v>
      </c>
      <c r="BP662" s="38">
        <v>4.3199999999999992E-3</v>
      </c>
      <c r="BQ662" s="39" t="s">
        <v>222</v>
      </c>
      <c r="BR662" s="39" t="s">
        <v>222</v>
      </c>
      <c r="BS662" s="39">
        <v>4.3199999999999992E-3</v>
      </c>
      <c r="BT662" s="39" t="s">
        <v>222</v>
      </c>
      <c r="BU662" s="40" t="s">
        <v>222</v>
      </c>
      <c r="BV662" s="40" t="s">
        <v>222</v>
      </c>
      <c r="BW662" s="40">
        <v>1</v>
      </c>
      <c r="BX662" s="40" t="s">
        <v>222</v>
      </c>
      <c r="BY662" s="41" t="s">
        <v>222</v>
      </c>
      <c r="BZ662" s="41" t="s">
        <v>222</v>
      </c>
      <c r="CA662" s="41">
        <v>4.3199999999999992E-3</v>
      </c>
      <c r="CB662" s="41" t="s">
        <v>222</v>
      </c>
      <c r="CC662" s="42" t="s">
        <v>222</v>
      </c>
      <c r="CD662" s="42" t="s">
        <v>222</v>
      </c>
      <c r="CE662" s="42">
        <v>1.7279999999999997E-3</v>
      </c>
      <c r="CF662" s="42">
        <v>4.3199999999999992E-3</v>
      </c>
      <c r="CG662" s="43" t="s">
        <v>222</v>
      </c>
      <c r="CH662" s="43" t="s">
        <v>222</v>
      </c>
      <c r="CI662" s="43">
        <v>1.7279999999999997E-3</v>
      </c>
      <c r="CJ662" s="43" t="e">
        <f t="shared" si="817"/>
        <v>#REF!</v>
      </c>
      <c r="CQ662" s="22" t="s">
        <v>2510</v>
      </c>
      <c r="CS662" s="22" t="s">
        <v>16</v>
      </c>
      <c r="CT662" s="22" t="s">
        <v>222</v>
      </c>
      <c r="CU662" s="22" t="s">
        <v>222</v>
      </c>
      <c r="CV662" s="22">
        <v>1</v>
      </c>
      <c r="CW662" s="22" t="s">
        <v>222</v>
      </c>
      <c r="CY662" s="22" t="s">
        <v>222</v>
      </c>
      <c r="CZ662" s="22" t="s">
        <v>222</v>
      </c>
      <c r="DA662" s="22">
        <v>4.3199999999999992E-3</v>
      </c>
      <c r="DB662" s="22" t="s">
        <v>222</v>
      </c>
      <c r="DC662" s="22" t="s">
        <v>16</v>
      </c>
      <c r="DD662" s="22" t="s">
        <v>222</v>
      </c>
      <c r="DE662" s="22" t="s">
        <v>222</v>
      </c>
      <c r="DF662" s="22">
        <v>4.3199999999999992E-3</v>
      </c>
      <c r="DG662" s="22">
        <v>4.3199999999999992E-3</v>
      </c>
      <c r="DI662" s="22" t="e">
        <v>#VALUE!</v>
      </c>
      <c r="DJ662" s="22" t="e">
        <v>#VALUE!</v>
      </c>
      <c r="DK662" s="22">
        <v>1.8662399999999993E-5</v>
      </c>
      <c r="DL662" s="22" t="e">
        <v>#VALUE!</v>
      </c>
      <c r="DN662" s="22">
        <v>0</v>
      </c>
      <c r="DO662" s="22">
        <v>0</v>
      </c>
      <c r="DP662" s="22">
        <v>1</v>
      </c>
      <c r="DQ662" s="22" t="s">
        <v>222</v>
      </c>
      <c r="EX662" s="30" t="s">
        <v>2941</v>
      </c>
      <c r="EY662" s="85" t="e">
        <f t="shared" si="818"/>
        <v>#REF!</v>
      </c>
      <c r="EZ662" s="85"/>
    </row>
    <row r="663" spans="1:156" x14ac:dyDescent="0.25">
      <c r="A663" s="22" t="str">
        <f t="shared" si="810"/>
        <v>5003314</v>
      </c>
      <c r="E663" s="22" t="e">
        <f>IF(T663="","",VLOOKUP(T663,#REF!,4,0))</f>
        <v>#REF!</v>
      </c>
      <c r="F663" s="22" t="e">
        <f>IF(U663="","",VLOOKUP(U663,#REF!,4,0))</f>
        <v>#REF!</v>
      </c>
      <c r="G663" s="22" t="e">
        <f>IF(V663="","",VLOOKUP(V663,#REF!,3,0))</f>
        <v>#REF!</v>
      </c>
      <c r="H663" s="22" t="e">
        <f t="shared" si="808"/>
        <v>#REF!</v>
      </c>
      <c r="I663" s="22" t="e">
        <f t="shared" si="811"/>
        <v>#REF!</v>
      </c>
      <c r="J663" s="22" t="e">
        <f t="shared" si="812"/>
        <v>#REF!</v>
      </c>
      <c r="K663" s="22" t="e">
        <f t="shared" si="813"/>
        <v>#REF!</v>
      </c>
      <c r="M663" s="22">
        <f t="shared" si="814"/>
        <v>133</v>
      </c>
      <c r="R663" s="22" t="str">
        <f t="shared" si="815"/>
        <v>50133</v>
      </c>
      <c r="S663" s="22" t="s">
        <v>49</v>
      </c>
      <c r="T663" s="30" t="s">
        <v>3559</v>
      </c>
      <c r="U663" s="30" t="s">
        <v>3383</v>
      </c>
      <c r="V663" s="30" t="s">
        <v>2496</v>
      </c>
      <c r="W663" s="30" t="s">
        <v>2511</v>
      </c>
      <c r="X663" s="30" t="s">
        <v>2512</v>
      </c>
      <c r="Y663" s="31">
        <v>0.12</v>
      </c>
      <c r="Z663" s="30">
        <v>5</v>
      </c>
      <c r="AA663" s="30"/>
      <c r="AB663" s="30"/>
      <c r="AC663" s="30"/>
      <c r="AD663" s="30"/>
      <c r="AE663" s="30"/>
      <c r="AF663" s="30"/>
      <c r="AG663" s="30"/>
      <c r="AH663" s="30"/>
      <c r="AI663" s="30"/>
      <c r="AJ663" s="30"/>
      <c r="AK663" s="30"/>
      <c r="AL663" s="30">
        <v>5</v>
      </c>
      <c r="AM663" s="30" t="s">
        <v>2513</v>
      </c>
      <c r="AN663" s="30" t="s">
        <v>2484</v>
      </c>
      <c r="AO663" s="32">
        <f t="shared" si="832"/>
        <v>0</v>
      </c>
      <c r="AP663" s="32">
        <f t="shared" si="833"/>
        <v>0</v>
      </c>
      <c r="AQ663" s="32">
        <f t="shared" si="834"/>
        <v>0</v>
      </c>
      <c r="AR663" s="32">
        <f t="shared" si="835"/>
        <v>5</v>
      </c>
      <c r="AS663" s="33">
        <v>560.02499999999998</v>
      </c>
      <c r="AT663" s="34" t="s">
        <v>222</v>
      </c>
      <c r="AU663" s="34"/>
      <c r="AV663" s="34"/>
      <c r="AW663" s="34"/>
      <c r="AX663" s="34"/>
      <c r="AY663" s="34"/>
      <c r="AZ663" s="34"/>
      <c r="BA663" s="35">
        <f t="shared" si="836"/>
        <v>0</v>
      </c>
      <c r="BB663" s="35">
        <f t="shared" si="837"/>
        <v>0</v>
      </c>
      <c r="BC663" s="35">
        <f t="shared" si="838"/>
        <v>0</v>
      </c>
      <c r="BD663" s="35">
        <f t="shared" si="839"/>
        <v>5</v>
      </c>
      <c r="BE663" s="36">
        <v>0</v>
      </c>
      <c r="BF663" s="36">
        <v>0</v>
      </c>
      <c r="BG663" s="36">
        <v>0</v>
      </c>
      <c r="BH663" s="36" t="e">
        <f>VLOOKUP(W663,#REF!,8,0)</f>
        <v>#REF!</v>
      </c>
      <c r="BI663" s="37">
        <f t="shared" si="798"/>
        <v>0</v>
      </c>
      <c r="BJ663" s="37">
        <f t="shared" ref="BJ663:BK663" si="843">BF663+BI663</f>
        <v>0</v>
      </c>
      <c r="BK663" s="37">
        <f t="shared" si="843"/>
        <v>0</v>
      </c>
      <c r="BL663" s="37" t="e">
        <f t="shared" si="775"/>
        <v>#REF!</v>
      </c>
      <c r="BM663" s="38" t="s">
        <v>222</v>
      </c>
      <c r="BN663" s="38" t="s">
        <v>222</v>
      </c>
      <c r="BO663" s="38" t="s">
        <v>222</v>
      </c>
      <c r="BP663" s="38">
        <v>4.3199999999999992E-3</v>
      </c>
      <c r="BQ663" s="39" t="s">
        <v>222</v>
      </c>
      <c r="BR663" s="39" t="s">
        <v>222</v>
      </c>
      <c r="BS663" s="39" t="s">
        <v>222</v>
      </c>
      <c r="BT663" s="39" t="s">
        <v>222</v>
      </c>
      <c r="BU663" s="40" t="s">
        <v>222</v>
      </c>
      <c r="BV663" s="40" t="s">
        <v>222</v>
      </c>
      <c r="BW663" s="40" t="s">
        <v>222</v>
      </c>
      <c r="BX663" s="40" t="s">
        <v>222</v>
      </c>
      <c r="BY663" s="41" t="s">
        <v>222</v>
      </c>
      <c r="BZ663" s="41" t="s">
        <v>222</v>
      </c>
      <c r="CA663" s="41" t="s">
        <v>222</v>
      </c>
      <c r="CB663" s="41" t="s">
        <v>222</v>
      </c>
      <c r="CC663" s="42" t="s">
        <v>222</v>
      </c>
      <c r="CD663" s="42" t="s">
        <v>222</v>
      </c>
      <c r="CE663" s="42" t="s">
        <v>222</v>
      </c>
      <c r="CF663" s="42">
        <v>4.3199999999999992E-3</v>
      </c>
      <c r="CG663" s="43" t="s">
        <v>222</v>
      </c>
      <c r="CH663" s="43" t="s">
        <v>222</v>
      </c>
      <c r="CI663" s="43" t="s">
        <v>222</v>
      </c>
      <c r="CJ663" s="43" t="e">
        <f t="shared" si="817"/>
        <v>#REF!</v>
      </c>
      <c r="CS663" s="22" t="s">
        <v>16</v>
      </c>
      <c r="CT663" s="22" t="s">
        <v>222</v>
      </c>
      <c r="CU663" s="22" t="s">
        <v>222</v>
      </c>
      <c r="CV663" s="22" t="s">
        <v>222</v>
      </c>
      <c r="CW663" s="22" t="s">
        <v>222</v>
      </c>
      <c r="CY663" s="22" t="s">
        <v>222</v>
      </c>
      <c r="CZ663" s="22" t="s">
        <v>222</v>
      </c>
      <c r="DA663" s="22" t="s">
        <v>222</v>
      </c>
      <c r="DB663" s="22" t="s">
        <v>222</v>
      </c>
      <c r="DC663" s="22" t="s">
        <v>16</v>
      </c>
      <c r="DD663" s="22" t="s">
        <v>222</v>
      </c>
      <c r="DE663" s="22" t="s">
        <v>222</v>
      </c>
      <c r="DF663" s="22" t="s">
        <v>222</v>
      </c>
      <c r="DG663" s="22">
        <v>4.3199999999999992E-3</v>
      </c>
      <c r="DI663" s="22" t="e">
        <v>#VALUE!</v>
      </c>
      <c r="DJ663" s="22" t="e">
        <v>#VALUE!</v>
      </c>
      <c r="DK663" s="22" t="e">
        <v>#VALUE!</v>
      </c>
      <c r="DL663" s="22" t="e">
        <v>#VALUE!</v>
      </c>
      <c r="DN663" s="22">
        <v>0</v>
      </c>
      <c r="DO663" s="22">
        <v>0</v>
      </c>
      <c r="DP663" s="22">
        <v>0</v>
      </c>
      <c r="DQ663" s="22" t="s">
        <v>222</v>
      </c>
      <c r="EX663" s="30" t="s">
        <v>2947</v>
      </c>
      <c r="EY663" s="85" t="e">
        <f t="shared" si="818"/>
        <v>#REF!</v>
      </c>
      <c r="EZ663" s="85"/>
    </row>
    <row r="664" spans="1:156" x14ac:dyDescent="0.25">
      <c r="A664" s="22" t="str">
        <f t="shared" si="810"/>
        <v>5003315</v>
      </c>
      <c r="E664" s="22" t="e">
        <f>IF(T664="","",VLOOKUP(T664,#REF!,4,0))</f>
        <v>#REF!</v>
      </c>
      <c r="F664" s="22" t="e">
        <f>IF(U664="","",VLOOKUP(U664,#REF!,4,0))</f>
        <v>#REF!</v>
      </c>
      <c r="G664" s="22" t="e">
        <f>IF(V664="","",VLOOKUP(V664,#REF!,3,0))</f>
        <v>#REF!</v>
      </c>
      <c r="H664" s="22" t="e">
        <f t="shared" si="808"/>
        <v>#REF!</v>
      </c>
      <c r="I664" s="22" t="e">
        <f t="shared" si="811"/>
        <v>#REF!</v>
      </c>
      <c r="J664" s="22" t="e">
        <f t="shared" si="812"/>
        <v>#REF!</v>
      </c>
      <c r="K664" s="22" t="e">
        <f t="shared" si="813"/>
        <v>#REF!</v>
      </c>
      <c r="M664" s="22">
        <f t="shared" si="814"/>
        <v>134</v>
      </c>
      <c r="R664" s="22" t="str">
        <f t="shared" si="815"/>
        <v>50134</v>
      </c>
      <c r="S664" s="22" t="s">
        <v>49</v>
      </c>
      <c r="T664" s="30" t="s">
        <v>3559</v>
      </c>
      <c r="U664" s="30" t="s">
        <v>3383</v>
      </c>
      <c r="V664" s="30" t="s">
        <v>2496</v>
      </c>
      <c r="W664" s="30" t="s">
        <v>2514</v>
      </c>
      <c r="X664" s="30" t="s">
        <v>2515</v>
      </c>
      <c r="Y664" s="31">
        <v>0.19</v>
      </c>
      <c r="Z664" s="30">
        <v>11</v>
      </c>
      <c r="AA664" s="30"/>
      <c r="AB664" s="30"/>
      <c r="AC664" s="30">
        <v>2</v>
      </c>
      <c r="AD664" s="30"/>
      <c r="AE664" s="30"/>
      <c r="AF664" s="30"/>
      <c r="AG664" s="30"/>
      <c r="AH664" s="30"/>
      <c r="AI664" s="30">
        <v>4</v>
      </c>
      <c r="AJ664" s="30"/>
      <c r="AK664" s="30"/>
      <c r="AL664" s="30">
        <v>5</v>
      </c>
      <c r="AM664" s="30" t="s">
        <v>2516</v>
      </c>
      <c r="AN664" s="30" t="s">
        <v>2517</v>
      </c>
      <c r="AO664" s="32">
        <f t="shared" si="832"/>
        <v>2</v>
      </c>
      <c r="AP664" s="32">
        <f t="shared" si="833"/>
        <v>0</v>
      </c>
      <c r="AQ664" s="32">
        <f t="shared" si="834"/>
        <v>4</v>
      </c>
      <c r="AR664" s="32">
        <f t="shared" si="835"/>
        <v>5</v>
      </c>
      <c r="AS664" s="33">
        <v>561.02499999999998</v>
      </c>
      <c r="AT664" s="34" t="s">
        <v>222</v>
      </c>
      <c r="AU664" s="34"/>
      <c r="AV664" s="34"/>
      <c r="AW664" s="34"/>
      <c r="AX664" s="34"/>
      <c r="AY664" s="34"/>
      <c r="AZ664" s="34"/>
      <c r="BA664" s="35">
        <f t="shared" si="836"/>
        <v>2</v>
      </c>
      <c r="BB664" s="35">
        <f t="shared" si="837"/>
        <v>2</v>
      </c>
      <c r="BC664" s="35">
        <f t="shared" si="838"/>
        <v>6</v>
      </c>
      <c r="BD664" s="35">
        <f t="shared" si="839"/>
        <v>11</v>
      </c>
      <c r="BE664" s="36">
        <v>2</v>
      </c>
      <c r="BF664" s="36">
        <v>0</v>
      </c>
      <c r="BG664" s="36">
        <v>4</v>
      </c>
      <c r="BH664" s="36" t="e">
        <f>VLOOKUP(W664,#REF!,8,0)</f>
        <v>#REF!</v>
      </c>
      <c r="BI664" s="37">
        <f t="shared" si="798"/>
        <v>2</v>
      </c>
      <c r="BJ664" s="37">
        <f t="shared" ref="BJ664:BK664" si="844">BF664+BI664</f>
        <v>2</v>
      </c>
      <c r="BK664" s="37">
        <f t="shared" si="844"/>
        <v>6</v>
      </c>
      <c r="BL664" s="37" t="e">
        <f t="shared" si="775"/>
        <v>#REF!</v>
      </c>
      <c r="BM664" s="38">
        <v>6.8399999999999997E-3</v>
      </c>
      <c r="BN664" s="38" t="s">
        <v>222</v>
      </c>
      <c r="BO664" s="38">
        <v>6.8399999999999997E-3</v>
      </c>
      <c r="BP664" s="38">
        <v>6.8399999999999997E-3</v>
      </c>
      <c r="BQ664" s="39">
        <v>6.8399999999999997E-3</v>
      </c>
      <c r="BR664" s="39" t="s">
        <v>222</v>
      </c>
      <c r="BS664" s="39">
        <v>6.8399999999999997E-3</v>
      </c>
      <c r="BT664" s="39" t="s">
        <v>222</v>
      </c>
      <c r="BU664" s="40">
        <v>1</v>
      </c>
      <c r="BV664" s="40" t="s">
        <v>222</v>
      </c>
      <c r="BW664" s="40">
        <v>1</v>
      </c>
      <c r="BX664" s="40" t="s">
        <v>222</v>
      </c>
      <c r="BY664" s="41">
        <v>6.8399999999999997E-3</v>
      </c>
      <c r="BZ664" s="41">
        <v>6.8399999999999997E-3</v>
      </c>
      <c r="CA664" s="41">
        <v>6.8399999999999997E-3</v>
      </c>
      <c r="CB664" s="41" t="s">
        <v>222</v>
      </c>
      <c r="CC664" s="42">
        <v>1.2436363636363636E-3</v>
      </c>
      <c r="CD664" s="42">
        <v>1.2436363636363636E-3</v>
      </c>
      <c r="CE664" s="42">
        <v>3.7309090909090903E-3</v>
      </c>
      <c r="CF664" s="42">
        <v>6.8399999999999997E-3</v>
      </c>
      <c r="CG664" s="43">
        <v>1.2436363636363636E-3</v>
      </c>
      <c r="CH664" s="43">
        <v>1.2436363636363636E-3</v>
      </c>
      <c r="CI664" s="43">
        <v>3.7309090909090903E-3</v>
      </c>
      <c r="CJ664" s="43" t="e">
        <f t="shared" si="817"/>
        <v>#REF!</v>
      </c>
      <c r="CQ664" s="22" t="s">
        <v>2518</v>
      </c>
      <c r="CS664" s="22" t="s">
        <v>16</v>
      </c>
      <c r="CT664" s="22">
        <v>1</v>
      </c>
      <c r="CU664" s="22">
        <v>1</v>
      </c>
      <c r="CV664" s="22">
        <v>1</v>
      </c>
      <c r="CW664" s="22" t="s">
        <v>222</v>
      </c>
      <c r="CY664" s="22">
        <v>6.8399999999999997E-3</v>
      </c>
      <c r="CZ664" s="22">
        <v>6.8399999999999997E-3</v>
      </c>
      <c r="DA664" s="22">
        <v>6.8399999999999997E-3</v>
      </c>
      <c r="DB664" s="22" t="s">
        <v>222</v>
      </c>
      <c r="DC664" s="22" t="s">
        <v>16</v>
      </c>
      <c r="DD664" s="22">
        <v>6.8399999999999997E-3</v>
      </c>
      <c r="DE664" s="22">
        <v>6.8399999999999997E-3</v>
      </c>
      <c r="DF664" s="22">
        <v>6.8399999999999997E-3</v>
      </c>
      <c r="DG664" s="22">
        <v>6.8399999999999997E-3</v>
      </c>
      <c r="DI664" s="22">
        <v>4.6785599999999995E-5</v>
      </c>
      <c r="DJ664" s="22">
        <v>4.6785599999999995E-5</v>
      </c>
      <c r="DK664" s="22">
        <v>4.6785599999999995E-5</v>
      </c>
      <c r="DL664" s="22" t="e">
        <v>#VALUE!</v>
      </c>
      <c r="DN664" s="22">
        <v>1</v>
      </c>
      <c r="DO664" s="22">
        <v>1</v>
      </c>
      <c r="DP664" s="22">
        <v>1</v>
      </c>
      <c r="DQ664" s="22" t="s">
        <v>222</v>
      </c>
      <c r="EX664" s="30" t="s">
        <v>2952</v>
      </c>
      <c r="EY664" s="85" t="e">
        <f t="shared" si="818"/>
        <v>#REF!</v>
      </c>
      <c r="EZ664" s="85"/>
    </row>
    <row r="665" spans="1:156" x14ac:dyDescent="0.25">
      <c r="A665" s="22" t="str">
        <f t="shared" si="810"/>
        <v>5003321</v>
      </c>
      <c r="E665" s="22" t="e">
        <f>IF(T665="","",VLOOKUP(T665,#REF!,4,0))</f>
        <v>#REF!</v>
      </c>
      <c r="F665" s="22" t="e">
        <f>IF(U665="","",VLOOKUP(U665,#REF!,4,0))</f>
        <v>#REF!</v>
      </c>
      <c r="G665" s="22" t="e">
        <f>IF(V665="","",VLOOKUP(V665,#REF!,3,0))</f>
        <v>#REF!</v>
      </c>
      <c r="H665" s="22" t="e">
        <f t="shared" si="808"/>
        <v>#REF!</v>
      </c>
      <c r="I665" s="22" t="e">
        <f t="shared" si="811"/>
        <v>#REF!</v>
      </c>
      <c r="J665" s="22" t="e">
        <f t="shared" si="812"/>
        <v>#REF!</v>
      </c>
      <c r="K665" s="22" t="e">
        <f t="shared" si="813"/>
        <v>#REF!</v>
      </c>
      <c r="M665" s="22">
        <f t="shared" si="814"/>
        <v>135</v>
      </c>
      <c r="R665" s="22" t="str">
        <f t="shared" si="815"/>
        <v>50135</v>
      </c>
      <c r="S665" s="22" t="s">
        <v>49</v>
      </c>
      <c r="T665" s="30" t="s">
        <v>3559</v>
      </c>
      <c r="U665" s="30" t="s">
        <v>3383</v>
      </c>
      <c r="V665" s="30" t="s">
        <v>2519</v>
      </c>
      <c r="W665" s="30" t="s">
        <v>2520</v>
      </c>
      <c r="X665" s="30" t="s">
        <v>2521</v>
      </c>
      <c r="Y665" s="31">
        <v>1</v>
      </c>
      <c r="Z665" s="30">
        <v>2</v>
      </c>
      <c r="AA665" s="30"/>
      <c r="AB665" s="30"/>
      <c r="AC665" s="30"/>
      <c r="AD665" s="30"/>
      <c r="AE665" s="30"/>
      <c r="AF665" s="30"/>
      <c r="AG665" s="30"/>
      <c r="AH665" s="30"/>
      <c r="AI665" s="30">
        <v>1</v>
      </c>
      <c r="AJ665" s="30"/>
      <c r="AK665" s="30"/>
      <c r="AL665" s="30">
        <v>1</v>
      </c>
      <c r="AM665" s="30" t="s">
        <v>2522</v>
      </c>
      <c r="AN665" s="30" t="s">
        <v>2523</v>
      </c>
      <c r="AO665" s="32">
        <f t="shared" si="832"/>
        <v>0</v>
      </c>
      <c r="AP665" s="32">
        <f t="shared" si="833"/>
        <v>0</v>
      </c>
      <c r="AQ665" s="32">
        <f t="shared" si="834"/>
        <v>1</v>
      </c>
      <c r="AR665" s="32">
        <f t="shared" si="835"/>
        <v>1</v>
      </c>
      <c r="AS665" s="33">
        <v>562.02499999999998</v>
      </c>
      <c r="AT665" s="34" t="s">
        <v>222</v>
      </c>
      <c r="AU665" s="34"/>
      <c r="AV665" s="34"/>
      <c r="AW665" s="34"/>
      <c r="AX665" s="34"/>
      <c r="AY665" s="34"/>
      <c r="AZ665" s="34"/>
      <c r="BA665" s="35">
        <f t="shared" si="836"/>
        <v>0</v>
      </c>
      <c r="BB665" s="35">
        <f t="shared" si="837"/>
        <v>0</v>
      </c>
      <c r="BC665" s="35">
        <f t="shared" si="838"/>
        <v>1</v>
      </c>
      <c r="BD665" s="35">
        <f t="shared" si="839"/>
        <v>2</v>
      </c>
      <c r="BE665" s="36">
        <v>0</v>
      </c>
      <c r="BF665" s="36">
        <v>2</v>
      </c>
      <c r="BG665" s="36">
        <v>0</v>
      </c>
      <c r="BH665" s="36" t="e">
        <f>VLOOKUP(W665,#REF!,8,0)</f>
        <v>#REF!</v>
      </c>
      <c r="BI665" s="37">
        <f t="shared" si="798"/>
        <v>0</v>
      </c>
      <c r="BJ665" s="37">
        <f t="shared" ref="BJ665:BK665" si="845">BF665+BI665</f>
        <v>2</v>
      </c>
      <c r="BK665" s="37">
        <f t="shared" si="845"/>
        <v>2</v>
      </c>
      <c r="BL665" s="37" t="e">
        <f t="shared" si="775"/>
        <v>#REF!</v>
      </c>
      <c r="BM665" s="38" t="s">
        <v>222</v>
      </c>
      <c r="BN665" s="38" t="s">
        <v>222</v>
      </c>
      <c r="BO665" s="38">
        <v>8.9999999999999993E-3</v>
      </c>
      <c r="BP665" s="38">
        <v>8.9999999999999993E-3</v>
      </c>
      <c r="BQ665" s="39" t="s">
        <v>222</v>
      </c>
      <c r="BR665" s="39" t="s">
        <v>222</v>
      </c>
      <c r="BS665" s="39" t="s">
        <v>222</v>
      </c>
      <c r="BT665" s="39" t="s">
        <v>222</v>
      </c>
      <c r="BU665" s="40" t="s">
        <v>222</v>
      </c>
      <c r="BV665" s="40" t="s">
        <v>222</v>
      </c>
      <c r="BW665" s="40">
        <v>0</v>
      </c>
      <c r="BX665" s="40" t="s">
        <v>222</v>
      </c>
      <c r="BY665" s="41" t="s">
        <v>222</v>
      </c>
      <c r="BZ665" s="41" t="s">
        <v>222</v>
      </c>
      <c r="CA665" s="41">
        <v>8.9999999999999993E-3</v>
      </c>
      <c r="CB665" s="41" t="s">
        <v>222</v>
      </c>
      <c r="CC665" s="42" t="s">
        <v>222</v>
      </c>
      <c r="CD665" s="42" t="s">
        <v>222</v>
      </c>
      <c r="CE665" s="42">
        <v>4.4999999999999997E-3</v>
      </c>
      <c r="CF665" s="42">
        <v>8.9999999999999993E-3</v>
      </c>
      <c r="CG665" s="43" t="s">
        <v>222</v>
      </c>
      <c r="CH665" s="43">
        <v>8.9999999999999993E-3</v>
      </c>
      <c r="CI665" s="43">
        <v>8.9999999999999993E-3</v>
      </c>
      <c r="CJ665" s="43" t="e">
        <f t="shared" si="817"/>
        <v>#REF!</v>
      </c>
      <c r="CP665" s="22" t="s">
        <v>2524</v>
      </c>
      <c r="CQ665" s="22" t="s">
        <v>2525</v>
      </c>
      <c r="CS665" s="22" t="s">
        <v>16</v>
      </c>
      <c r="CT665" s="22" t="s">
        <v>222</v>
      </c>
      <c r="CU665" s="22" t="s">
        <v>222</v>
      </c>
      <c r="CV665" s="22">
        <v>1</v>
      </c>
      <c r="CW665" s="22" t="s">
        <v>222</v>
      </c>
      <c r="CY665" s="22" t="s">
        <v>222</v>
      </c>
      <c r="CZ665" s="22" t="s">
        <v>222</v>
      </c>
      <c r="DA665" s="22">
        <v>8.9999999999999993E-3</v>
      </c>
      <c r="DB665" s="22" t="s">
        <v>222</v>
      </c>
      <c r="DC665" s="22" t="s">
        <v>16</v>
      </c>
      <c r="DD665" s="22" t="s">
        <v>222</v>
      </c>
      <c r="DE665" s="22" t="s">
        <v>222</v>
      </c>
      <c r="DF665" s="22">
        <v>8.9999999999999993E-3</v>
      </c>
      <c r="DG665" s="22">
        <v>8.9999999999999993E-3</v>
      </c>
      <c r="DI665" s="22" t="e">
        <v>#VALUE!</v>
      </c>
      <c r="DJ665" s="22" t="e">
        <v>#VALUE!</v>
      </c>
      <c r="DK665" s="22">
        <v>8.099999999999999E-5</v>
      </c>
      <c r="DL665" s="22" t="e">
        <v>#VALUE!</v>
      </c>
      <c r="DN665" s="22">
        <v>0</v>
      </c>
      <c r="DO665" s="22">
        <v>0</v>
      </c>
      <c r="DP665" s="22">
        <v>1</v>
      </c>
      <c r="DQ665" s="22" t="s">
        <v>222</v>
      </c>
      <c r="EX665" s="30" t="s">
        <v>2957</v>
      </c>
      <c r="EY665" s="85" t="e">
        <f t="shared" si="818"/>
        <v>#REF!</v>
      </c>
      <c r="EZ665" s="85"/>
    </row>
    <row r="666" spans="1:156" x14ac:dyDescent="0.25">
      <c r="A666" s="22" t="str">
        <f t="shared" si="810"/>
        <v>5004111</v>
      </c>
      <c r="E666" s="22" t="e">
        <f>IF(T666="","",VLOOKUP(T666,#REF!,4,0))</f>
        <v>#REF!</v>
      </c>
      <c r="F666" s="22" t="e">
        <f>IF(U666="","",VLOOKUP(U666,#REF!,4,0))</f>
        <v>#REF!</v>
      </c>
      <c r="G666" s="22" t="e">
        <f>IF(V666="","",VLOOKUP(V666,#REF!,3,0))</f>
        <v>#REF!</v>
      </c>
      <c r="H666" s="22" t="e">
        <f t="shared" si="808"/>
        <v>#REF!</v>
      </c>
      <c r="I666" s="22" t="e">
        <f t="shared" si="811"/>
        <v>#REF!</v>
      </c>
      <c r="J666" s="22" t="e">
        <f t="shared" si="812"/>
        <v>#REF!</v>
      </c>
      <c r="K666" s="22" t="e">
        <f t="shared" si="813"/>
        <v>#REF!</v>
      </c>
      <c r="M666" s="22">
        <f t="shared" si="814"/>
        <v>136</v>
      </c>
      <c r="R666" s="22" t="str">
        <f t="shared" si="815"/>
        <v>50136</v>
      </c>
      <c r="S666" s="22" t="s">
        <v>49</v>
      </c>
      <c r="T666" s="30" t="s">
        <v>3563</v>
      </c>
      <c r="U666" s="30" t="s">
        <v>3388</v>
      </c>
      <c r="V666" s="30" t="s">
        <v>2526</v>
      </c>
      <c r="W666" s="30" t="s">
        <v>2527</v>
      </c>
      <c r="X666" s="30" t="s">
        <v>2528</v>
      </c>
      <c r="Y666" s="31">
        <v>0.13</v>
      </c>
      <c r="Z666" s="30">
        <v>20</v>
      </c>
      <c r="AA666" s="30"/>
      <c r="AB666" s="30"/>
      <c r="AC666" s="30">
        <v>4</v>
      </c>
      <c r="AD666" s="30"/>
      <c r="AE666" s="30"/>
      <c r="AF666" s="30">
        <v>4</v>
      </c>
      <c r="AG666" s="30"/>
      <c r="AH666" s="30"/>
      <c r="AI666" s="30">
        <v>6</v>
      </c>
      <c r="AJ666" s="30"/>
      <c r="AK666" s="30"/>
      <c r="AL666" s="30">
        <v>6</v>
      </c>
      <c r="AM666" s="30" t="s">
        <v>2529</v>
      </c>
      <c r="AN666" s="30" t="s">
        <v>2517</v>
      </c>
      <c r="AO666" s="32">
        <f t="shared" si="832"/>
        <v>4</v>
      </c>
      <c r="AP666" s="32">
        <f t="shared" si="833"/>
        <v>4</v>
      </c>
      <c r="AQ666" s="32">
        <f t="shared" si="834"/>
        <v>6</v>
      </c>
      <c r="AR666" s="32">
        <f t="shared" si="835"/>
        <v>6</v>
      </c>
      <c r="AS666" s="33">
        <v>563.02499999999998</v>
      </c>
      <c r="AT666" s="34" t="s">
        <v>222</v>
      </c>
      <c r="AU666" s="34"/>
      <c r="AV666" s="34"/>
      <c r="AW666" s="34"/>
      <c r="AX666" s="34"/>
      <c r="AY666" s="34"/>
      <c r="AZ666" s="34"/>
      <c r="BA666" s="35">
        <f t="shared" si="836"/>
        <v>4</v>
      </c>
      <c r="BB666" s="35">
        <f t="shared" si="837"/>
        <v>8</v>
      </c>
      <c r="BC666" s="35">
        <f t="shared" si="838"/>
        <v>14</v>
      </c>
      <c r="BD666" s="35">
        <f t="shared" si="839"/>
        <v>20</v>
      </c>
      <c r="BE666" s="36">
        <v>4</v>
      </c>
      <c r="BF666" s="36">
        <v>4</v>
      </c>
      <c r="BG666" s="36">
        <v>17</v>
      </c>
      <c r="BH666" s="36" t="e">
        <f>VLOOKUP(W666,#REF!,8,0)</f>
        <v>#REF!</v>
      </c>
      <c r="BI666" s="37">
        <f t="shared" si="798"/>
        <v>4</v>
      </c>
      <c r="BJ666" s="37">
        <f t="shared" ref="BJ666:BK666" si="846">BF666+BI666</f>
        <v>8</v>
      </c>
      <c r="BK666" s="37">
        <f t="shared" si="846"/>
        <v>25</v>
      </c>
      <c r="BL666" s="37" t="e">
        <f t="shared" si="775"/>
        <v>#REF!</v>
      </c>
      <c r="BM666" s="38">
        <v>6.5000000000000006E-3</v>
      </c>
      <c r="BN666" s="38">
        <v>6.5000000000000006E-3</v>
      </c>
      <c r="BO666" s="38">
        <v>6.5000000000000006E-3</v>
      </c>
      <c r="BP666" s="38">
        <v>6.5000000000000006E-3</v>
      </c>
      <c r="BQ666" s="39">
        <v>6.5000000000000006E-3</v>
      </c>
      <c r="BR666" s="39">
        <v>6.5000000000000006E-3</v>
      </c>
      <c r="BS666" s="39">
        <v>6.5000000000000006E-3</v>
      </c>
      <c r="BT666" s="39" t="s">
        <v>222</v>
      </c>
      <c r="BU666" s="40">
        <v>1</v>
      </c>
      <c r="BV666" s="40">
        <v>1</v>
      </c>
      <c r="BW666" s="40">
        <v>1</v>
      </c>
      <c r="BX666" s="40" t="s">
        <v>222</v>
      </c>
      <c r="BY666" s="41">
        <v>6.5000000000000006E-3</v>
      </c>
      <c r="BZ666" s="41">
        <v>6.5000000000000006E-3</v>
      </c>
      <c r="CA666" s="41">
        <v>6.5000000000000006E-3</v>
      </c>
      <c r="CB666" s="41" t="s">
        <v>222</v>
      </c>
      <c r="CC666" s="42">
        <v>1.3000000000000002E-3</v>
      </c>
      <c r="CD666" s="42">
        <v>2.6000000000000003E-3</v>
      </c>
      <c r="CE666" s="42">
        <v>4.5500000000000002E-3</v>
      </c>
      <c r="CF666" s="42">
        <v>6.5000000000000006E-3</v>
      </c>
      <c r="CG666" s="43">
        <v>1.3000000000000002E-3</v>
      </c>
      <c r="CH666" s="43">
        <v>2.6000000000000003E-3</v>
      </c>
      <c r="CI666" s="43">
        <v>6.5000000000000006E-3</v>
      </c>
      <c r="CJ666" s="43" t="e">
        <f t="shared" si="817"/>
        <v>#REF!</v>
      </c>
      <c r="CP666" s="22" t="s">
        <v>2530</v>
      </c>
      <c r="CQ666" s="22" t="s">
        <v>2531</v>
      </c>
      <c r="CS666" s="22" t="s">
        <v>16</v>
      </c>
      <c r="CT666" s="22">
        <v>1</v>
      </c>
      <c r="CU666" s="22">
        <v>1</v>
      </c>
      <c r="CV666" s="22">
        <v>1</v>
      </c>
      <c r="CW666" s="22" t="s">
        <v>222</v>
      </c>
      <c r="CY666" s="22">
        <v>6.5000000000000006E-3</v>
      </c>
      <c r="CZ666" s="22">
        <v>6.5000000000000006E-3</v>
      </c>
      <c r="DA666" s="22">
        <v>6.5000000000000006E-3</v>
      </c>
      <c r="DB666" s="22" t="s">
        <v>222</v>
      </c>
      <c r="DC666" s="22" t="s">
        <v>16</v>
      </c>
      <c r="DD666" s="22">
        <v>6.5000000000000006E-3</v>
      </c>
      <c r="DE666" s="22">
        <v>6.5000000000000006E-3</v>
      </c>
      <c r="DF666" s="22">
        <v>6.5000000000000006E-3</v>
      </c>
      <c r="DG666" s="22">
        <v>6.5000000000000006E-3</v>
      </c>
      <c r="DI666" s="22">
        <v>4.2250000000000011E-5</v>
      </c>
      <c r="DJ666" s="22">
        <v>4.2250000000000011E-5</v>
      </c>
      <c r="DK666" s="22">
        <v>4.2250000000000011E-5</v>
      </c>
      <c r="DL666" s="22" t="e">
        <v>#VALUE!</v>
      </c>
      <c r="DN666" s="22">
        <v>1</v>
      </c>
      <c r="DO666" s="22">
        <v>1</v>
      </c>
      <c r="DP666" s="22">
        <v>1</v>
      </c>
      <c r="DQ666" s="22" t="s">
        <v>222</v>
      </c>
      <c r="EX666" s="30" t="s">
        <v>2963</v>
      </c>
      <c r="EY666" s="85" t="e">
        <f t="shared" si="818"/>
        <v>#REF!</v>
      </c>
      <c r="EZ666" s="85"/>
    </row>
    <row r="667" spans="1:156" x14ac:dyDescent="0.25">
      <c r="A667" s="22" t="str">
        <f t="shared" si="810"/>
        <v>5004112</v>
      </c>
      <c r="E667" s="22" t="e">
        <f>IF(T667="","",VLOOKUP(T667,#REF!,4,0))</f>
        <v>#REF!</v>
      </c>
      <c r="F667" s="22" t="e">
        <f>IF(U667="","",VLOOKUP(U667,#REF!,4,0))</f>
        <v>#REF!</v>
      </c>
      <c r="G667" s="22" t="e">
        <f>IF(V667="","",VLOOKUP(V667,#REF!,3,0))</f>
        <v>#REF!</v>
      </c>
      <c r="H667" s="22" t="e">
        <f t="shared" si="808"/>
        <v>#REF!</v>
      </c>
      <c r="I667" s="22" t="e">
        <f t="shared" si="811"/>
        <v>#REF!</v>
      </c>
      <c r="J667" s="22" t="e">
        <f t="shared" si="812"/>
        <v>#REF!</v>
      </c>
      <c r="K667" s="22" t="e">
        <f t="shared" si="813"/>
        <v>#REF!</v>
      </c>
      <c r="M667" s="22">
        <f t="shared" si="814"/>
        <v>137</v>
      </c>
      <c r="R667" s="22" t="str">
        <f t="shared" si="815"/>
        <v>50137</v>
      </c>
      <c r="S667" s="22" t="s">
        <v>49</v>
      </c>
      <c r="T667" s="30" t="s">
        <v>3563</v>
      </c>
      <c r="U667" s="30" t="s">
        <v>3388</v>
      </c>
      <c r="V667" s="30" t="s">
        <v>2526</v>
      </c>
      <c r="W667" s="30" t="s">
        <v>2532</v>
      </c>
      <c r="X667" s="30" t="s">
        <v>2533</v>
      </c>
      <c r="Y667" s="31">
        <v>0.19</v>
      </c>
      <c r="Z667" s="30">
        <v>34</v>
      </c>
      <c r="AA667" s="30"/>
      <c r="AB667" s="30"/>
      <c r="AC667" s="30"/>
      <c r="AD667" s="30"/>
      <c r="AE667" s="30"/>
      <c r="AF667" s="30">
        <v>10</v>
      </c>
      <c r="AG667" s="30"/>
      <c r="AH667" s="30"/>
      <c r="AI667" s="30">
        <v>17</v>
      </c>
      <c r="AJ667" s="30"/>
      <c r="AK667" s="30"/>
      <c r="AL667" s="30">
        <v>7</v>
      </c>
      <c r="AM667" s="30" t="s">
        <v>2534</v>
      </c>
      <c r="AN667" s="30" t="s">
        <v>2334</v>
      </c>
      <c r="AO667" s="32">
        <f t="shared" si="832"/>
        <v>0</v>
      </c>
      <c r="AP667" s="32">
        <f t="shared" si="833"/>
        <v>10</v>
      </c>
      <c r="AQ667" s="32">
        <f t="shared" si="834"/>
        <v>17</v>
      </c>
      <c r="AR667" s="32">
        <f t="shared" si="835"/>
        <v>7</v>
      </c>
      <c r="AS667" s="33">
        <v>564.02499999999998</v>
      </c>
      <c r="AT667" s="34" t="s">
        <v>222</v>
      </c>
      <c r="AU667" s="34"/>
      <c r="AV667" s="34"/>
      <c r="AW667" s="34"/>
      <c r="AX667" s="34"/>
      <c r="AY667" s="34"/>
      <c r="AZ667" s="34"/>
      <c r="BA667" s="35">
        <f t="shared" si="836"/>
        <v>0</v>
      </c>
      <c r="BB667" s="35">
        <f t="shared" si="837"/>
        <v>10</v>
      </c>
      <c r="BC667" s="35">
        <f t="shared" si="838"/>
        <v>27</v>
      </c>
      <c r="BD667" s="35">
        <f t="shared" si="839"/>
        <v>34</v>
      </c>
      <c r="BE667" s="36">
        <v>0</v>
      </c>
      <c r="BF667" s="36">
        <v>9</v>
      </c>
      <c r="BG667" s="36">
        <v>13</v>
      </c>
      <c r="BH667" s="36" t="e">
        <f>VLOOKUP(W667,#REF!,8,0)</f>
        <v>#REF!</v>
      </c>
      <c r="BI667" s="37">
        <f t="shared" si="798"/>
        <v>0</v>
      </c>
      <c r="BJ667" s="37">
        <f t="shared" ref="BJ667:BK667" si="847">BF667+BI667</f>
        <v>9</v>
      </c>
      <c r="BK667" s="37">
        <f t="shared" si="847"/>
        <v>22</v>
      </c>
      <c r="BL667" s="37" t="e">
        <f t="shared" si="775"/>
        <v>#REF!</v>
      </c>
      <c r="BM667" s="38" t="s">
        <v>222</v>
      </c>
      <c r="BN667" s="38">
        <v>9.5000000000000015E-3</v>
      </c>
      <c r="BO667" s="38">
        <v>9.5000000000000015E-3</v>
      </c>
      <c r="BP667" s="38">
        <v>9.5000000000000015E-3</v>
      </c>
      <c r="BQ667" s="39" t="s">
        <v>222</v>
      </c>
      <c r="BR667" s="39">
        <v>8.550000000000002E-3</v>
      </c>
      <c r="BS667" s="39">
        <v>7.2647058823529422E-3</v>
      </c>
      <c r="BT667" s="39" t="s">
        <v>222</v>
      </c>
      <c r="BU667" s="40" t="s">
        <v>222</v>
      </c>
      <c r="BV667" s="40">
        <v>0.9</v>
      </c>
      <c r="BW667" s="40">
        <v>0.76470588235294112</v>
      </c>
      <c r="BX667" s="40" t="s">
        <v>222</v>
      </c>
      <c r="BY667" s="41" t="s">
        <v>222</v>
      </c>
      <c r="BZ667" s="41">
        <v>8.550000000000002E-3</v>
      </c>
      <c r="CA667" s="41">
        <v>7.7407407407407416E-3</v>
      </c>
      <c r="CB667" s="41" t="s">
        <v>222</v>
      </c>
      <c r="CC667" s="42" t="s">
        <v>222</v>
      </c>
      <c r="CD667" s="42">
        <v>2.7941176470588241E-3</v>
      </c>
      <c r="CE667" s="42">
        <v>7.5441176470588244E-3</v>
      </c>
      <c r="CF667" s="42">
        <v>9.5000000000000015E-3</v>
      </c>
      <c r="CG667" s="43" t="s">
        <v>222</v>
      </c>
      <c r="CH667" s="43">
        <v>2.5147058823529415E-3</v>
      </c>
      <c r="CI667" s="43">
        <v>6.1470588235294134E-3</v>
      </c>
      <c r="CJ667" s="43" t="e">
        <f t="shared" si="817"/>
        <v>#REF!</v>
      </c>
      <c r="CP667" s="22" t="s">
        <v>2535</v>
      </c>
      <c r="CQ667" s="22" t="s">
        <v>2536</v>
      </c>
      <c r="CS667" s="22" t="s">
        <v>16</v>
      </c>
      <c r="CT667" s="22" t="s">
        <v>222</v>
      </c>
      <c r="CU667" s="22">
        <v>0.9</v>
      </c>
      <c r="CV667" s="22">
        <v>0.81481481481481477</v>
      </c>
      <c r="CW667" s="22" t="s">
        <v>222</v>
      </c>
      <c r="CY667" s="22" t="s">
        <v>222</v>
      </c>
      <c r="CZ667" s="22">
        <v>8.550000000000002E-3</v>
      </c>
      <c r="DA667" s="22">
        <v>7.7407407407407416E-3</v>
      </c>
      <c r="DB667" s="22" t="s">
        <v>222</v>
      </c>
      <c r="DC667" s="22" t="s">
        <v>16</v>
      </c>
      <c r="DD667" s="22" t="s">
        <v>222</v>
      </c>
      <c r="DE667" s="22">
        <v>9.5000000000000015E-3</v>
      </c>
      <c r="DF667" s="22">
        <v>9.5000000000000015E-3</v>
      </c>
      <c r="DG667" s="22">
        <v>9.5000000000000015E-3</v>
      </c>
      <c r="DI667" s="22" t="e">
        <v>#VALUE!</v>
      </c>
      <c r="DJ667" s="22">
        <v>8.1225000000000036E-5</v>
      </c>
      <c r="DK667" s="22">
        <v>7.3537037037037063E-5</v>
      </c>
      <c r="DL667" s="22" t="e">
        <v>#VALUE!</v>
      </c>
      <c r="DN667" s="22">
        <v>0</v>
      </c>
      <c r="DO667" s="22">
        <v>0.9</v>
      </c>
      <c r="DP667" s="22">
        <v>0.81481481481481477</v>
      </c>
      <c r="DQ667" s="22" t="s">
        <v>222</v>
      </c>
      <c r="EX667" s="30" t="s">
        <v>2966</v>
      </c>
      <c r="EY667" s="85" t="e">
        <f t="shared" si="818"/>
        <v>#REF!</v>
      </c>
      <c r="EZ667" s="85"/>
    </row>
    <row r="668" spans="1:156" x14ac:dyDescent="0.25">
      <c r="A668" s="22" t="str">
        <f t="shared" si="810"/>
        <v>5004113</v>
      </c>
      <c r="E668" s="22" t="e">
        <f>IF(T668="","",VLOOKUP(T668,#REF!,4,0))</f>
        <v>#REF!</v>
      </c>
      <c r="F668" s="22" t="e">
        <f>IF(U668="","",VLOOKUP(U668,#REF!,4,0))</f>
        <v>#REF!</v>
      </c>
      <c r="G668" s="22" t="e">
        <f>IF(V668="","",VLOOKUP(V668,#REF!,3,0))</f>
        <v>#REF!</v>
      </c>
      <c r="H668" s="22" t="e">
        <f t="shared" si="808"/>
        <v>#REF!</v>
      </c>
      <c r="I668" s="22" t="e">
        <f t="shared" si="811"/>
        <v>#REF!</v>
      </c>
      <c r="J668" s="22" t="e">
        <f t="shared" si="812"/>
        <v>#REF!</v>
      </c>
      <c r="K668" s="22" t="e">
        <f t="shared" si="813"/>
        <v>#REF!</v>
      </c>
      <c r="M668" s="22">
        <f t="shared" si="814"/>
        <v>138</v>
      </c>
      <c r="R668" s="22" t="str">
        <f t="shared" si="815"/>
        <v>50138</v>
      </c>
      <c r="S668" s="22" t="s">
        <v>49</v>
      </c>
      <c r="T668" s="30" t="s">
        <v>3563</v>
      </c>
      <c r="U668" s="30" t="s">
        <v>3388</v>
      </c>
      <c r="V668" s="30" t="s">
        <v>2526</v>
      </c>
      <c r="W668" s="30" t="s">
        <v>2537</v>
      </c>
      <c r="X668" s="30" t="s">
        <v>2538</v>
      </c>
      <c r="Y668" s="31">
        <v>0.05</v>
      </c>
      <c r="Z668" s="30">
        <v>14</v>
      </c>
      <c r="AA668" s="30"/>
      <c r="AB668" s="30"/>
      <c r="AC668" s="30">
        <v>3</v>
      </c>
      <c r="AD668" s="30"/>
      <c r="AE668" s="30"/>
      <c r="AF668" s="30">
        <v>5</v>
      </c>
      <c r="AG668" s="30"/>
      <c r="AH668" s="30"/>
      <c r="AI668" s="30">
        <v>4</v>
      </c>
      <c r="AJ668" s="30"/>
      <c r="AK668" s="30"/>
      <c r="AL668" s="30">
        <v>3</v>
      </c>
      <c r="AM668" s="30" t="s">
        <v>2539</v>
      </c>
      <c r="AN668" s="30" t="s">
        <v>2340</v>
      </c>
      <c r="AO668" s="32">
        <f t="shared" si="832"/>
        <v>3</v>
      </c>
      <c r="AP668" s="32">
        <f t="shared" si="833"/>
        <v>5</v>
      </c>
      <c r="AQ668" s="32">
        <f t="shared" si="834"/>
        <v>4</v>
      </c>
      <c r="AR668" s="32">
        <f t="shared" si="835"/>
        <v>3</v>
      </c>
      <c r="AS668" s="33">
        <v>565.02499999999998</v>
      </c>
      <c r="AT668" s="34" t="s">
        <v>222</v>
      </c>
      <c r="AU668" s="34"/>
      <c r="AV668" s="34"/>
      <c r="AW668" s="34"/>
      <c r="AX668" s="34"/>
      <c r="AY668" s="34"/>
      <c r="AZ668" s="34"/>
      <c r="BA668" s="35">
        <f t="shared" si="836"/>
        <v>3</v>
      </c>
      <c r="BB668" s="35">
        <f t="shared" si="837"/>
        <v>8</v>
      </c>
      <c r="BC668" s="35">
        <f t="shared" si="838"/>
        <v>12</v>
      </c>
      <c r="BD668" s="35">
        <f t="shared" si="839"/>
        <v>15</v>
      </c>
      <c r="BE668" s="36">
        <v>3</v>
      </c>
      <c r="BF668" s="36">
        <v>8</v>
      </c>
      <c r="BG668" s="36">
        <v>10</v>
      </c>
      <c r="BH668" s="36" t="e">
        <f>VLOOKUP(W668,#REF!,8,0)</f>
        <v>#REF!</v>
      </c>
      <c r="BI668" s="37">
        <f t="shared" si="798"/>
        <v>3</v>
      </c>
      <c r="BJ668" s="37">
        <f t="shared" ref="BJ668:BK668" si="848">BF668+BI668</f>
        <v>11</v>
      </c>
      <c r="BK668" s="37">
        <f t="shared" si="848"/>
        <v>21</v>
      </c>
      <c r="BL668" s="37" t="e">
        <f t="shared" si="775"/>
        <v>#REF!</v>
      </c>
      <c r="BM668" s="38">
        <v>2.5000000000000005E-3</v>
      </c>
      <c r="BN668" s="38">
        <v>2.5000000000000005E-3</v>
      </c>
      <c r="BO668" s="38">
        <v>2.5000000000000005E-3</v>
      </c>
      <c r="BP668" s="38">
        <v>2.5000000000000005E-3</v>
      </c>
      <c r="BQ668" s="39">
        <v>2.5000000000000005E-3</v>
      </c>
      <c r="BR668" s="39">
        <v>2.5000000000000005E-3</v>
      </c>
      <c r="BS668" s="39">
        <v>2.5000000000000005E-3</v>
      </c>
      <c r="BT668" s="39" t="s">
        <v>222</v>
      </c>
      <c r="BU668" s="40">
        <v>1</v>
      </c>
      <c r="BV668" s="40">
        <v>1</v>
      </c>
      <c r="BW668" s="40">
        <v>1</v>
      </c>
      <c r="BX668" s="40" t="s">
        <v>222</v>
      </c>
      <c r="BY668" s="41">
        <v>2.5000000000000005E-3</v>
      </c>
      <c r="BZ668" s="41">
        <v>2.5000000000000005E-3</v>
      </c>
      <c r="CA668" s="41">
        <v>2.5000000000000005E-3</v>
      </c>
      <c r="CB668" s="41" t="s">
        <v>222</v>
      </c>
      <c r="CC668" s="42">
        <v>5.3571428571428574E-4</v>
      </c>
      <c r="CD668" s="42">
        <v>1.4285714285714288E-3</v>
      </c>
      <c r="CE668" s="42">
        <v>2.142857142857143E-3</v>
      </c>
      <c r="CF668" s="42">
        <v>2.678571428571429E-3</v>
      </c>
      <c r="CG668" s="43">
        <v>5.3571428571428574E-4</v>
      </c>
      <c r="CH668" s="43">
        <v>1.9642857142857144E-3</v>
      </c>
      <c r="CI668" s="43">
        <v>2.5000000000000005E-3</v>
      </c>
      <c r="CJ668" s="43" t="e">
        <f t="shared" si="817"/>
        <v>#REF!</v>
      </c>
      <c r="CP668" s="22" t="s">
        <v>2540</v>
      </c>
      <c r="CQ668" s="22" t="s">
        <v>2541</v>
      </c>
      <c r="CS668" s="22" t="s">
        <v>16</v>
      </c>
      <c r="CT668" s="22">
        <v>1</v>
      </c>
      <c r="CU668" s="22">
        <v>1</v>
      </c>
      <c r="CV668" s="22">
        <v>1</v>
      </c>
      <c r="CW668" s="22" t="s">
        <v>222</v>
      </c>
      <c r="CY668" s="22">
        <v>2.5000000000000005E-3</v>
      </c>
      <c r="CZ668" s="22">
        <v>2.5000000000000005E-3</v>
      </c>
      <c r="DA668" s="22">
        <v>2.5000000000000005E-3</v>
      </c>
      <c r="DB668" s="22" t="s">
        <v>222</v>
      </c>
      <c r="DC668" s="22" t="s">
        <v>16</v>
      </c>
      <c r="DD668" s="22">
        <v>2.5000000000000005E-3</v>
      </c>
      <c r="DE668" s="22">
        <v>2.5000000000000005E-3</v>
      </c>
      <c r="DF668" s="22">
        <v>2.5000000000000005E-3</v>
      </c>
      <c r="DG668" s="22">
        <v>2.5000000000000005E-3</v>
      </c>
      <c r="DI668" s="22">
        <v>6.2500000000000028E-6</v>
      </c>
      <c r="DJ668" s="22">
        <v>6.2500000000000028E-6</v>
      </c>
      <c r="DK668" s="22">
        <v>6.2500000000000028E-6</v>
      </c>
      <c r="DL668" s="22" t="e">
        <v>#VALUE!</v>
      </c>
      <c r="DN668" s="22">
        <v>1</v>
      </c>
      <c r="DO668" s="22">
        <v>1</v>
      </c>
      <c r="DP668" s="22">
        <v>1</v>
      </c>
      <c r="DQ668" s="22" t="s">
        <v>222</v>
      </c>
      <c r="EX668" s="30" t="s">
        <v>2971</v>
      </c>
      <c r="EY668" s="85" t="e">
        <f t="shared" si="818"/>
        <v>#REF!</v>
      </c>
      <c r="EZ668" s="85"/>
    </row>
    <row r="669" spans="1:156" x14ac:dyDescent="0.25">
      <c r="A669" s="22" t="str">
        <f t="shared" si="810"/>
        <v>5004114</v>
      </c>
      <c r="E669" s="22" t="e">
        <f>IF(T669="","",VLOOKUP(T669,#REF!,4,0))</f>
        <v>#REF!</v>
      </c>
      <c r="F669" s="22" t="e">
        <f>IF(U669="","",VLOOKUP(U669,#REF!,4,0))</f>
        <v>#REF!</v>
      </c>
      <c r="G669" s="22" t="e">
        <f>IF(V669="","",VLOOKUP(V669,#REF!,3,0))</f>
        <v>#REF!</v>
      </c>
      <c r="H669" s="22" t="e">
        <f t="shared" si="808"/>
        <v>#REF!</v>
      </c>
      <c r="I669" s="22" t="e">
        <f t="shared" si="811"/>
        <v>#REF!</v>
      </c>
      <c r="J669" s="22" t="e">
        <f t="shared" si="812"/>
        <v>#REF!</v>
      </c>
      <c r="K669" s="22" t="e">
        <f t="shared" si="813"/>
        <v>#REF!</v>
      </c>
      <c r="M669" s="22">
        <f t="shared" si="814"/>
        <v>139</v>
      </c>
      <c r="R669" s="22" t="str">
        <f t="shared" si="815"/>
        <v>50139</v>
      </c>
      <c r="S669" s="22" t="s">
        <v>49</v>
      </c>
      <c r="T669" s="30" t="s">
        <v>3563</v>
      </c>
      <c r="U669" s="30" t="s">
        <v>3388</v>
      </c>
      <c r="V669" s="30" t="s">
        <v>2526</v>
      </c>
      <c r="W669" s="30" t="s">
        <v>2542</v>
      </c>
      <c r="X669" s="30" t="s">
        <v>2543</v>
      </c>
      <c r="Y669" s="31">
        <v>0.08</v>
      </c>
      <c r="Z669" s="30">
        <v>15</v>
      </c>
      <c r="AA669" s="30"/>
      <c r="AB669" s="30"/>
      <c r="AC669" s="30">
        <v>6</v>
      </c>
      <c r="AD669" s="30"/>
      <c r="AE669" s="30"/>
      <c r="AF669" s="30">
        <v>7</v>
      </c>
      <c r="AG669" s="30"/>
      <c r="AH669" s="30"/>
      <c r="AI669" s="30">
        <v>2</v>
      </c>
      <c r="AJ669" s="30"/>
      <c r="AK669" s="30"/>
      <c r="AL669" s="30"/>
      <c r="AM669" s="30" t="s">
        <v>2544</v>
      </c>
      <c r="AN669" s="30" t="s">
        <v>2328</v>
      </c>
      <c r="AO669" s="32">
        <f t="shared" si="832"/>
        <v>6</v>
      </c>
      <c r="AP669" s="32">
        <f t="shared" si="833"/>
        <v>7</v>
      </c>
      <c r="AQ669" s="32">
        <f t="shared" si="834"/>
        <v>2</v>
      </c>
      <c r="AR669" s="32">
        <f t="shared" si="835"/>
        <v>0</v>
      </c>
      <c r="AS669" s="33">
        <v>566.02499999999998</v>
      </c>
      <c r="AT669" s="34" t="s">
        <v>222</v>
      </c>
      <c r="AU669" s="34"/>
      <c r="AV669" s="34"/>
      <c r="AW669" s="34"/>
      <c r="AX669" s="34"/>
      <c r="AY669" s="34"/>
      <c r="AZ669" s="34"/>
      <c r="BA669" s="35">
        <f t="shared" si="836"/>
        <v>6</v>
      </c>
      <c r="BB669" s="35">
        <f t="shared" si="837"/>
        <v>13</v>
      </c>
      <c r="BC669" s="35">
        <f t="shared" si="838"/>
        <v>15</v>
      </c>
      <c r="BD669" s="35">
        <f t="shared" si="839"/>
        <v>15</v>
      </c>
      <c r="BE669" s="36">
        <v>6</v>
      </c>
      <c r="BF669" s="36">
        <v>7</v>
      </c>
      <c r="BG669" s="36">
        <v>10</v>
      </c>
      <c r="BH669" s="36" t="e">
        <f>VLOOKUP(W669,#REF!,8,0)</f>
        <v>#REF!</v>
      </c>
      <c r="BI669" s="37">
        <f t="shared" si="798"/>
        <v>6</v>
      </c>
      <c r="BJ669" s="37">
        <f t="shared" ref="BJ669:BK669" si="849">BF669+BI669</f>
        <v>13</v>
      </c>
      <c r="BK669" s="37">
        <f t="shared" si="849"/>
        <v>23</v>
      </c>
      <c r="BL669" s="37" t="e">
        <f t="shared" si="775"/>
        <v>#REF!</v>
      </c>
      <c r="BM669" s="38">
        <v>4.0000000000000001E-3</v>
      </c>
      <c r="BN669" s="38">
        <v>4.0000000000000001E-3</v>
      </c>
      <c r="BO669" s="38">
        <v>4.0000000000000001E-3</v>
      </c>
      <c r="BP669" s="38" t="s">
        <v>222</v>
      </c>
      <c r="BQ669" s="39">
        <v>4.0000000000000001E-3</v>
      </c>
      <c r="BR669" s="39">
        <v>4.0000000000000001E-3</v>
      </c>
      <c r="BS669" s="39">
        <v>4.0000000000000001E-3</v>
      </c>
      <c r="BT669" s="39" t="s">
        <v>222</v>
      </c>
      <c r="BU669" s="40">
        <v>1</v>
      </c>
      <c r="BV669" s="40">
        <v>1</v>
      </c>
      <c r="BW669" s="40">
        <v>1</v>
      </c>
      <c r="BX669" s="40" t="s">
        <v>222</v>
      </c>
      <c r="BY669" s="41">
        <v>4.0000000000000001E-3</v>
      </c>
      <c r="BZ669" s="41">
        <v>4.0000000000000001E-3</v>
      </c>
      <c r="CA669" s="41">
        <v>4.0000000000000001E-3</v>
      </c>
      <c r="CB669" s="41" t="s">
        <v>222</v>
      </c>
      <c r="CC669" s="42">
        <v>1.6000000000000001E-3</v>
      </c>
      <c r="CD669" s="42">
        <v>3.4666666666666669E-3</v>
      </c>
      <c r="CE669" s="42">
        <v>4.0000000000000001E-3</v>
      </c>
      <c r="CF669" s="42">
        <v>4.0000000000000001E-3</v>
      </c>
      <c r="CG669" s="43">
        <v>1.6000000000000001E-3</v>
      </c>
      <c r="CH669" s="43">
        <v>3.4666666666666669E-3</v>
      </c>
      <c r="CI669" s="43">
        <v>4.0000000000000001E-3</v>
      </c>
      <c r="CJ669" s="43" t="e">
        <f t="shared" si="817"/>
        <v>#REF!</v>
      </c>
      <c r="CP669" s="22" t="s">
        <v>2545</v>
      </c>
      <c r="CQ669" s="22" t="s">
        <v>2546</v>
      </c>
      <c r="CS669" s="22" t="s">
        <v>16</v>
      </c>
      <c r="CT669" s="22">
        <v>1</v>
      </c>
      <c r="CU669" s="22">
        <v>1</v>
      </c>
      <c r="CV669" s="22">
        <v>1</v>
      </c>
      <c r="CW669" s="22" t="s">
        <v>222</v>
      </c>
      <c r="CY669" s="22">
        <v>4.0000000000000001E-3</v>
      </c>
      <c r="CZ669" s="22">
        <v>4.0000000000000001E-3</v>
      </c>
      <c r="DA669" s="22">
        <v>4.0000000000000001E-3</v>
      </c>
      <c r="DB669" s="22" t="s">
        <v>222</v>
      </c>
      <c r="DC669" s="22" t="s">
        <v>16</v>
      </c>
      <c r="DD669" s="22">
        <v>4.0000000000000001E-3</v>
      </c>
      <c r="DE669" s="22">
        <v>4.0000000000000001E-3</v>
      </c>
      <c r="DF669" s="22">
        <v>4.0000000000000001E-3</v>
      </c>
      <c r="DG669" s="22">
        <v>4.0000000000000001E-3</v>
      </c>
      <c r="DI669" s="22">
        <v>1.5999999999999999E-5</v>
      </c>
      <c r="DJ669" s="22">
        <v>1.5999999999999999E-5</v>
      </c>
      <c r="DK669" s="22">
        <v>1.5999999999999999E-5</v>
      </c>
      <c r="DL669" s="22" t="e">
        <v>#VALUE!</v>
      </c>
      <c r="DN669" s="22">
        <v>1</v>
      </c>
      <c r="DO669" s="22">
        <v>1</v>
      </c>
      <c r="DP669" s="22">
        <v>1</v>
      </c>
      <c r="DQ669" s="22" t="s">
        <v>222</v>
      </c>
      <c r="EX669" s="30" t="s">
        <v>2976</v>
      </c>
      <c r="EY669" s="85" t="e">
        <f t="shared" si="818"/>
        <v>#REF!</v>
      </c>
      <c r="EZ669" s="85"/>
    </row>
    <row r="670" spans="1:156" x14ac:dyDescent="0.25">
      <c r="A670" s="22" t="str">
        <f t="shared" si="810"/>
        <v>5004115</v>
      </c>
      <c r="E670" s="22" t="e">
        <f>IF(T670="","",VLOOKUP(T670,#REF!,4,0))</f>
        <v>#REF!</v>
      </c>
      <c r="F670" s="22" t="e">
        <f>IF(U670="","",VLOOKUP(U670,#REF!,4,0))</f>
        <v>#REF!</v>
      </c>
      <c r="G670" s="22" t="e">
        <f>IF(V670="","",VLOOKUP(V670,#REF!,3,0))</f>
        <v>#REF!</v>
      </c>
      <c r="H670" s="22" t="e">
        <f t="shared" si="808"/>
        <v>#REF!</v>
      </c>
      <c r="I670" s="22" t="e">
        <f t="shared" si="811"/>
        <v>#REF!</v>
      </c>
      <c r="J670" s="22" t="e">
        <f t="shared" si="812"/>
        <v>#REF!</v>
      </c>
      <c r="K670" s="22" t="e">
        <f t="shared" si="813"/>
        <v>#REF!</v>
      </c>
      <c r="M670" s="22">
        <f t="shared" si="814"/>
        <v>140</v>
      </c>
      <c r="R670" s="22" t="str">
        <f t="shared" si="815"/>
        <v>50140</v>
      </c>
      <c r="S670" s="22" t="s">
        <v>49</v>
      </c>
      <c r="T670" s="30" t="s">
        <v>3563</v>
      </c>
      <c r="U670" s="30" t="s">
        <v>3388</v>
      </c>
      <c r="V670" s="30" t="s">
        <v>2526</v>
      </c>
      <c r="W670" s="30" t="s">
        <v>2547</v>
      </c>
      <c r="X670" s="30" t="s">
        <v>2548</v>
      </c>
      <c r="Y670" s="31">
        <v>0.05</v>
      </c>
      <c r="Z670" s="30">
        <v>8</v>
      </c>
      <c r="AA670" s="30"/>
      <c r="AB670" s="30"/>
      <c r="AC670" s="30"/>
      <c r="AD670" s="30"/>
      <c r="AE670" s="30"/>
      <c r="AF670" s="30">
        <v>6</v>
      </c>
      <c r="AG670" s="30"/>
      <c r="AH670" s="30"/>
      <c r="AI670" s="30"/>
      <c r="AJ670" s="30"/>
      <c r="AK670" s="30"/>
      <c r="AL670" s="30">
        <v>2</v>
      </c>
      <c r="AM670" s="30" t="s">
        <v>2549</v>
      </c>
      <c r="AN670" s="30" t="s">
        <v>2312</v>
      </c>
      <c r="AO670" s="32">
        <f t="shared" si="832"/>
        <v>0</v>
      </c>
      <c r="AP670" s="32">
        <f t="shared" si="833"/>
        <v>6</v>
      </c>
      <c r="AQ670" s="32">
        <f t="shared" si="834"/>
        <v>0</v>
      </c>
      <c r="AR670" s="32">
        <f t="shared" si="835"/>
        <v>2</v>
      </c>
      <c r="AS670" s="33">
        <v>567.02499999999998</v>
      </c>
      <c r="AT670" s="34" t="s">
        <v>222</v>
      </c>
      <c r="AU670" s="34"/>
      <c r="AV670" s="34"/>
      <c r="AW670" s="34"/>
      <c r="AX670" s="34"/>
      <c r="AY670" s="34"/>
      <c r="AZ670" s="34"/>
      <c r="BA670" s="35">
        <f t="shared" si="836"/>
        <v>0</v>
      </c>
      <c r="BB670" s="35">
        <f t="shared" si="837"/>
        <v>6</v>
      </c>
      <c r="BC670" s="35">
        <f t="shared" si="838"/>
        <v>6</v>
      </c>
      <c r="BD670" s="35">
        <f t="shared" si="839"/>
        <v>8</v>
      </c>
      <c r="BE670" s="36">
        <v>0</v>
      </c>
      <c r="BF670" s="36">
        <v>5</v>
      </c>
      <c r="BG670" s="36">
        <v>10</v>
      </c>
      <c r="BH670" s="36" t="e">
        <f>VLOOKUP(W670,#REF!,8,0)</f>
        <v>#REF!</v>
      </c>
      <c r="BI670" s="37">
        <f t="shared" si="798"/>
        <v>0</v>
      </c>
      <c r="BJ670" s="37">
        <f t="shared" ref="BJ670:BK670" si="850">BF670+BI670</f>
        <v>5</v>
      </c>
      <c r="BK670" s="37">
        <f t="shared" si="850"/>
        <v>15</v>
      </c>
      <c r="BL670" s="37" t="e">
        <f t="shared" si="775"/>
        <v>#REF!</v>
      </c>
      <c r="BM670" s="38" t="s">
        <v>222</v>
      </c>
      <c r="BN670" s="38">
        <v>2.5000000000000005E-3</v>
      </c>
      <c r="BO670" s="38" t="s">
        <v>222</v>
      </c>
      <c r="BP670" s="38">
        <v>2.5000000000000005E-3</v>
      </c>
      <c r="BQ670" s="39" t="s">
        <v>222</v>
      </c>
      <c r="BR670" s="39">
        <v>2.0833333333333337E-3</v>
      </c>
      <c r="BS670" s="39" t="s">
        <v>222</v>
      </c>
      <c r="BT670" s="39" t="s">
        <v>222</v>
      </c>
      <c r="BU670" s="40" t="s">
        <v>222</v>
      </c>
      <c r="BV670" s="40">
        <v>0.83333333333333337</v>
      </c>
      <c r="BW670" s="40" t="s">
        <v>222</v>
      </c>
      <c r="BX670" s="40" t="s">
        <v>222</v>
      </c>
      <c r="BY670" s="41" t="s">
        <v>222</v>
      </c>
      <c r="BZ670" s="41">
        <v>2.0833333333333337E-3</v>
      </c>
      <c r="CA670" s="41">
        <v>2.5000000000000005E-3</v>
      </c>
      <c r="CB670" s="41" t="s">
        <v>222</v>
      </c>
      <c r="CC670" s="42" t="s">
        <v>222</v>
      </c>
      <c r="CD670" s="42">
        <v>1.8750000000000004E-3</v>
      </c>
      <c r="CE670" s="42">
        <v>1.8750000000000004E-3</v>
      </c>
      <c r="CF670" s="42">
        <v>2.5000000000000005E-3</v>
      </c>
      <c r="CG670" s="43" t="s">
        <v>222</v>
      </c>
      <c r="CH670" s="43">
        <v>1.5625000000000003E-3</v>
      </c>
      <c r="CI670" s="43">
        <v>2.5000000000000005E-3</v>
      </c>
      <c r="CJ670" s="43" t="e">
        <f t="shared" si="817"/>
        <v>#REF!</v>
      </c>
      <c r="CP670" s="22" t="s">
        <v>2550</v>
      </c>
      <c r="CQ670" s="22" t="s">
        <v>2551</v>
      </c>
      <c r="CS670" s="22" t="s">
        <v>16</v>
      </c>
      <c r="CT670" s="22" t="s">
        <v>222</v>
      </c>
      <c r="CU670" s="22">
        <v>0.83333333333333337</v>
      </c>
      <c r="CV670" s="22">
        <v>1</v>
      </c>
      <c r="CW670" s="22" t="s">
        <v>222</v>
      </c>
      <c r="CY670" s="22" t="s">
        <v>222</v>
      </c>
      <c r="CZ670" s="22">
        <v>2.0833333333333337E-3</v>
      </c>
      <c r="DA670" s="22">
        <v>2.5000000000000005E-3</v>
      </c>
      <c r="DB670" s="22" t="s">
        <v>222</v>
      </c>
      <c r="DC670" s="22" t="s">
        <v>16</v>
      </c>
      <c r="DD670" s="22" t="s">
        <v>222</v>
      </c>
      <c r="DE670" s="22">
        <v>2.5000000000000005E-3</v>
      </c>
      <c r="DF670" s="22">
        <v>2.5000000000000005E-3</v>
      </c>
      <c r="DG670" s="22">
        <v>2.5000000000000005E-3</v>
      </c>
      <c r="DI670" s="22" t="e">
        <v>#VALUE!</v>
      </c>
      <c r="DJ670" s="22">
        <v>5.2083333333333357E-6</v>
      </c>
      <c r="DK670" s="22">
        <v>6.2500000000000028E-6</v>
      </c>
      <c r="DL670" s="22" t="e">
        <v>#VALUE!</v>
      </c>
      <c r="DN670" s="22">
        <v>0</v>
      </c>
      <c r="DO670" s="22">
        <v>0.83333333333333337</v>
      </c>
      <c r="DP670" s="22">
        <v>1</v>
      </c>
      <c r="DQ670" s="22" t="s">
        <v>222</v>
      </c>
      <c r="EX670" s="30" t="s">
        <v>2981</v>
      </c>
      <c r="EY670" s="85" t="e">
        <f t="shared" si="818"/>
        <v>#REF!</v>
      </c>
      <c r="EZ670" s="85"/>
    </row>
    <row r="671" spans="1:156" x14ac:dyDescent="0.25">
      <c r="A671" s="22" t="str">
        <f t="shared" si="810"/>
        <v>5004116</v>
      </c>
      <c r="E671" s="22" t="e">
        <f>IF(T671="","",VLOOKUP(T671,#REF!,4,0))</f>
        <v>#REF!</v>
      </c>
      <c r="F671" s="22" t="e">
        <f>IF(U671="","",VLOOKUP(U671,#REF!,4,0))</f>
        <v>#REF!</v>
      </c>
      <c r="G671" s="22" t="e">
        <f>IF(V671="","",VLOOKUP(V671,#REF!,3,0))</f>
        <v>#REF!</v>
      </c>
      <c r="H671" s="22" t="e">
        <f t="shared" si="808"/>
        <v>#REF!</v>
      </c>
      <c r="I671" s="22" t="e">
        <f t="shared" si="811"/>
        <v>#REF!</v>
      </c>
      <c r="J671" s="22" t="e">
        <f t="shared" si="812"/>
        <v>#REF!</v>
      </c>
      <c r="K671" s="22" t="e">
        <f t="shared" si="813"/>
        <v>#REF!</v>
      </c>
      <c r="M671" s="22">
        <f t="shared" si="814"/>
        <v>141</v>
      </c>
      <c r="R671" s="22" t="str">
        <f t="shared" si="815"/>
        <v>50141</v>
      </c>
      <c r="S671" s="22" t="s">
        <v>49</v>
      </c>
      <c r="T671" s="30" t="s">
        <v>3563</v>
      </c>
      <c r="U671" s="30" t="s">
        <v>3388</v>
      </c>
      <c r="V671" s="30" t="s">
        <v>2526</v>
      </c>
      <c r="W671" s="30" t="s">
        <v>2552</v>
      </c>
      <c r="X671" s="30" t="s">
        <v>2553</v>
      </c>
      <c r="Y671" s="31">
        <v>0.1</v>
      </c>
      <c r="Z671" s="30">
        <v>50</v>
      </c>
      <c r="AA671" s="30"/>
      <c r="AB671" s="30"/>
      <c r="AC671" s="30">
        <v>5</v>
      </c>
      <c r="AD671" s="30"/>
      <c r="AE671" s="30"/>
      <c r="AF671" s="30">
        <v>10</v>
      </c>
      <c r="AG671" s="30"/>
      <c r="AH671" s="30"/>
      <c r="AI671" s="30">
        <v>15</v>
      </c>
      <c r="AJ671" s="30"/>
      <c r="AK671" s="30"/>
      <c r="AL671" s="30">
        <v>20</v>
      </c>
      <c r="AM671" s="30" t="s">
        <v>2554</v>
      </c>
      <c r="AN671" s="30" t="s">
        <v>2555</v>
      </c>
      <c r="AO671" s="32">
        <f t="shared" si="832"/>
        <v>5</v>
      </c>
      <c r="AP671" s="32">
        <f t="shared" si="833"/>
        <v>10</v>
      </c>
      <c r="AQ671" s="32">
        <f t="shared" si="834"/>
        <v>15</v>
      </c>
      <c r="AR671" s="32">
        <f t="shared" si="835"/>
        <v>20</v>
      </c>
      <c r="AS671" s="33">
        <v>568.02499999999998</v>
      </c>
      <c r="AT671" s="34" t="s">
        <v>222</v>
      </c>
      <c r="AU671" s="34"/>
      <c r="AV671" s="34"/>
      <c r="AW671" s="34"/>
      <c r="AX671" s="34"/>
      <c r="AY671" s="34"/>
      <c r="AZ671" s="34"/>
      <c r="BA671" s="35">
        <f t="shared" si="836"/>
        <v>5</v>
      </c>
      <c r="BB671" s="35">
        <f t="shared" si="837"/>
        <v>15</v>
      </c>
      <c r="BC671" s="35">
        <f t="shared" si="838"/>
        <v>30</v>
      </c>
      <c r="BD671" s="35">
        <f t="shared" si="839"/>
        <v>50</v>
      </c>
      <c r="BE671" s="36">
        <v>5</v>
      </c>
      <c r="BF671" s="36">
        <v>23</v>
      </c>
      <c r="BG671" s="36">
        <v>9</v>
      </c>
      <c r="BH671" s="36" t="e">
        <f>VLOOKUP(W671,#REF!,8,0)</f>
        <v>#REF!</v>
      </c>
      <c r="BI671" s="37">
        <f t="shared" si="798"/>
        <v>5</v>
      </c>
      <c r="BJ671" s="37">
        <f t="shared" ref="BJ671:BK671" si="851">BF671+BI671</f>
        <v>28</v>
      </c>
      <c r="BK671" s="37">
        <f t="shared" si="851"/>
        <v>37</v>
      </c>
      <c r="BL671" s="37" t="e">
        <f t="shared" si="775"/>
        <v>#REF!</v>
      </c>
      <c r="BM671" s="38">
        <v>5.000000000000001E-3</v>
      </c>
      <c r="BN671" s="38">
        <v>5.000000000000001E-3</v>
      </c>
      <c r="BO671" s="38">
        <v>5.000000000000001E-3</v>
      </c>
      <c r="BP671" s="38">
        <v>5.000000000000001E-3</v>
      </c>
      <c r="BQ671" s="39">
        <v>5.000000000000001E-3</v>
      </c>
      <c r="BR671" s="39">
        <v>5.000000000000001E-3</v>
      </c>
      <c r="BS671" s="39">
        <v>3.0000000000000005E-3</v>
      </c>
      <c r="BT671" s="39" t="s">
        <v>222</v>
      </c>
      <c r="BU671" s="40">
        <v>1</v>
      </c>
      <c r="BV671" s="40">
        <v>1</v>
      </c>
      <c r="BW671" s="40">
        <v>0.6</v>
      </c>
      <c r="BX671" s="40" t="s">
        <v>222</v>
      </c>
      <c r="BY671" s="41">
        <v>5.000000000000001E-3</v>
      </c>
      <c r="BZ671" s="41">
        <v>5.000000000000001E-3</v>
      </c>
      <c r="CA671" s="41">
        <v>5.000000000000001E-3</v>
      </c>
      <c r="CB671" s="41" t="s">
        <v>222</v>
      </c>
      <c r="CC671" s="42">
        <v>5.0000000000000012E-4</v>
      </c>
      <c r="CD671" s="42">
        <v>1.5000000000000002E-3</v>
      </c>
      <c r="CE671" s="42">
        <v>3.0000000000000005E-3</v>
      </c>
      <c r="CF671" s="42">
        <v>5.000000000000001E-3</v>
      </c>
      <c r="CG671" s="43">
        <v>5.0000000000000012E-4</v>
      </c>
      <c r="CH671" s="43">
        <v>2.8000000000000008E-3</v>
      </c>
      <c r="CI671" s="43">
        <v>3.7000000000000006E-3</v>
      </c>
      <c r="CJ671" s="43" t="e">
        <f t="shared" si="817"/>
        <v>#REF!</v>
      </c>
      <c r="CP671" s="22" t="s">
        <v>2556</v>
      </c>
      <c r="CQ671" s="22" t="s">
        <v>2557</v>
      </c>
      <c r="CS671" s="22" t="s">
        <v>16</v>
      </c>
      <c r="CT671" s="22">
        <v>1</v>
      </c>
      <c r="CU671" s="22">
        <v>1</v>
      </c>
      <c r="CV671" s="22">
        <v>1</v>
      </c>
      <c r="CW671" s="22" t="s">
        <v>222</v>
      </c>
      <c r="CY671" s="22">
        <v>5.000000000000001E-3</v>
      </c>
      <c r="CZ671" s="22">
        <v>5.000000000000001E-3</v>
      </c>
      <c r="DA671" s="22">
        <v>5.000000000000001E-3</v>
      </c>
      <c r="DB671" s="22" t="s">
        <v>222</v>
      </c>
      <c r="DC671" s="22" t="s">
        <v>16</v>
      </c>
      <c r="DD671" s="22">
        <v>5.000000000000001E-3</v>
      </c>
      <c r="DE671" s="22">
        <v>5.000000000000001E-3</v>
      </c>
      <c r="DF671" s="22">
        <v>5.000000000000001E-3</v>
      </c>
      <c r="DG671" s="22">
        <v>5.000000000000001E-3</v>
      </c>
      <c r="DI671" s="22">
        <v>2.5000000000000011E-5</v>
      </c>
      <c r="DJ671" s="22">
        <v>2.5000000000000011E-5</v>
      </c>
      <c r="DK671" s="22">
        <v>2.5000000000000011E-5</v>
      </c>
      <c r="DL671" s="22" t="e">
        <v>#VALUE!</v>
      </c>
      <c r="DN671" s="22">
        <v>1</v>
      </c>
      <c r="DO671" s="22">
        <v>1</v>
      </c>
      <c r="DP671" s="22">
        <v>1</v>
      </c>
      <c r="DQ671" s="22" t="s">
        <v>222</v>
      </c>
      <c r="EX671" s="30" t="s">
        <v>2988</v>
      </c>
      <c r="EY671" s="85" t="e">
        <f t="shared" si="818"/>
        <v>#REF!</v>
      </c>
      <c r="EZ671" s="85"/>
    </row>
    <row r="672" spans="1:156" x14ac:dyDescent="0.25">
      <c r="A672" s="22" t="str">
        <f t="shared" si="810"/>
        <v>5004117</v>
      </c>
      <c r="E672" s="22" t="e">
        <f>IF(T672="","",VLOOKUP(T672,#REF!,4,0))</f>
        <v>#REF!</v>
      </c>
      <c r="F672" s="22" t="e">
        <f>IF(U672="","",VLOOKUP(U672,#REF!,4,0))</f>
        <v>#REF!</v>
      </c>
      <c r="G672" s="22" t="e">
        <f>IF(V672="","",VLOOKUP(V672,#REF!,3,0))</f>
        <v>#REF!</v>
      </c>
      <c r="H672" s="22" t="e">
        <f t="shared" si="808"/>
        <v>#REF!</v>
      </c>
      <c r="I672" s="22" t="e">
        <f t="shared" si="811"/>
        <v>#REF!</v>
      </c>
      <c r="J672" s="22" t="e">
        <f t="shared" si="812"/>
        <v>#REF!</v>
      </c>
      <c r="K672" s="22" t="e">
        <f t="shared" si="813"/>
        <v>#REF!</v>
      </c>
      <c r="M672" s="22">
        <f t="shared" si="814"/>
        <v>142</v>
      </c>
      <c r="R672" s="22" t="str">
        <f t="shared" si="815"/>
        <v>50142</v>
      </c>
      <c r="S672" s="22" t="s">
        <v>49</v>
      </c>
      <c r="T672" s="30" t="s">
        <v>3563</v>
      </c>
      <c r="U672" s="30" t="s">
        <v>3388</v>
      </c>
      <c r="V672" s="30" t="s">
        <v>2526</v>
      </c>
      <c r="W672" s="30" t="s">
        <v>2558</v>
      </c>
      <c r="X672" s="30" t="s">
        <v>2559</v>
      </c>
      <c r="Y672" s="31">
        <v>0.35</v>
      </c>
      <c r="Z672" s="30">
        <v>4</v>
      </c>
      <c r="AA672" s="30"/>
      <c r="AB672" s="30"/>
      <c r="AC672" s="30">
        <v>1</v>
      </c>
      <c r="AD672" s="30"/>
      <c r="AE672" s="30"/>
      <c r="AF672" s="30">
        <v>1</v>
      </c>
      <c r="AG672" s="30"/>
      <c r="AH672" s="30"/>
      <c r="AI672" s="30">
        <v>1</v>
      </c>
      <c r="AJ672" s="30"/>
      <c r="AK672" s="30"/>
      <c r="AL672" s="30">
        <v>1</v>
      </c>
      <c r="AM672" s="30" t="s">
        <v>2560</v>
      </c>
      <c r="AN672" s="30" t="s">
        <v>2555</v>
      </c>
      <c r="AO672" s="32">
        <f t="shared" si="832"/>
        <v>1</v>
      </c>
      <c r="AP672" s="32">
        <f t="shared" si="833"/>
        <v>1</v>
      </c>
      <c r="AQ672" s="32">
        <f t="shared" si="834"/>
        <v>1</v>
      </c>
      <c r="AR672" s="32">
        <f t="shared" si="835"/>
        <v>1</v>
      </c>
      <c r="AS672" s="33">
        <v>569.02499999999998</v>
      </c>
      <c r="AT672" s="34" t="s">
        <v>222</v>
      </c>
      <c r="AU672" s="34"/>
      <c r="AV672" s="34"/>
      <c r="AW672" s="34"/>
      <c r="AX672" s="34"/>
      <c r="AY672" s="34"/>
      <c r="AZ672" s="34"/>
      <c r="BA672" s="35">
        <f t="shared" si="836"/>
        <v>1</v>
      </c>
      <c r="BB672" s="35">
        <f t="shared" si="837"/>
        <v>2</v>
      </c>
      <c r="BC672" s="35">
        <f t="shared" si="838"/>
        <v>3</v>
      </c>
      <c r="BD672" s="35">
        <f t="shared" si="839"/>
        <v>4</v>
      </c>
      <c r="BE672" s="36">
        <v>1</v>
      </c>
      <c r="BF672" s="36">
        <v>1</v>
      </c>
      <c r="BG672" s="36">
        <v>1</v>
      </c>
      <c r="BH672" s="36" t="e">
        <f>VLOOKUP(W672,#REF!,8,0)</f>
        <v>#REF!</v>
      </c>
      <c r="BI672" s="37">
        <f t="shared" si="798"/>
        <v>1</v>
      </c>
      <c r="BJ672" s="37">
        <f t="shared" ref="BJ672:BK672" si="852">BF672+BI672</f>
        <v>2</v>
      </c>
      <c r="BK672" s="37">
        <f t="shared" si="852"/>
        <v>3</v>
      </c>
      <c r="BL672" s="37" t="e">
        <f t="shared" si="775"/>
        <v>#REF!</v>
      </c>
      <c r="BM672" s="38">
        <v>1.7499999999999998E-2</v>
      </c>
      <c r="BN672" s="38">
        <v>1.7499999999999998E-2</v>
      </c>
      <c r="BO672" s="38">
        <v>1.7499999999999998E-2</v>
      </c>
      <c r="BP672" s="38">
        <v>1.7499999999999998E-2</v>
      </c>
      <c r="BQ672" s="39">
        <v>1.7499999999999998E-2</v>
      </c>
      <c r="BR672" s="39">
        <v>1.7499999999999998E-2</v>
      </c>
      <c r="BS672" s="39">
        <v>1.7499999999999998E-2</v>
      </c>
      <c r="BT672" s="39" t="s">
        <v>222</v>
      </c>
      <c r="BU672" s="40">
        <v>1</v>
      </c>
      <c r="BV672" s="40">
        <v>1</v>
      </c>
      <c r="BW672" s="40">
        <v>1</v>
      </c>
      <c r="BX672" s="40" t="s">
        <v>222</v>
      </c>
      <c r="BY672" s="41">
        <v>1.7499999999999998E-2</v>
      </c>
      <c r="BZ672" s="41">
        <v>1.7499999999999998E-2</v>
      </c>
      <c r="CA672" s="41">
        <v>1.7499999999999998E-2</v>
      </c>
      <c r="CB672" s="41" t="s">
        <v>222</v>
      </c>
      <c r="CC672" s="42">
        <v>4.3749999999999995E-3</v>
      </c>
      <c r="CD672" s="42">
        <v>8.7499999999999991E-3</v>
      </c>
      <c r="CE672" s="42">
        <v>1.3124999999999998E-2</v>
      </c>
      <c r="CF672" s="42">
        <v>1.7499999999999998E-2</v>
      </c>
      <c r="CG672" s="43">
        <v>4.3749999999999995E-3</v>
      </c>
      <c r="CH672" s="43">
        <v>8.7499999999999991E-3</v>
      </c>
      <c r="CI672" s="43">
        <v>1.3124999999999998E-2</v>
      </c>
      <c r="CJ672" s="43" t="e">
        <f t="shared" si="817"/>
        <v>#REF!</v>
      </c>
      <c r="CP672" s="22" t="s">
        <v>2561</v>
      </c>
      <c r="CQ672" s="22" t="s">
        <v>2562</v>
      </c>
      <c r="CS672" s="22" t="s">
        <v>16</v>
      </c>
      <c r="CT672" s="22">
        <v>1</v>
      </c>
      <c r="CU672" s="22">
        <v>1</v>
      </c>
      <c r="CV672" s="22">
        <v>1</v>
      </c>
      <c r="CW672" s="22" t="s">
        <v>222</v>
      </c>
      <c r="CY672" s="22">
        <v>1.7499999999999998E-2</v>
      </c>
      <c r="CZ672" s="22">
        <v>1.7499999999999998E-2</v>
      </c>
      <c r="DA672" s="22">
        <v>1.7499999999999998E-2</v>
      </c>
      <c r="DB672" s="22" t="s">
        <v>222</v>
      </c>
      <c r="DC672" s="22" t="s">
        <v>16</v>
      </c>
      <c r="DD672" s="22">
        <v>1.7499999999999998E-2</v>
      </c>
      <c r="DE672" s="22">
        <v>1.7499999999999998E-2</v>
      </c>
      <c r="DF672" s="22">
        <v>1.7499999999999998E-2</v>
      </c>
      <c r="DG672" s="22">
        <v>1.7499999999999998E-2</v>
      </c>
      <c r="DI672" s="22">
        <v>3.0624999999999994E-4</v>
      </c>
      <c r="DJ672" s="22">
        <v>3.0624999999999994E-4</v>
      </c>
      <c r="DK672" s="22">
        <v>3.0624999999999994E-4</v>
      </c>
      <c r="DL672" s="22" t="e">
        <v>#VALUE!</v>
      </c>
      <c r="DN672" s="22">
        <v>1</v>
      </c>
      <c r="DO672" s="22">
        <v>1</v>
      </c>
      <c r="DP672" s="22">
        <v>1</v>
      </c>
      <c r="DQ672" s="22" t="s">
        <v>222</v>
      </c>
      <c r="EX672" s="30" t="s">
        <v>2993</v>
      </c>
      <c r="EY672" s="85" t="e">
        <f t="shared" si="818"/>
        <v>#REF!</v>
      </c>
      <c r="EZ672" s="85"/>
    </row>
    <row r="673" spans="1:156" x14ac:dyDescent="0.25">
      <c r="A673" s="22" t="str">
        <f t="shared" si="810"/>
        <v>5004118</v>
      </c>
      <c r="E673" s="22" t="e">
        <f>IF(T673="","",VLOOKUP(T673,#REF!,4,0))</f>
        <v>#REF!</v>
      </c>
      <c r="F673" s="22" t="e">
        <f>IF(U673="","",VLOOKUP(U673,#REF!,4,0))</f>
        <v>#REF!</v>
      </c>
      <c r="G673" s="22" t="e">
        <f>IF(V673="","",VLOOKUP(V673,#REF!,3,0))</f>
        <v>#REF!</v>
      </c>
      <c r="H673" s="22" t="e">
        <f t="shared" si="808"/>
        <v>#REF!</v>
      </c>
      <c r="I673" s="22" t="e">
        <f t="shared" si="811"/>
        <v>#REF!</v>
      </c>
      <c r="J673" s="22" t="e">
        <f t="shared" si="812"/>
        <v>#REF!</v>
      </c>
      <c r="K673" s="22" t="e">
        <f t="shared" si="813"/>
        <v>#REF!</v>
      </c>
      <c r="M673" s="22">
        <f t="shared" si="814"/>
        <v>143</v>
      </c>
      <c r="R673" s="22" t="str">
        <f t="shared" si="815"/>
        <v>50143</v>
      </c>
      <c r="S673" s="22" t="s">
        <v>49</v>
      </c>
      <c r="T673" s="30" t="s">
        <v>3563</v>
      </c>
      <c r="U673" s="30" t="s">
        <v>3388</v>
      </c>
      <c r="V673" s="30" t="s">
        <v>2526</v>
      </c>
      <c r="W673" s="30" t="s">
        <v>2563</v>
      </c>
      <c r="X673" s="30" t="s">
        <v>2564</v>
      </c>
      <c r="Y673" s="31">
        <v>0.05</v>
      </c>
      <c r="Z673" s="30">
        <v>1</v>
      </c>
      <c r="AA673" s="30"/>
      <c r="AB673" s="30"/>
      <c r="AC673" s="30"/>
      <c r="AD673" s="30"/>
      <c r="AE673" s="30"/>
      <c r="AF673" s="30">
        <v>0.5</v>
      </c>
      <c r="AG673" s="30"/>
      <c r="AH673" s="30"/>
      <c r="AI673" s="30"/>
      <c r="AJ673" s="30"/>
      <c r="AK673" s="30"/>
      <c r="AL673" s="30">
        <v>0.5</v>
      </c>
      <c r="AM673" s="30" t="s">
        <v>2565</v>
      </c>
      <c r="AN673" s="30" t="s">
        <v>2555</v>
      </c>
      <c r="AO673" s="32">
        <f t="shared" si="832"/>
        <v>0</v>
      </c>
      <c r="AP673" s="32">
        <f t="shared" si="833"/>
        <v>0.5</v>
      </c>
      <c r="AQ673" s="32">
        <f t="shared" si="834"/>
        <v>0</v>
      </c>
      <c r="AR673" s="32">
        <f t="shared" si="835"/>
        <v>0.5</v>
      </c>
      <c r="AS673" s="33">
        <v>570.02499999999998</v>
      </c>
      <c r="AT673" s="34" t="s">
        <v>222</v>
      </c>
      <c r="AU673" s="34"/>
      <c r="AV673" s="34"/>
      <c r="AW673" s="34"/>
      <c r="AX673" s="34"/>
      <c r="AY673" s="34"/>
      <c r="AZ673" s="34"/>
      <c r="BA673" s="35">
        <f t="shared" si="836"/>
        <v>0</v>
      </c>
      <c r="BB673" s="35">
        <f t="shared" si="837"/>
        <v>0.5</v>
      </c>
      <c r="BC673" s="35">
        <f t="shared" si="838"/>
        <v>0.5</v>
      </c>
      <c r="BD673" s="35">
        <f t="shared" si="839"/>
        <v>1</v>
      </c>
      <c r="BE673" s="36">
        <v>0</v>
      </c>
      <c r="BF673" s="36">
        <v>0.5</v>
      </c>
      <c r="BG673" s="36">
        <v>0</v>
      </c>
      <c r="BH673" s="36" t="e">
        <f>VLOOKUP(W673,#REF!,8,0)</f>
        <v>#REF!</v>
      </c>
      <c r="BI673" s="37">
        <f t="shared" si="798"/>
        <v>0</v>
      </c>
      <c r="BJ673" s="37">
        <f t="shared" ref="BJ673:BK673" si="853">BF673+BI673</f>
        <v>0.5</v>
      </c>
      <c r="BK673" s="37">
        <f t="shared" si="853"/>
        <v>0.5</v>
      </c>
      <c r="BL673" s="37" t="e">
        <f t="shared" si="775"/>
        <v>#REF!</v>
      </c>
      <c r="BM673" s="38" t="s">
        <v>222</v>
      </c>
      <c r="BN673" s="38">
        <v>2.5000000000000005E-3</v>
      </c>
      <c r="BO673" s="38" t="s">
        <v>222</v>
      </c>
      <c r="BP673" s="38">
        <v>2.5000000000000005E-3</v>
      </c>
      <c r="BQ673" s="39" t="s">
        <v>222</v>
      </c>
      <c r="BR673" s="39">
        <v>2.5000000000000005E-3</v>
      </c>
      <c r="BS673" s="39" t="s">
        <v>222</v>
      </c>
      <c r="BT673" s="39" t="s">
        <v>222</v>
      </c>
      <c r="BU673" s="40" t="s">
        <v>222</v>
      </c>
      <c r="BV673" s="40">
        <v>1</v>
      </c>
      <c r="BW673" s="40" t="s">
        <v>222</v>
      </c>
      <c r="BX673" s="40" t="s">
        <v>222</v>
      </c>
      <c r="BY673" s="41" t="s">
        <v>222</v>
      </c>
      <c r="BZ673" s="41">
        <v>2.5000000000000005E-3</v>
      </c>
      <c r="CA673" s="41">
        <v>2.5000000000000005E-3</v>
      </c>
      <c r="CB673" s="41" t="s">
        <v>222</v>
      </c>
      <c r="CC673" s="42" t="s">
        <v>222</v>
      </c>
      <c r="CD673" s="42">
        <v>1.2500000000000002E-3</v>
      </c>
      <c r="CE673" s="42">
        <v>1.2500000000000002E-3</v>
      </c>
      <c r="CF673" s="42">
        <v>2.5000000000000005E-3</v>
      </c>
      <c r="CG673" s="43" t="s">
        <v>222</v>
      </c>
      <c r="CH673" s="43">
        <v>1.2500000000000002E-3</v>
      </c>
      <c r="CI673" s="43">
        <v>1.2500000000000002E-3</v>
      </c>
      <c r="CJ673" s="43" t="e">
        <f t="shared" si="817"/>
        <v>#REF!</v>
      </c>
      <c r="CP673" s="22" t="s">
        <v>2566</v>
      </c>
      <c r="CS673" s="22" t="s">
        <v>16</v>
      </c>
      <c r="CT673" s="22" t="s">
        <v>222</v>
      </c>
      <c r="CU673" s="22">
        <v>1</v>
      </c>
      <c r="CV673" s="22">
        <v>1</v>
      </c>
      <c r="CW673" s="22" t="s">
        <v>222</v>
      </c>
      <c r="CY673" s="22" t="s">
        <v>222</v>
      </c>
      <c r="CZ673" s="22">
        <v>2.5000000000000005E-3</v>
      </c>
      <c r="DA673" s="22">
        <v>2.5000000000000005E-3</v>
      </c>
      <c r="DB673" s="22" t="s">
        <v>222</v>
      </c>
      <c r="DC673" s="22" t="s">
        <v>16</v>
      </c>
      <c r="DD673" s="22" t="s">
        <v>222</v>
      </c>
      <c r="DE673" s="22">
        <v>2.5000000000000005E-3</v>
      </c>
      <c r="DF673" s="22">
        <v>2.5000000000000005E-3</v>
      </c>
      <c r="DG673" s="22">
        <v>2.5000000000000005E-3</v>
      </c>
      <c r="DI673" s="22" t="e">
        <v>#VALUE!</v>
      </c>
      <c r="DJ673" s="22">
        <v>6.2500000000000028E-6</v>
      </c>
      <c r="DK673" s="22">
        <v>6.2500000000000028E-6</v>
      </c>
      <c r="DL673" s="22" t="e">
        <v>#VALUE!</v>
      </c>
      <c r="DN673" s="22">
        <v>0</v>
      </c>
      <c r="DO673" s="22">
        <v>1</v>
      </c>
      <c r="DP673" s="22">
        <v>1</v>
      </c>
      <c r="DQ673" s="22" t="s">
        <v>222</v>
      </c>
      <c r="EX673" s="30" t="s">
        <v>2997</v>
      </c>
      <c r="EY673" s="85" t="e">
        <f t="shared" si="818"/>
        <v>#REF!</v>
      </c>
      <c r="EZ673" s="85"/>
    </row>
    <row r="674" spans="1:156" x14ac:dyDescent="0.25">
      <c r="A674" s="22" t="str">
        <f t="shared" si="810"/>
        <v>5004121</v>
      </c>
      <c r="E674" s="22" t="e">
        <f>IF(T674="","",VLOOKUP(T674,#REF!,4,0))</f>
        <v>#REF!</v>
      </c>
      <c r="F674" s="22" t="e">
        <f>IF(U674="","",VLOOKUP(U674,#REF!,4,0))</f>
        <v>#REF!</v>
      </c>
      <c r="G674" s="22" t="e">
        <f>IF(V674="","",VLOOKUP(V674,#REF!,3,0))</f>
        <v>#REF!</v>
      </c>
      <c r="H674" s="22" t="e">
        <f t="shared" si="808"/>
        <v>#REF!</v>
      </c>
      <c r="I674" s="22" t="e">
        <f t="shared" si="811"/>
        <v>#REF!</v>
      </c>
      <c r="J674" s="22" t="e">
        <f t="shared" si="812"/>
        <v>#REF!</v>
      </c>
      <c r="K674" s="22" t="e">
        <f t="shared" si="813"/>
        <v>#REF!</v>
      </c>
      <c r="M674" s="22">
        <f t="shared" si="814"/>
        <v>144</v>
      </c>
      <c r="R674" s="22" t="str">
        <f t="shared" si="815"/>
        <v>50144</v>
      </c>
      <c r="S674" s="22" t="s">
        <v>49</v>
      </c>
      <c r="T674" s="30" t="s">
        <v>3563</v>
      </c>
      <c r="U674" s="30" t="s">
        <v>3388</v>
      </c>
      <c r="V674" s="30" t="s">
        <v>2567</v>
      </c>
      <c r="W674" s="30" t="s">
        <v>2568</v>
      </c>
      <c r="X674" s="30" t="s">
        <v>2569</v>
      </c>
      <c r="Y674" s="31">
        <v>0.17</v>
      </c>
      <c r="Z674" s="30">
        <v>7</v>
      </c>
      <c r="AA674" s="30"/>
      <c r="AB674" s="30"/>
      <c r="AC674" s="30">
        <v>1</v>
      </c>
      <c r="AD674" s="30"/>
      <c r="AE674" s="30"/>
      <c r="AF674" s="30">
        <v>3</v>
      </c>
      <c r="AG674" s="30"/>
      <c r="AH674" s="30"/>
      <c r="AI674" s="30">
        <v>2</v>
      </c>
      <c r="AJ674" s="30"/>
      <c r="AK674" s="30"/>
      <c r="AL674" s="30"/>
      <c r="AM674" s="30" t="s">
        <v>2570</v>
      </c>
      <c r="AN674" s="30" t="s">
        <v>2398</v>
      </c>
      <c r="AO674" s="32">
        <f t="shared" si="832"/>
        <v>1</v>
      </c>
      <c r="AP674" s="32">
        <f t="shared" si="833"/>
        <v>3</v>
      </c>
      <c r="AQ674" s="32">
        <f t="shared" si="834"/>
        <v>2</v>
      </c>
      <c r="AR674" s="32">
        <f t="shared" si="835"/>
        <v>0</v>
      </c>
      <c r="AS674" s="33">
        <v>571.02499999999998</v>
      </c>
      <c r="AT674" s="34" t="s">
        <v>222</v>
      </c>
      <c r="AU674" s="34"/>
      <c r="AV674" s="34"/>
      <c r="AW674" s="34"/>
      <c r="AX674" s="34"/>
      <c r="AY674" s="34"/>
      <c r="AZ674" s="34"/>
      <c r="BA674" s="35">
        <f t="shared" si="836"/>
        <v>1</v>
      </c>
      <c r="BB674" s="35">
        <f t="shared" si="837"/>
        <v>4</v>
      </c>
      <c r="BC674" s="35">
        <f t="shared" si="838"/>
        <v>6</v>
      </c>
      <c r="BD674" s="35">
        <f t="shared" si="839"/>
        <v>6</v>
      </c>
      <c r="BE674" s="36">
        <v>1</v>
      </c>
      <c r="BF674" s="36">
        <v>1</v>
      </c>
      <c r="BG674" s="36">
        <v>4</v>
      </c>
      <c r="BH674" s="36" t="e">
        <f>VLOOKUP(W674,#REF!,8,0)</f>
        <v>#REF!</v>
      </c>
      <c r="BI674" s="37">
        <f t="shared" si="798"/>
        <v>1</v>
      </c>
      <c r="BJ674" s="37">
        <f t="shared" ref="BJ674:BK674" si="854">BF674+BI674</f>
        <v>2</v>
      </c>
      <c r="BK674" s="37">
        <f t="shared" si="854"/>
        <v>6</v>
      </c>
      <c r="BL674" s="37" t="e">
        <f t="shared" si="775"/>
        <v>#REF!</v>
      </c>
      <c r="BM674" s="38">
        <v>8.5000000000000006E-3</v>
      </c>
      <c r="BN674" s="38">
        <v>8.5000000000000006E-3</v>
      </c>
      <c r="BO674" s="38">
        <v>8.5000000000000006E-3</v>
      </c>
      <c r="BP674" s="38" t="s">
        <v>222</v>
      </c>
      <c r="BQ674" s="39">
        <v>8.5000000000000006E-3</v>
      </c>
      <c r="BR674" s="39">
        <v>2.8333333333333335E-3</v>
      </c>
      <c r="BS674" s="39">
        <v>8.5000000000000006E-3</v>
      </c>
      <c r="BT674" s="39" t="s">
        <v>222</v>
      </c>
      <c r="BU674" s="40">
        <v>1</v>
      </c>
      <c r="BV674" s="40">
        <v>0.33333333333333331</v>
      </c>
      <c r="BW674" s="40">
        <v>1</v>
      </c>
      <c r="BX674" s="40" t="s">
        <v>222</v>
      </c>
      <c r="BY674" s="41">
        <v>8.5000000000000006E-3</v>
      </c>
      <c r="BZ674" s="41">
        <v>4.2500000000000003E-3</v>
      </c>
      <c r="CA674" s="41">
        <v>8.5000000000000006E-3</v>
      </c>
      <c r="CB674" s="41" t="s">
        <v>222</v>
      </c>
      <c r="CC674" s="42">
        <v>1.2142857142857144E-3</v>
      </c>
      <c r="CD674" s="42">
        <v>4.8571428571428576E-3</v>
      </c>
      <c r="CE674" s="42">
        <v>7.285714285714286E-3</v>
      </c>
      <c r="CF674" s="42">
        <v>7.285714285714286E-3</v>
      </c>
      <c r="CG674" s="43">
        <v>1.2142857142857144E-3</v>
      </c>
      <c r="CH674" s="43">
        <v>2.4285714285714288E-3</v>
      </c>
      <c r="CI674" s="43">
        <v>7.285714285714286E-3</v>
      </c>
      <c r="CJ674" s="43" t="e">
        <f t="shared" si="817"/>
        <v>#REF!</v>
      </c>
      <c r="CP674" s="22" t="s">
        <v>2571</v>
      </c>
      <c r="CQ674" s="22" t="s">
        <v>2572</v>
      </c>
      <c r="CS674" s="22" t="s">
        <v>16</v>
      </c>
      <c r="CT674" s="22">
        <v>1</v>
      </c>
      <c r="CU674" s="22">
        <v>0.5</v>
      </c>
      <c r="CV674" s="22">
        <v>1</v>
      </c>
      <c r="CW674" s="22" t="s">
        <v>222</v>
      </c>
      <c r="CY674" s="22">
        <v>8.5000000000000006E-3</v>
      </c>
      <c r="CZ674" s="22">
        <v>4.2500000000000003E-3</v>
      </c>
      <c r="DA674" s="22">
        <v>8.5000000000000006E-3</v>
      </c>
      <c r="DB674" s="22" t="s">
        <v>222</v>
      </c>
      <c r="DC674" s="22" t="s">
        <v>16</v>
      </c>
      <c r="DD674" s="22">
        <v>8.5000000000000006E-3</v>
      </c>
      <c r="DE674" s="22">
        <v>8.5000000000000006E-3</v>
      </c>
      <c r="DF674" s="22">
        <v>8.5000000000000006E-3</v>
      </c>
      <c r="DG674" s="22">
        <v>8.5000000000000006E-3</v>
      </c>
      <c r="DI674" s="22">
        <v>7.2250000000000008E-5</v>
      </c>
      <c r="DJ674" s="22">
        <v>3.6125000000000004E-5</v>
      </c>
      <c r="DK674" s="22">
        <v>7.2250000000000008E-5</v>
      </c>
      <c r="DL674" s="22" t="e">
        <v>#VALUE!</v>
      </c>
      <c r="DN674" s="22">
        <v>1</v>
      </c>
      <c r="DO674" s="22">
        <v>0.5</v>
      </c>
      <c r="DP674" s="22">
        <v>1</v>
      </c>
      <c r="DQ674" s="22" t="s">
        <v>222</v>
      </c>
      <c r="EX674" s="30" t="s">
        <v>3002</v>
      </c>
      <c r="EY674" s="85" t="e">
        <f t="shared" si="818"/>
        <v>#REF!</v>
      </c>
      <c r="EZ674" s="85"/>
    </row>
    <row r="675" spans="1:156" x14ac:dyDescent="0.25">
      <c r="A675" s="22" t="str">
        <f t="shared" si="810"/>
        <v>5004122</v>
      </c>
      <c r="E675" s="22" t="e">
        <f>IF(T675="","",VLOOKUP(T675,#REF!,4,0))</f>
        <v>#REF!</v>
      </c>
      <c r="F675" s="22" t="e">
        <f>IF(U675="","",VLOOKUP(U675,#REF!,4,0))</f>
        <v>#REF!</v>
      </c>
      <c r="G675" s="22" t="e">
        <f>IF(V675="","",VLOOKUP(V675,#REF!,3,0))</f>
        <v>#REF!</v>
      </c>
      <c r="H675" s="22" t="e">
        <f t="shared" si="808"/>
        <v>#REF!</v>
      </c>
      <c r="I675" s="22" t="e">
        <f t="shared" si="811"/>
        <v>#REF!</v>
      </c>
      <c r="J675" s="22" t="e">
        <f t="shared" si="812"/>
        <v>#REF!</v>
      </c>
      <c r="K675" s="22" t="e">
        <f t="shared" si="813"/>
        <v>#REF!</v>
      </c>
      <c r="M675" s="22">
        <f t="shared" si="814"/>
        <v>145</v>
      </c>
      <c r="R675" s="22" t="str">
        <f t="shared" si="815"/>
        <v>50145</v>
      </c>
      <c r="S675" s="22" t="s">
        <v>49</v>
      </c>
      <c r="T675" s="30" t="s">
        <v>3563</v>
      </c>
      <c r="U675" s="30" t="s">
        <v>3388</v>
      </c>
      <c r="V675" s="30" t="s">
        <v>2567</v>
      </c>
      <c r="W675" s="30" t="s">
        <v>2573</v>
      </c>
      <c r="X675" s="30" t="s">
        <v>2574</v>
      </c>
      <c r="Y675" s="31">
        <v>7.0000000000000007E-2</v>
      </c>
      <c r="Z675" s="30">
        <v>3</v>
      </c>
      <c r="AA675" s="30"/>
      <c r="AB675" s="30"/>
      <c r="AC675" s="30"/>
      <c r="AD675" s="30"/>
      <c r="AE675" s="30"/>
      <c r="AF675" s="30"/>
      <c r="AG675" s="30"/>
      <c r="AH675" s="30"/>
      <c r="AI675" s="30">
        <v>3</v>
      </c>
      <c r="AJ675" s="30"/>
      <c r="AK675" s="30"/>
      <c r="AL675" s="30"/>
      <c r="AM675" s="30" t="s">
        <v>2575</v>
      </c>
      <c r="AN675" s="30" t="s">
        <v>2323</v>
      </c>
      <c r="AO675" s="32">
        <f t="shared" si="832"/>
        <v>0</v>
      </c>
      <c r="AP675" s="32">
        <f t="shared" si="833"/>
        <v>0</v>
      </c>
      <c r="AQ675" s="32">
        <f t="shared" si="834"/>
        <v>3</v>
      </c>
      <c r="AR675" s="32">
        <f t="shared" si="835"/>
        <v>0</v>
      </c>
      <c r="AS675" s="33">
        <v>572.02499999999998</v>
      </c>
      <c r="AT675" s="34" t="s">
        <v>222</v>
      </c>
      <c r="AU675" s="34"/>
      <c r="AV675" s="34"/>
      <c r="AW675" s="34"/>
      <c r="AX675" s="34"/>
      <c r="AY675" s="34"/>
      <c r="AZ675" s="34"/>
      <c r="BA675" s="35">
        <f t="shared" si="836"/>
        <v>0</v>
      </c>
      <c r="BB675" s="35">
        <f t="shared" si="837"/>
        <v>0</v>
      </c>
      <c r="BC675" s="35">
        <f t="shared" si="838"/>
        <v>3</v>
      </c>
      <c r="BD675" s="35">
        <f t="shared" si="839"/>
        <v>3</v>
      </c>
      <c r="BE675" s="36">
        <v>0</v>
      </c>
      <c r="BF675" s="36">
        <v>0</v>
      </c>
      <c r="BG675" s="36">
        <v>1</v>
      </c>
      <c r="BH675" s="36" t="e">
        <f>VLOOKUP(W675,#REF!,8,0)</f>
        <v>#REF!</v>
      </c>
      <c r="BI675" s="37">
        <f t="shared" si="798"/>
        <v>0</v>
      </c>
      <c r="BJ675" s="37">
        <f t="shared" ref="BJ675:BK675" si="855">BF675+BI675</f>
        <v>0</v>
      </c>
      <c r="BK675" s="37">
        <f t="shared" si="855"/>
        <v>1</v>
      </c>
      <c r="BL675" s="37" t="e">
        <f t="shared" si="775"/>
        <v>#REF!</v>
      </c>
      <c r="BM675" s="38" t="s">
        <v>222</v>
      </c>
      <c r="BN675" s="38" t="s">
        <v>222</v>
      </c>
      <c r="BO675" s="38">
        <v>3.5000000000000005E-3</v>
      </c>
      <c r="BP675" s="38" t="s">
        <v>222</v>
      </c>
      <c r="BQ675" s="39" t="s">
        <v>222</v>
      </c>
      <c r="BR675" s="39" t="s">
        <v>222</v>
      </c>
      <c r="BS675" s="39">
        <v>1.1666666666666668E-3</v>
      </c>
      <c r="BT675" s="39" t="s">
        <v>222</v>
      </c>
      <c r="BU675" s="40" t="s">
        <v>222</v>
      </c>
      <c r="BV675" s="40" t="s">
        <v>222</v>
      </c>
      <c r="BW675" s="40">
        <v>0.33333333333333331</v>
      </c>
      <c r="BX675" s="40" t="s">
        <v>222</v>
      </c>
      <c r="BY675" s="41" t="s">
        <v>222</v>
      </c>
      <c r="BZ675" s="41" t="s">
        <v>222</v>
      </c>
      <c r="CA675" s="41">
        <v>1.1666666666666668E-3</v>
      </c>
      <c r="CB675" s="41" t="s">
        <v>222</v>
      </c>
      <c r="CC675" s="42" t="s">
        <v>222</v>
      </c>
      <c r="CD675" s="42" t="s">
        <v>222</v>
      </c>
      <c r="CE675" s="42">
        <v>3.5000000000000005E-3</v>
      </c>
      <c r="CF675" s="42">
        <v>3.5000000000000005E-3</v>
      </c>
      <c r="CG675" s="43" t="s">
        <v>222</v>
      </c>
      <c r="CH675" s="43" t="s">
        <v>222</v>
      </c>
      <c r="CI675" s="43">
        <v>1.1666666666666668E-3</v>
      </c>
      <c r="CJ675" s="43" t="e">
        <f t="shared" si="817"/>
        <v>#REF!</v>
      </c>
      <c r="CQ675" s="22" t="s">
        <v>2576</v>
      </c>
      <c r="CS675" s="22" t="s">
        <v>16</v>
      </c>
      <c r="CT675" s="22" t="s">
        <v>222</v>
      </c>
      <c r="CU675" s="22" t="s">
        <v>222</v>
      </c>
      <c r="CV675" s="22">
        <v>0.33333333333333331</v>
      </c>
      <c r="CW675" s="22" t="s">
        <v>222</v>
      </c>
      <c r="CY675" s="22" t="s">
        <v>222</v>
      </c>
      <c r="CZ675" s="22" t="s">
        <v>222</v>
      </c>
      <c r="DA675" s="22">
        <v>1.1666666666666668E-3</v>
      </c>
      <c r="DB675" s="22" t="s">
        <v>222</v>
      </c>
      <c r="DC675" s="22" t="s">
        <v>16</v>
      </c>
      <c r="DD675" s="22" t="s">
        <v>222</v>
      </c>
      <c r="DE675" s="22" t="s">
        <v>222</v>
      </c>
      <c r="DF675" s="22">
        <v>3.5000000000000005E-3</v>
      </c>
      <c r="DG675" s="22">
        <v>3.5000000000000005E-3</v>
      </c>
      <c r="DI675" s="22" t="e">
        <v>#VALUE!</v>
      </c>
      <c r="DJ675" s="22" t="e">
        <v>#VALUE!</v>
      </c>
      <c r="DK675" s="22">
        <v>4.0833333333333346E-6</v>
      </c>
      <c r="DL675" s="22" t="e">
        <v>#VALUE!</v>
      </c>
      <c r="DN675" s="22">
        <v>0</v>
      </c>
      <c r="DO675" s="22">
        <v>0</v>
      </c>
      <c r="DP675" s="22">
        <v>0.33333333333333331</v>
      </c>
      <c r="DQ675" s="22" t="s">
        <v>222</v>
      </c>
      <c r="EX675" s="30" t="s">
        <v>3006</v>
      </c>
      <c r="EY675" s="85" t="e">
        <f t="shared" si="818"/>
        <v>#REF!</v>
      </c>
      <c r="EZ675" s="85"/>
    </row>
    <row r="676" spans="1:156" x14ac:dyDescent="0.25">
      <c r="A676" s="22" t="str">
        <f t="shared" si="810"/>
        <v>5004123</v>
      </c>
      <c r="E676" s="22" t="e">
        <f>IF(T676="","",VLOOKUP(T676,#REF!,4,0))</f>
        <v>#REF!</v>
      </c>
      <c r="F676" s="22" t="e">
        <f>IF(U676="","",VLOOKUP(U676,#REF!,4,0))</f>
        <v>#REF!</v>
      </c>
      <c r="G676" s="22" t="e">
        <f>IF(V676="","",VLOOKUP(V676,#REF!,3,0))</f>
        <v>#REF!</v>
      </c>
      <c r="H676" s="22" t="e">
        <f t="shared" si="808"/>
        <v>#REF!</v>
      </c>
      <c r="I676" s="22" t="e">
        <f t="shared" si="811"/>
        <v>#REF!</v>
      </c>
      <c r="J676" s="22" t="e">
        <f t="shared" si="812"/>
        <v>#REF!</v>
      </c>
      <c r="K676" s="22" t="e">
        <f t="shared" si="813"/>
        <v>#REF!</v>
      </c>
      <c r="M676" s="22">
        <f t="shared" si="814"/>
        <v>146</v>
      </c>
      <c r="R676" s="22" t="str">
        <f t="shared" si="815"/>
        <v>50146</v>
      </c>
      <c r="S676" s="22" t="s">
        <v>49</v>
      </c>
      <c r="T676" s="30" t="s">
        <v>3563</v>
      </c>
      <c r="U676" s="30" t="s">
        <v>3388</v>
      </c>
      <c r="V676" s="30" t="s">
        <v>2567</v>
      </c>
      <c r="W676" s="30" t="s">
        <v>2577</v>
      </c>
      <c r="X676" s="30" t="s">
        <v>2578</v>
      </c>
      <c r="Y676" s="31">
        <v>0.15</v>
      </c>
      <c r="Z676" s="30">
        <v>6</v>
      </c>
      <c r="AA676" s="30"/>
      <c r="AB676" s="30"/>
      <c r="AC676" s="30"/>
      <c r="AD676" s="30">
        <v>3</v>
      </c>
      <c r="AE676" s="30"/>
      <c r="AF676" s="30"/>
      <c r="AG676" s="30"/>
      <c r="AH676" s="30"/>
      <c r="AI676" s="30">
        <v>3</v>
      </c>
      <c r="AJ676" s="30"/>
      <c r="AK676" s="30"/>
      <c r="AL676" s="30"/>
      <c r="AM676" s="30" t="s">
        <v>2579</v>
      </c>
      <c r="AN676" s="30" t="s">
        <v>2334</v>
      </c>
      <c r="AO676" s="32">
        <f t="shared" si="832"/>
        <v>0</v>
      </c>
      <c r="AP676" s="32">
        <f t="shared" si="833"/>
        <v>3</v>
      </c>
      <c r="AQ676" s="32">
        <f t="shared" si="834"/>
        <v>3</v>
      </c>
      <c r="AR676" s="32">
        <f t="shared" si="835"/>
        <v>0</v>
      </c>
      <c r="AS676" s="33">
        <v>573.02499999999998</v>
      </c>
      <c r="AT676" s="34" t="s">
        <v>222</v>
      </c>
      <c r="AU676" s="34"/>
      <c r="AV676" s="34"/>
      <c r="AW676" s="34"/>
      <c r="AX676" s="34"/>
      <c r="AY676" s="34"/>
      <c r="AZ676" s="34"/>
      <c r="BA676" s="35">
        <f t="shared" si="836"/>
        <v>0</v>
      </c>
      <c r="BB676" s="35">
        <f t="shared" si="837"/>
        <v>3</v>
      </c>
      <c r="BC676" s="35">
        <f t="shared" si="838"/>
        <v>6</v>
      </c>
      <c r="BD676" s="35">
        <f t="shared" si="839"/>
        <v>6</v>
      </c>
      <c r="BE676" s="36">
        <v>0</v>
      </c>
      <c r="BF676" s="36">
        <v>1</v>
      </c>
      <c r="BG676" s="36">
        <v>2</v>
      </c>
      <c r="BH676" s="36" t="e">
        <f>VLOOKUP(W676,#REF!,8,0)</f>
        <v>#REF!</v>
      </c>
      <c r="BI676" s="37">
        <f t="shared" si="798"/>
        <v>0</v>
      </c>
      <c r="BJ676" s="37">
        <f t="shared" ref="BJ676:BK676" si="856">BF676+BI676</f>
        <v>1</v>
      </c>
      <c r="BK676" s="37">
        <f t="shared" si="856"/>
        <v>3</v>
      </c>
      <c r="BL676" s="37" t="e">
        <f t="shared" ref="BL676:BL683" si="857">IF(BH676+BK676&gt;=Z676,Z676,BH676+BK676)</f>
        <v>#REF!</v>
      </c>
      <c r="BM676" s="38" t="s">
        <v>222</v>
      </c>
      <c r="BN676" s="38">
        <v>7.4999999999999997E-3</v>
      </c>
      <c r="BO676" s="38">
        <v>7.4999999999999997E-3</v>
      </c>
      <c r="BP676" s="38" t="s">
        <v>222</v>
      </c>
      <c r="BQ676" s="39" t="s">
        <v>222</v>
      </c>
      <c r="BR676" s="39">
        <v>2.4999999999999996E-3</v>
      </c>
      <c r="BS676" s="39">
        <v>4.9999999999999992E-3</v>
      </c>
      <c r="BT676" s="39" t="s">
        <v>222</v>
      </c>
      <c r="BU676" s="40" t="s">
        <v>222</v>
      </c>
      <c r="BV676" s="40">
        <v>0.33333333333333331</v>
      </c>
      <c r="BW676" s="40">
        <v>0.66666666666666663</v>
      </c>
      <c r="BX676" s="40" t="s">
        <v>222</v>
      </c>
      <c r="BY676" s="41" t="s">
        <v>222</v>
      </c>
      <c r="BZ676" s="41">
        <v>2.4999999999999996E-3</v>
      </c>
      <c r="CA676" s="41">
        <v>3.7499999999999999E-3</v>
      </c>
      <c r="CB676" s="41" t="s">
        <v>222</v>
      </c>
      <c r="CC676" s="42" t="s">
        <v>222</v>
      </c>
      <c r="CD676" s="42">
        <v>3.7499999999999999E-3</v>
      </c>
      <c r="CE676" s="42">
        <v>7.4999999999999997E-3</v>
      </c>
      <c r="CF676" s="42">
        <v>7.4999999999999997E-3</v>
      </c>
      <c r="CG676" s="43" t="s">
        <v>222</v>
      </c>
      <c r="CH676" s="43">
        <v>1.2499999999999998E-3</v>
      </c>
      <c r="CI676" s="43">
        <v>3.7499999999999999E-3</v>
      </c>
      <c r="CJ676" s="43" t="e">
        <f t="shared" si="817"/>
        <v>#REF!</v>
      </c>
      <c r="CP676" s="22" t="s">
        <v>2580</v>
      </c>
      <c r="CQ676" s="22" t="s">
        <v>2581</v>
      </c>
      <c r="CS676" s="22" t="s">
        <v>16</v>
      </c>
      <c r="CT676" s="22" t="s">
        <v>222</v>
      </c>
      <c r="CU676" s="22">
        <v>0.33333333333333331</v>
      </c>
      <c r="CV676" s="22">
        <v>0.5</v>
      </c>
      <c r="CW676" s="22" t="s">
        <v>222</v>
      </c>
      <c r="CY676" s="22" t="s">
        <v>222</v>
      </c>
      <c r="CZ676" s="22">
        <v>2.4999999999999996E-3</v>
      </c>
      <c r="DA676" s="22">
        <v>3.7499999999999999E-3</v>
      </c>
      <c r="DB676" s="22" t="s">
        <v>222</v>
      </c>
      <c r="DC676" s="22" t="s">
        <v>16</v>
      </c>
      <c r="DD676" s="22" t="s">
        <v>222</v>
      </c>
      <c r="DE676" s="22">
        <v>7.4999999999999997E-3</v>
      </c>
      <c r="DF676" s="22">
        <v>7.4999999999999997E-3</v>
      </c>
      <c r="DG676" s="22">
        <v>7.4999999999999997E-3</v>
      </c>
      <c r="DI676" s="22" t="e">
        <v>#VALUE!</v>
      </c>
      <c r="DJ676" s="22">
        <v>1.8749999999999995E-5</v>
      </c>
      <c r="DK676" s="22">
        <v>2.8124999999999999E-5</v>
      </c>
      <c r="DL676" s="22" t="e">
        <v>#VALUE!</v>
      </c>
      <c r="DN676" s="22">
        <v>0</v>
      </c>
      <c r="DO676" s="22">
        <v>0.33333333333333331</v>
      </c>
      <c r="DP676" s="22">
        <v>0.5</v>
      </c>
      <c r="DQ676" s="22" t="s">
        <v>222</v>
      </c>
      <c r="EX676" s="30" t="s">
        <v>3011</v>
      </c>
      <c r="EY676" s="85" t="e">
        <f t="shared" si="818"/>
        <v>#REF!</v>
      </c>
      <c r="EZ676" s="85"/>
    </row>
    <row r="677" spans="1:156" x14ac:dyDescent="0.25">
      <c r="A677" s="22" t="str">
        <f t="shared" si="810"/>
        <v>5004124</v>
      </c>
      <c r="E677" s="22" t="e">
        <f>IF(T677="","",VLOOKUP(T677,#REF!,4,0))</f>
        <v>#REF!</v>
      </c>
      <c r="F677" s="22" t="e">
        <f>IF(U677="","",VLOOKUP(U677,#REF!,4,0))</f>
        <v>#REF!</v>
      </c>
      <c r="G677" s="22" t="e">
        <f>IF(V677="","",VLOOKUP(V677,#REF!,3,0))</f>
        <v>#REF!</v>
      </c>
      <c r="H677" s="22" t="e">
        <f t="shared" si="808"/>
        <v>#REF!</v>
      </c>
      <c r="I677" s="22" t="e">
        <f t="shared" si="811"/>
        <v>#REF!</v>
      </c>
      <c r="J677" s="22" t="e">
        <f t="shared" si="812"/>
        <v>#REF!</v>
      </c>
      <c r="K677" s="22" t="e">
        <f t="shared" si="813"/>
        <v>#REF!</v>
      </c>
      <c r="M677" s="22">
        <f t="shared" si="814"/>
        <v>147</v>
      </c>
      <c r="R677" s="22" t="str">
        <f t="shared" si="815"/>
        <v>50147</v>
      </c>
      <c r="S677" s="22" t="s">
        <v>49</v>
      </c>
      <c r="T677" s="30" t="s">
        <v>3563</v>
      </c>
      <c r="U677" s="30" t="s">
        <v>3388</v>
      </c>
      <c r="V677" s="30" t="s">
        <v>2567</v>
      </c>
      <c r="W677" s="30" t="s">
        <v>2582</v>
      </c>
      <c r="X677" s="30" t="s">
        <v>2583</v>
      </c>
      <c r="Y677" s="31">
        <v>0.09</v>
      </c>
      <c r="Z677" s="30">
        <v>1</v>
      </c>
      <c r="AA677" s="30"/>
      <c r="AB677" s="30"/>
      <c r="AC677" s="30"/>
      <c r="AD677" s="30"/>
      <c r="AE677" s="30"/>
      <c r="AF677" s="30"/>
      <c r="AG677" s="30"/>
      <c r="AH677" s="30"/>
      <c r="AI677" s="30">
        <v>1</v>
      </c>
      <c r="AJ677" s="30"/>
      <c r="AK677" s="30"/>
      <c r="AL677" s="30"/>
      <c r="AM677" s="30" t="s">
        <v>2584</v>
      </c>
      <c r="AN677" s="30" t="s">
        <v>2317</v>
      </c>
      <c r="AO677" s="32">
        <f t="shared" si="832"/>
        <v>0</v>
      </c>
      <c r="AP677" s="32">
        <f t="shared" si="833"/>
        <v>0</v>
      </c>
      <c r="AQ677" s="32">
        <f t="shared" si="834"/>
        <v>1</v>
      </c>
      <c r="AR677" s="32">
        <f t="shared" si="835"/>
        <v>0</v>
      </c>
      <c r="AS677" s="33">
        <v>574.02499999999998</v>
      </c>
      <c r="AT677" s="34" t="s">
        <v>222</v>
      </c>
      <c r="AU677" s="34"/>
      <c r="AV677" s="34"/>
      <c r="AW677" s="34"/>
      <c r="AX677" s="34"/>
      <c r="AY677" s="34"/>
      <c r="AZ677" s="34"/>
      <c r="BA677" s="35">
        <f t="shared" si="836"/>
        <v>0</v>
      </c>
      <c r="BB677" s="35">
        <f t="shared" si="837"/>
        <v>0</v>
      </c>
      <c r="BC677" s="35">
        <f t="shared" si="838"/>
        <v>1</v>
      </c>
      <c r="BD677" s="35">
        <f t="shared" si="839"/>
        <v>1</v>
      </c>
      <c r="BE677" s="36">
        <v>0</v>
      </c>
      <c r="BF677" s="36">
        <v>0</v>
      </c>
      <c r="BG677" s="36">
        <v>0</v>
      </c>
      <c r="BH677" s="36" t="e">
        <f>VLOOKUP(W677,#REF!,8,0)</f>
        <v>#REF!</v>
      </c>
      <c r="BI677" s="37">
        <f t="shared" si="798"/>
        <v>0</v>
      </c>
      <c r="BJ677" s="37">
        <f t="shared" ref="BJ677:BK677" si="858">BF677+BI677</f>
        <v>0</v>
      </c>
      <c r="BK677" s="37">
        <f t="shared" si="858"/>
        <v>0</v>
      </c>
      <c r="BL677" s="37" t="e">
        <f t="shared" si="857"/>
        <v>#REF!</v>
      </c>
      <c r="BM677" s="38" t="s">
        <v>222</v>
      </c>
      <c r="BN677" s="38" t="s">
        <v>222</v>
      </c>
      <c r="BO677" s="38">
        <v>4.4999999999999997E-3</v>
      </c>
      <c r="BP677" s="38" t="s">
        <v>222</v>
      </c>
      <c r="BQ677" s="39" t="s">
        <v>222</v>
      </c>
      <c r="BR677" s="39" t="s">
        <v>222</v>
      </c>
      <c r="BS677" s="39" t="s">
        <v>222</v>
      </c>
      <c r="BT677" s="39" t="s">
        <v>222</v>
      </c>
      <c r="BU677" s="40" t="s">
        <v>222</v>
      </c>
      <c r="BV677" s="40" t="s">
        <v>222</v>
      </c>
      <c r="BW677" s="40">
        <v>0</v>
      </c>
      <c r="BX677" s="40" t="s">
        <v>222</v>
      </c>
      <c r="BY677" s="41" t="s">
        <v>222</v>
      </c>
      <c r="BZ677" s="41" t="s">
        <v>222</v>
      </c>
      <c r="CA677" s="41">
        <v>0</v>
      </c>
      <c r="CB677" s="41" t="s">
        <v>222</v>
      </c>
      <c r="CC677" s="42" t="s">
        <v>222</v>
      </c>
      <c r="CD677" s="42" t="s">
        <v>222</v>
      </c>
      <c r="CE677" s="42">
        <v>4.4999999999999997E-3</v>
      </c>
      <c r="CF677" s="42">
        <v>4.4999999999999997E-3</v>
      </c>
      <c r="CG677" s="43" t="s">
        <v>222</v>
      </c>
      <c r="CH677" s="43" t="s">
        <v>222</v>
      </c>
      <c r="CI677" s="43" t="s">
        <v>222</v>
      </c>
      <c r="CJ677" s="43" t="e">
        <f t="shared" si="817"/>
        <v>#REF!</v>
      </c>
      <c r="CQ677" s="22" t="s">
        <v>2585</v>
      </c>
      <c r="CS677" s="22" t="s">
        <v>16</v>
      </c>
      <c r="CT677" s="22" t="s">
        <v>222</v>
      </c>
      <c r="CU677" s="22" t="s">
        <v>222</v>
      </c>
      <c r="CV677" s="22">
        <v>0</v>
      </c>
      <c r="CW677" s="22" t="s">
        <v>222</v>
      </c>
      <c r="CY677" s="22" t="s">
        <v>222</v>
      </c>
      <c r="CZ677" s="22" t="s">
        <v>222</v>
      </c>
      <c r="DA677" s="22">
        <v>0</v>
      </c>
      <c r="DB677" s="22" t="s">
        <v>222</v>
      </c>
      <c r="DC677" s="22" t="s">
        <v>16</v>
      </c>
      <c r="DD677" s="22" t="s">
        <v>222</v>
      </c>
      <c r="DE677" s="22" t="s">
        <v>222</v>
      </c>
      <c r="DF677" s="22">
        <v>4.4999999999999997E-3</v>
      </c>
      <c r="DG677" s="22">
        <v>4.4999999999999997E-3</v>
      </c>
      <c r="DI677" s="22" t="e">
        <v>#VALUE!</v>
      </c>
      <c r="DJ677" s="22" t="e">
        <v>#VALUE!</v>
      </c>
      <c r="DK677" s="22">
        <v>0</v>
      </c>
      <c r="DL677" s="22" t="e">
        <v>#VALUE!</v>
      </c>
      <c r="DN677" s="22">
        <v>0</v>
      </c>
      <c r="DO677" s="22">
        <v>0</v>
      </c>
      <c r="DP677" s="22">
        <v>0</v>
      </c>
      <c r="DQ677" s="22" t="s">
        <v>222</v>
      </c>
      <c r="EX677" s="30" t="s">
        <v>3016</v>
      </c>
      <c r="EY677" s="85" t="e">
        <f t="shared" si="818"/>
        <v>#REF!</v>
      </c>
      <c r="EZ677" s="85"/>
    </row>
    <row r="678" spans="1:156" x14ac:dyDescent="0.25">
      <c r="A678" s="22" t="str">
        <f t="shared" si="810"/>
        <v>5004125</v>
      </c>
      <c r="E678" s="22" t="e">
        <f>IF(T678="","",VLOOKUP(T678,#REF!,4,0))</f>
        <v>#REF!</v>
      </c>
      <c r="F678" s="22" t="e">
        <f>IF(U678="","",VLOOKUP(U678,#REF!,4,0))</f>
        <v>#REF!</v>
      </c>
      <c r="G678" s="22" t="e">
        <f>IF(V678="","",VLOOKUP(V678,#REF!,3,0))</f>
        <v>#REF!</v>
      </c>
      <c r="H678" s="22" t="e">
        <f t="shared" si="808"/>
        <v>#REF!</v>
      </c>
      <c r="I678" s="22" t="e">
        <f t="shared" si="811"/>
        <v>#REF!</v>
      </c>
      <c r="J678" s="22" t="e">
        <f t="shared" si="812"/>
        <v>#REF!</v>
      </c>
      <c r="K678" s="22" t="e">
        <f t="shared" si="813"/>
        <v>#REF!</v>
      </c>
      <c r="M678" s="22">
        <f t="shared" si="814"/>
        <v>148</v>
      </c>
      <c r="R678" s="22" t="str">
        <f t="shared" si="815"/>
        <v>50148</v>
      </c>
      <c r="S678" s="22" t="s">
        <v>49</v>
      </c>
      <c r="T678" s="30" t="s">
        <v>3563</v>
      </c>
      <c r="U678" s="30" t="s">
        <v>3388</v>
      </c>
      <c r="V678" s="30" t="s">
        <v>2567</v>
      </c>
      <c r="W678" s="30" t="s">
        <v>2586</v>
      </c>
      <c r="X678" s="30" t="s">
        <v>2587</v>
      </c>
      <c r="Y678" s="31">
        <v>0.33</v>
      </c>
      <c r="Z678" s="30">
        <v>13</v>
      </c>
      <c r="AA678" s="30"/>
      <c r="AB678" s="30"/>
      <c r="AC678" s="30"/>
      <c r="AD678" s="30"/>
      <c r="AE678" s="30"/>
      <c r="AF678" s="30">
        <v>4</v>
      </c>
      <c r="AG678" s="30"/>
      <c r="AH678" s="30"/>
      <c r="AI678" s="30">
        <v>3</v>
      </c>
      <c r="AJ678" s="30"/>
      <c r="AK678" s="30"/>
      <c r="AL678" s="30">
        <v>6</v>
      </c>
      <c r="AM678" s="30" t="s">
        <v>2588</v>
      </c>
      <c r="AN678" s="30" t="s">
        <v>2385</v>
      </c>
      <c r="AO678" s="32">
        <f t="shared" si="832"/>
        <v>0</v>
      </c>
      <c r="AP678" s="32">
        <f t="shared" si="833"/>
        <v>4</v>
      </c>
      <c r="AQ678" s="32">
        <f t="shared" si="834"/>
        <v>3</v>
      </c>
      <c r="AR678" s="32">
        <f t="shared" si="835"/>
        <v>6</v>
      </c>
      <c r="AS678" s="33">
        <v>575.02499999999998</v>
      </c>
      <c r="AT678" s="34" t="s">
        <v>222</v>
      </c>
      <c r="AU678" s="34"/>
      <c r="AV678" s="34"/>
      <c r="AW678" s="34"/>
      <c r="AX678" s="34"/>
      <c r="AY678" s="34"/>
      <c r="AZ678" s="34"/>
      <c r="BA678" s="35">
        <f t="shared" si="836"/>
        <v>0</v>
      </c>
      <c r="BB678" s="35">
        <f t="shared" si="837"/>
        <v>4</v>
      </c>
      <c r="BC678" s="35">
        <f t="shared" si="838"/>
        <v>7</v>
      </c>
      <c r="BD678" s="35">
        <f t="shared" si="839"/>
        <v>13</v>
      </c>
      <c r="BE678" s="36">
        <v>0</v>
      </c>
      <c r="BF678" s="36">
        <v>4</v>
      </c>
      <c r="BG678" s="36">
        <v>7</v>
      </c>
      <c r="BH678" s="36" t="e">
        <f>VLOOKUP(W678,#REF!,8,0)</f>
        <v>#REF!</v>
      </c>
      <c r="BI678" s="37">
        <f t="shared" si="798"/>
        <v>0</v>
      </c>
      <c r="BJ678" s="37">
        <f t="shared" ref="BJ678:BK678" si="859">BF678+BI678</f>
        <v>4</v>
      </c>
      <c r="BK678" s="37">
        <f t="shared" si="859"/>
        <v>11</v>
      </c>
      <c r="BL678" s="37" t="e">
        <f t="shared" si="857"/>
        <v>#REF!</v>
      </c>
      <c r="BM678" s="38" t="s">
        <v>222</v>
      </c>
      <c r="BN678" s="38">
        <v>1.6500000000000001E-2</v>
      </c>
      <c r="BO678" s="38">
        <v>1.6500000000000001E-2</v>
      </c>
      <c r="BP678" s="38">
        <v>1.6500000000000001E-2</v>
      </c>
      <c r="BQ678" s="39" t="s">
        <v>222</v>
      </c>
      <c r="BR678" s="39">
        <v>1.6500000000000001E-2</v>
      </c>
      <c r="BS678" s="39">
        <v>1.6500000000000001E-2</v>
      </c>
      <c r="BT678" s="39" t="s">
        <v>222</v>
      </c>
      <c r="BU678" s="40" t="s">
        <v>222</v>
      </c>
      <c r="BV678" s="40">
        <v>1</v>
      </c>
      <c r="BW678" s="40">
        <v>1</v>
      </c>
      <c r="BX678" s="40" t="s">
        <v>222</v>
      </c>
      <c r="BY678" s="41" t="s">
        <v>222</v>
      </c>
      <c r="BZ678" s="41">
        <v>1.6500000000000001E-2</v>
      </c>
      <c r="CA678" s="41">
        <v>1.6500000000000001E-2</v>
      </c>
      <c r="CB678" s="41" t="s">
        <v>222</v>
      </c>
      <c r="CC678" s="42" t="s">
        <v>222</v>
      </c>
      <c r="CD678" s="42">
        <v>5.0769230769230778E-3</v>
      </c>
      <c r="CE678" s="42">
        <v>8.8846153846153849E-3</v>
      </c>
      <c r="CF678" s="42">
        <v>1.6500000000000001E-2</v>
      </c>
      <c r="CG678" s="43" t="s">
        <v>222</v>
      </c>
      <c r="CH678" s="43">
        <v>5.0769230769230778E-3</v>
      </c>
      <c r="CI678" s="43">
        <v>1.3961538461538463E-2</v>
      </c>
      <c r="CJ678" s="43" t="e">
        <f t="shared" si="817"/>
        <v>#REF!</v>
      </c>
      <c r="CP678" s="22" t="s">
        <v>2589</v>
      </c>
      <c r="CQ678" s="22" t="s">
        <v>2590</v>
      </c>
      <c r="CS678" s="22" t="s">
        <v>16</v>
      </c>
      <c r="CT678" s="22" t="s">
        <v>222</v>
      </c>
      <c r="CU678" s="22">
        <v>1</v>
      </c>
      <c r="CV678" s="22">
        <v>1</v>
      </c>
      <c r="CW678" s="22" t="s">
        <v>222</v>
      </c>
      <c r="CY678" s="22" t="s">
        <v>222</v>
      </c>
      <c r="CZ678" s="22">
        <v>1.6500000000000001E-2</v>
      </c>
      <c r="DA678" s="22">
        <v>1.6500000000000001E-2</v>
      </c>
      <c r="DB678" s="22" t="s">
        <v>222</v>
      </c>
      <c r="DC678" s="22" t="s">
        <v>16</v>
      </c>
      <c r="DD678" s="22" t="s">
        <v>222</v>
      </c>
      <c r="DE678" s="22">
        <v>1.6500000000000001E-2</v>
      </c>
      <c r="DF678" s="22">
        <v>1.6500000000000001E-2</v>
      </c>
      <c r="DG678" s="22">
        <v>1.6500000000000001E-2</v>
      </c>
      <c r="DI678" s="22" t="e">
        <v>#VALUE!</v>
      </c>
      <c r="DJ678" s="22">
        <v>2.7225000000000003E-4</v>
      </c>
      <c r="DK678" s="22">
        <v>2.7225000000000003E-4</v>
      </c>
      <c r="DL678" s="22" t="e">
        <v>#VALUE!</v>
      </c>
      <c r="DN678" s="22">
        <v>0</v>
      </c>
      <c r="DO678" s="22">
        <v>1</v>
      </c>
      <c r="DP678" s="22">
        <v>1</v>
      </c>
      <c r="DQ678" s="22" t="s">
        <v>222</v>
      </c>
      <c r="EX678" s="30" t="s">
        <v>1320</v>
      </c>
      <c r="EY678" s="85" t="e">
        <f t="shared" si="818"/>
        <v>#REF!</v>
      </c>
      <c r="EZ678" s="85"/>
    </row>
    <row r="679" spans="1:156" x14ac:dyDescent="0.25">
      <c r="A679" s="22" t="str">
        <f t="shared" si="810"/>
        <v>5004126</v>
      </c>
      <c r="E679" s="22" t="e">
        <f>IF(T679="","",VLOOKUP(T679,#REF!,4,0))</f>
        <v>#REF!</v>
      </c>
      <c r="F679" s="22" t="e">
        <f>IF(U679="","",VLOOKUP(U679,#REF!,4,0))</f>
        <v>#REF!</v>
      </c>
      <c r="G679" s="22" t="e">
        <f>IF(V679="","",VLOOKUP(V679,#REF!,3,0))</f>
        <v>#REF!</v>
      </c>
      <c r="H679" s="22" t="e">
        <f t="shared" si="808"/>
        <v>#REF!</v>
      </c>
      <c r="I679" s="22" t="e">
        <f t="shared" si="811"/>
        <v>#REF!</v>
      </c>
      <c r="J679" s="22" t="e">
        <f t="shared" si="812"/>
        <v>#REF!</v>
      </c>
      <c r="K679" s="22" t="e">
        <f t="shared" si="813"/>
        <v>#REF!</v>
      </c>
      <c r="M679" s="22">
        <f t="shared" si="814"/>
        <v>149</v>
      </c>
      <c r="R679" s="22" t="str">
        <f t="shared" si="815"/>
        <v>50149</v>
      </c>
      <c r="S679" s="22" t="s">
        <v>49</v>
      </c>
      <c r="T679" s="30" t="s">
        <v>3563</v>
      </c>
      <c r="U679" s="30" t="s">
        <v>3388</v>
      </c>
      <c r="V679" s="30" t="s">
        <v>2567</v>
      </c>
      <c r="W679" s="30" t="s">
        <v>2591</v>
      </c>
      <c r="X679" s="30" t="s">
        <v>2592</v>
      </c>
      <c r="Y679" s="31">
        <v>0.1</v>
      </c>
      <c r="Z679" s="30">
        <v>4</v>
      </c>
      <c r="AA679" s="30"/>
      <c r="AB679" s="30"/>
      <c r="AC679" s="30">
        <v>1</v>
      </c>
      <c r="AD679" s="30"/>
      <c r="AE679" s="30"/>
      <c r="AF679" s="30">
        <v>2</v>
      </c>
      <c r="AG679" s="30"/>
      <c r="AH679" s="30"/>
      <c r="AI679" s="30">
        <v>1</v>
      </c>
      <c r="AJ679" s="30"/>
      <c r="AK679" s="30"/>
      <c r="AL679" s="30"/>
      <c r="AM679" s="30" t="s">
        <v>2593</v>
      </c>
      <c r="AN679" s="30" t="s">
        <v>2594</v>
      </c>
      <c r="AO679" s="32">
        <f t="shared" si="832"/>
        <v>1</v>
      </c>
      <c r="AP679" s="32">
        <f t="shared" si="833"/>
        <v>2</v>
      </c>
      <c r="AQ679" s="32">
        <f t="shared" si="834"/>
        <v>1</v>
      </c>
      <c r="AR679" s="32">
        <f t="shared" si="835"/>
        <v>0</v>
      </c>
      <c r="AS679" s="33">
        <v>576.02499999999998</v>
      </c>
      <c r="AT679" s="34" t="s">
        <v>222</v>
      </c>
      <c r="AU679" s="34"/>
      <c r="AV679" s="34"/>
      <c r="AW679" s="34"/>
      <c r="AX679" s="34"/>
      <c r="AY679" s="34"/>
      <c r="AZ679" s="34"/>
      <c r="BA679" s="35">
        <f t="shared" si="836"/>
        <v>1</v>
      </c>
      <c r="BB679" s="35">
        <f t="shared" si="837"/>
        <v>3</v>
      </c>
      <c r="BC679" s="35">
        <f t="shared" si="838"/>
        <v>4</v>
      </c>
      <c r="BD679" s="35">
        <f t="shared" si="839"/>
        <v>4</v>
      </c>
      <c r="BE679" s="36">
        <v>1</v>
      </c>
      <c r="BF679" s="36">
        <v>2</v>
      </c>
      <c r="BG679" s="36">
        <v>2</v>
      </c>
      <c r="BH679" s="36" t="e">
        <f>VLOOKUP(W679,#REF!,8,0)</f>
        <v>#REF!</v>
      </c>
      <c r="BI679" s="37">
        <f t="shared" si="798"/>
        <v>1</v>
      </c>
      <c r="BJ679" s="37">
        <f t="shared" ref="BJ679:BK679" si="860">BF679+BI679</f>
        <v>3</v>
      </c>
      <c r="BK679" s="37">
        <f t="shared" si="860"/>
        <v>5</v>
      </c>
      <c r="BL679" s="37" t="e">
        <f t="shared" si="857"/>
        <v>#REF!</v>
      </c>
      <c r="BM679" s="38">
        <v>5.000000000000001E-3</v>
      </c>
      <c r="BN679" s="38">
        <v>5.000000000000001E-3</v>
      </c>
      <c r="BO679" s="38">
        <v>5.000000000000001E-3</v>
      </c>
      <c r="BP679" s="38" t="s">
        <v>222</v>
      </c>
      <c r="BQ679" s="39">
        <v>5.000000000000001E-3</v>
      </c>
      <c r="BR679" s="39">
        <v>5.000000000000001E-3</v>
      </c>
      <c r="BS679" s="39">
        <v>5.000000000000001E-3</v>
      </c>
      <c r="BT679" s="39" t="s">
        <v>222</v>
      </c>
      <c r="BU679" s="40">
        <v>1</v>
      </c>
      <c r="BV679" s="40">
        <v>1</v>
      </c>
      <c r="BW679" s="40">
        <v>1</v>
      </c>
      <c r="BX679" s="40" t="s">
        <v>222</v>
      </c>
      <c r="BY679" s="41">
        <v>5.000000000000001E-3</v>
      </c>
      <c r="BZ679" s="41">
        <v>5.000000000000001E-3</v>
      </c>
      <c r="CA679" s="41">
        <v>5.000000000000001E-3</v>
      </c>
      <c r="CB679" s="41" t="s">
        <v>222</v>
      </c>
      <c r="CC679" s="42">
        <v>1.2500000000000002E-3</v>
      </c>
      <c r="CD679" s="42">
        <v>3.7500000000000007E-3</v>
      </c>
      <c r="CE679" s="42">
        <v>5.000000000000001E-3</v>
      </c>
      <c r="CF679" s="42">
        <v>5.000000000000001E-3</v>
      </c>
      <c r="CG679" s="43">
        <v>1.2500000000000002E-3</v>
      </c>
      <c r="CH679" s="43">
        <v>3.7500000000000007E-3</v>
      </c>
      <c r="CI679" s="43">
        <v>5.000000000000001E-3</v>
      </c>
      <c r="CJ679" s="43" t="e">
        <f t="shared" si="817"/>
        <v>#REF!</v>
      </c>
      <c r="CP679" s="22" t="s">
        <v>2595</v>
      </c>
      <c r="CQ679" s="22" t="s">
        <v>2596</v>
      </c>
      <c r="CS679" s="22" t="s">
        <v>16</v>
      </c>
      <c r="CT679" s="22">
        <v>1</v>
      </c>
      <c r="CU679" s="22">
        <v>1</v>
      </c>
      <c r="CV679" s="22">
        <v>1</v>
      </c>
      <c r="CW679" s="22" t="s">
        <v>222</v>
      </c>
      <c r="CY679" s="22">
        <v>5.000000000000001E-3</v>
      </c>
      <c r="CZ679" s="22">
        <v>5.000000000000001E-3</v>
      </c>
      <c r="DA679" s="22">
        <v>5.000000000000001E-3</v>
      </c>
      <c r="DB679" s="22" t="s">
        <v>222</v>
      </c>
      <c r="DC679" s="22" t="s">
        <v>16</v>
      </c>
      <c r="DD679" s="22">
        <v>5.000000000000001E-3</v>
      </c>
      <c r="DE679" s="22">
        <v>5.000000000000001E-3</v>
      </c>
      <c r="DF679" s="22">
        <v>5.000000000000001E-3</v>
      </c>
      <c r="DG679" s="22">
        <v>5.000000000000001E-3</v>
      </c>
      <c r="DI679" s="22">
        <v>2.5000000000000011E-5</v>
      </c>
      <c r="DJ679" s="22">
        <v>2.5000000000000011E-5</v>
      </c>
      <c r="DK679" s="22">
        <v>2.5000000000000011E-5</v>
      </c>
      <c r="DL679" s="22" t="e">
        <v>#VALUE!</v>
      </c>
      <c r="DN679" s="22">
        <v>1</v>
      </c>
      <c r="DO679" s="22">
        <v>1</v>
      </c>
      <c r="DP679" s="22">
        <v>1</v>
      </c>
      <c r="DQ679" s="22" t="s">
        <v>222</v>
      </c>
      <c r="EX679" s="30" t="s">
        <v>1455</v>
      </c>
      <c r="EY679" s="85" t="e">
        <f t="shared" si="818"/>
        <v>#REF!</v>
      </c>
      <c r="EZ679" s="85"/>
    </row>
    <row r="680" spans="1:156" x14ac:dyDescent="0.25">
      <c r="A680" s="22" t="str">
        <f t="shared" si="810"/>
        <v>5004127</v>
      </c>
      <c r="E680" s="22" t="e">
        <f>IF(T680="","",VLOOKUP(T680,#REF!,4,0))</f>
        <v>#REF!</v>
      </c>
      <c r="F680" s="22" t="e">
        <f>IF(U680="","",VLOOKUP(U680,#REF!,4,0))</f>
        <v>#REF!</v>
      </c>
      <c r="G680" s="22" t="e">
        <f>IF(V680="","",VLOOKUP(V680,#REF!,3,0))</f>
        <v>#REF!</v>
      </c>
      <c r="H680" s="22" t="str">
        <f t="shared" si="808"/>
        <v/>
      </c>
      <c r="I680" s="22" t="e">
        <f t="shared" si="811"/>
        <v>#REF!</v>
      </c>
      <c r="J680" s="22" t="e">
        <f t="shared" si="812"/>
        <v>#REF!</v>
      </c>
      <c r="K680" s="22" t="str">
        <f t="shared" si="813"/>
        <v/>
      </c>
      <c r="M680" s="22">
        <f t="shared" si="814"/>
        <v>150</v>
      </c>
      <c r="R680" s="22" t="str">
        <f t="shared" si="815"/>
        <v>50150</v>
      </c>
      <c r="S680" s="22" t="s">
        <v>49</v>
      </c>
      <c r="T680" s="30" t="s">
        <v>3563</v>
      </c>
      <c r="U680" s="30" t="s">
        <v>3388</v>
      </c>
      <c r="V680" s="30" t="s">
        <v>2567</v>
      </c>
      <c r="W680" s="30" t="s">
        <v>2597</v>
      </c>
      <c r="X680" s="30" t="s">
        <v>2598</v>
      </c>
      <c r="Y680" s="31"/>
      <c r="Z680" s="30"/>
      <c r="AA680" s="30"/>
      <c r="AB680" s="30"/>
      <c r="AC680" s="30"/>
      <c r="AD680" s="30"/>
      <c r="AE680" s="30"/>
      <c r="AF680" s="30"/>
      <c r="AG680" s="30"/>
      <c r="AH680" s="30"/>
      <c r="AI680" s="30"/>
      <c r="AJ680" s="30"/>
      <c r="AK680" s="30"/>
      <c r="AL680" s="30"/>
      <c r="AM680" s="30" t="s">
        <v>2599</v>
      </c>
      <c r="AN680" s="30"/>
      <c r="AO680" s="32">
        <f t="shared" si="832"/>
        <v>0</v>
      </c>
      <c r="AP680" s="32">
        <f t="shared" si="833"/>
        <v>0</v>
      </c>
      <c r="AQ680" s="32">
        <f t="shared" si="834"/>
        <v>0</v>
      </c>
      <c r="AR680" s="32">
        <f t="shared" si="835"/>
        <v>0</v>
      </c>
      <c r="AS680" s="33">
        <v>577.02499999999998</v>
      </c>
      <c r="AT680" s="34" t="s">
        <v>222</v>
      </c>
      <c r="AU680" s="34"/>
      <c r="AV680" s="34"/>
      <c r="AW680" s="34"/>
      <c r="AX680" s="34"/>
      <c r="AY680" s="34"/>
      <c r="AZ680" s="34"/>
      <c r="BA680" s="35">
        <f t="shared" si="836"/>
        <v>0</v>
      </c>
      <c r="BB680" s="35">
        <f t="shared" si="837"/>
        <v>0</v>
      </c>
      <c r="BC680" s="35">
        <f t="shared" si="838"/>
        <v>0</v>
      </c>
      <c r="BD680" s="35">
        <f t="shared" si="839"/>
        <v>0</v>
      </c>
      <c r="BE680" s="36"/>
      <c r="BF680" s="36"/>
      <c r="BG680" s="36"/>
      <c r="BH680" s="36" t="e">
        <f>VLOOKUP(W680,#REF!,8,0)</f>
        <v>#REF!</v>
      </c>
      <c r="BI680" s="37">
        <f t="shared" si="798"/>
        <v>0</v>
      </c>
      <c r="BJ680" s="37">
        <f t="shared" ref="BJ680:BK680" si="861">BF680+BI680</f>
        <v>0</v>
      </c>
      <c r="BK680" s="37">
        <f t="shared" si="861"/>
        <v>0</v>
      </c>
      <c r="BL680" s="37" t="e">
        <f t="shared" si="857"/>
        <v>#REF!</v>
      </c>
      <c r="BM680" s="38" t="s">
        <v>222</v>
      </c>
      <c r="BN680" s="38" t="s">
        <v>222</v>
      </c>
      <c r="BO680" s="38" t="s">
        <v>222</v>
      </c>
      <c r="BP680" s="38" t="s">
        <v>222</v>
      </c>
      <c r="BQ680" s="39" t="s">
        <v>222</v>
      </c>
      <c r="BR680" s="39" t="s">
        <v>222</v>
      </c>
      <c r="BS680" s="39" t="s">
        <v>222</v>
      </c>
      <c r="BT680" s="39" t="s">
        <v>222</v>
      </c>
      <c r="BU680" s="40" t="s">
        <v>222</v>
      </c>
      <c r="BV680" s="40" t="s">
        <v>222</v>
      </c>
      <c r="BW680" s="40" t="s">
        <v>222</v>
      </c>
      <c r="BX680" s="40" t="s">
        <v>222</v>
      </c>
      <c r="BY680" s="41" t="s">
        <v>222</v>
      </c>
      <c r="BZ680" s="41" t="s">
        <v>222</v>
      </c>
      <c r="CA680" s="41" t="s">
        <v>222</v>
      </c>
      <c r="CB680" s="41" t="s">
        <v>222</v>
      </c>
      <c r="CC680" s="42" t="s">
        <v>222</v>
      </c>
      <c r="CD680" s="42" t="s">
        <v>222</v>
      </c>
      <c r="CE680" s="42" t="s">
        <v>222</v>
      </c>
      <c r="CF680" s="42" t="s">
        <v>222</v>
      </c>
      <c r="CG680" s="43" t="s">
        <v>222</v>
      </c>
      <c r="CH680" s="43" t="s">
        <v>222</v>
      </c>
      <c r="CI680" s="43" t="s">
        <v>222</v>
      </c>
      <c r="CJ680" s="43" t="e">
        <f t="shared" si="817"/>
        <v>#REF!</v>
      </c>
      <c r="CP680" s="22" t="s">
        <v>2600</v>
      </c>
      <c r="CS680" s="22" t="s">
        <v>16</v>
      </c>
      <c r="CT680" s="22" t="s">
        <v>222</v>
      </c>
      <c r="CU680" s="22" t="s">
        <v>222</v>
      </c>
      <c r="CV680" s="22" t="s">
        <v>222</v>
      </c>
      <c r="CW680" s="22" t="s">
        <v>222</v>
      </c>
      <c r="CY680" s="22" t="s">
        <v>222</v>
      </c>
      <c r="CZ680" s="22" t="s">
        <v>222</v>
      </c>
      <c r="DA680" s="22" t="s">
        <v>222</v>
      </c>
      <c r="DB680" s="22" t="s">
        <v>222</v>
      </c>
      <c r="DC680" s="22" t="s">
        <v>16</v>
      </c>
      <c r="DD680" s="22" t="s">
        <v>222</v>
      </c>
      <c r="DE680" s="22" t="s">
        <v>222</v>
      </c>
      <c r="DF680" s="22" t="s">
        <v>222</v>
      </c>
      <c r="DG680" s="22" t="s">
        <v>222</v>
      </c>
      <c r="DI680" s="22" t="s">
        <v>222</v>
      </c>
      <c r="DJ680" s="22" t="s">
        <v>222</v>
      </c>
      <c r="DK680" s="22" t="s">
        <v>222</v>
      </c>
      <c r="DL680" s="22" t="s">
        <v>222</v>
      </c>
      <c r="DN680" s="22" t="s">
        <v>222</v>
      </c>
      <c r="DO680" s="22" t="s">
        <v>222</v>
      </c>
      <c r="DP680" s="22" t="s">
        <v>222</v>
      </c>
      <c r="DQ680" s="22" t="s">
        <v>222</v>
      </c>
      <c r="EX680" s="30" t="s">
        <v>1954</v>
      </c>
      <c r="EY680" s="85" t="e">
        <f t="shared" si="818"/>
        <v>#REF!</v>
      </c>
      <c r="EZ680" s="85"/>
    </row>
    <row r="681" spans="1:156" x14ac:dyDescent="0.25">
      <c r="A681" s="22" t="str">
        <f t="shared" si="810"/>
        <v>5004128</v>
      </c>
      <c r="E681" s="22" t="e">
        <f>IF(T681="","",VLOOKUP(T681,#REF!,4,0))</f>
        <v>#REF!</v>
      </c>
      <c r="F681" s="22" t="e">
        <f>IF(U681="","",VLOOKUP(U681,#REF!,4,0))</f>
        <v>#REF!</v>
      </c>
      <c r="G681" s="22" t="e">
        <f>IF(V681="","",VLOOKUP(V681,#REF!,3,0))</f>
        <v>#REF!</v>
      </c>
      <c r="H681" s="22" t="e">
        <f t="shared" si="808"/>
        <v>#REF!</v>
      </c>
      <c r="I681" s="22" t="e">
        <f t="shared" si="811"/>
        <v>#REF!</v>
      </c>
      <c r="J681" s="22" t="e">
        <f t="shared" si="812"/>
        <v>#REF!</v>
      </c>
      <c r="K681" s="22" t="e">
        <f t="shared" si="813"/>
        <v>#REF!</v>
      </c>
      <c r="M681" s="22">
        <f t="shared" si="814"/>
        <v>151</v>
      </c>
      <c r="R681" s="22" t="str">
        <f t="shared" si="815"/>
        <v>50151</v>
      </c>
      <c r="S681" s="22" t="s">
        <v>49</v>
      </c>
      <c r="T681" s="30" t="s">
        <v>3563</v>
      </c>
      <c r="U681" s="30" t="s">
        <v>3388</v>
      </c>
      <c r="V681" s="30" t="s">
        <v>2567</v>
      </c>
      <c r="W681" s="30" t="s">
        <v>2601</v>
      </c>
      <c r="X681" s="30" t="s">
        <v>2602</v>
      </c>
      <c r="Y681" s="31">
        <v>0.09</v>
      </c>
      <c r="Z681" s="30">
        <v>1</v>
      </c>
      <c r="AA681" s="30"/>
      <c r="AB681" s="30"/>
      <c r="AC681" s="30"/>
      <c r="AD681" s="30"/>
      <c r="AE681" s="30"/>
      <c r="AF681" s="30"/>
      <c r="AG681" s="30">
        <v>1</v>
      </c>
      <c r="AH681" s="30"/>
      <c r="AI681" s="30"/>
      <c r="AJ681" s="30"/>
      <c r="AK681" s="30"/>
      <c r="AL681" s="30"/>
      <c r="AM681" s="30" t="s">
        <v>2603</v>
      </c>
      <c r="AN681" s="30" t="s">
        <v>2391</v>
      </c>
      <c r="AO681" s="32">
        <f t="shared" si="832"/>
        <v>0</v>
      </c>
      <c r="AP681" s="32">
        <f t="shared" si="833"/>
        <v>0</v>
      </c>
      <c r="AQ681" s="32">
        <f t="shared" si="834"/>
        <v>1</v>
      </c>
      <c r="AR681" s="32">
        <f t="shared" si="835"/>
        <v>0</v>
      </c>
      <c r="AS681" s="33">
        <v>578.02499999999998</v>
      </c>
      <c r="AT681" s="34" t="s">
        <v>222</v>
      </c>
      <c r="AU681" s="34"/>
      <c r="AV681" s="34"/>
      <c r="AW681" s="34"/>
      <c r="AX681" s="34"/>
      <c r="AY681" s="34"/>
      <c r="AZ681" s="34"/>
      <c r="BA681" s="35">
        <f t="shared" si="836"/>
        <v>0</v>
      </c>
      <c r="BB681" s="35">
        <f t="shared" si="837"/>
        <v>0</v>
      </c>
      <c r="BC681" s="35">
        <f t="shared" si="838"/>
        <v>1</v>
      </c>
      <c r="BD681" s="35">
        <f t="shared" si="839"/>
        <v>1</v>
      </c>
      <c r="BE681" s="36">
        <v>0</v>
      </c>
      <c r="BF681" s="36">
        <v>0</v>
      </c>
      <c r="BG681" s="36">
        <v>1</v>
      </c>
      <c r="BH681" s="36" t="e">
        <f>VLOOKUP(W681,#REF!,8,0)</f>
        <v>#REF!</v>
      </c>
      <c r="BI681" s="37">
        <f t="shared" si="798"/>
        <v>0</v>
      </c>
      <c r="BJ681" s="37">
        <f t="shared" ref="BJ681:BK681" si="862">BF681+BI681</f>
        <v>0</v>
      </c>
      <c r="BK681" s="37">
        <f t="shared" si="862"/>
        <v>1</v>
      </c>
      <c r="BL681" s="37" t="e">
        <f t="shared" si="857"/>
        <v>#REF!</v>
      </c>
      <c r="BM681" s="38" t="s">
        <v>222</v>
      </c>
      <c r="BN681" s="38" t="s">
        <v>222</v>
      </c>
      <c r="BO681" s="38">
        <v>4.4999999999999997E-3</v>
      </c>
      <c r="BP681" s="38" t="s">
        <v>222</v>
      </c>
      <c r="BQ681" s="39" t="s">
        <v>222</v>
      </c>
      <c r="BR681" s="39" t="s">
        <v>222</v>
      </c>
      <c r="BS681" s="39">
        <v>4.4999999999999997E-3</v>
      </c>
      <c r="BT681" s="39" t="s">
        <v>222</v>
      </c>
      <c r="BU681" s="40" t="s">
        <v>222</v>
      </c>
      <c r="BV681" s="40" t="s">
        <v>222</v>
      </c>
      <c r="BW681" s="40">
        <v>1</v>
      </c>
      <c r="BX681" s="40" t="s">
        <v>222</v>
      </c>
      <c r="BY681" s="41" t="s">
        <v>222</v>
      </c>
      <c r="BZ681" s="41" t="s">
        <v>222</v>
      </c>
      <c r="CA681" s="41">
        <v>4.4999999999999997E-3</v>
      </c>
      <c r="CB681" s="41" t="s">
        <v>222</v>
      </c>
      <c r="CC681" s="42" t="s">
        <v>222</v>
      </c>
      <c r="CD681" s="42" t="s">
        <v>222</v>
      </c>
      <c r="CE681" s="42">
        <v>4.4999999999999997E-3</v>
      </c>
      <c r="CF681" s="42">
        <v>4.4999999999999997E-3</v>
      </c>
      <c r="CG681" s="43" t="s">
        <v>222</v>
      </c>
      <c r="CH681" s="43" t="s">
        <v>222</v>
      </c>
      <c r="CI681" s="43">
        <v>4.4999999999999997E-3</v>
      </c>
      <c r="CJ681" s="43" t="e">
        <f t="shared" si="817"/>
        <v>#REF!</v>
      </c>
      <c r="CQ681" s="22" t="s">
        <v>2604</v>
      </c>
      <c r="CS681" s="22" t="s">
        <v>16</v>
      </c>
      <c r="CT681" s="22" t="s">
        <v>222</v>
      </c>
      <c r="CU681" s="22" t="s">
        <v>222</v>
      </c>
      <c r="CV681" s="22">
        <v>1</v>
      </c>
      <c r="CW681" s="22" t="s">
        <v>222</v>
      </c>
      <c r="CY681" s="22" t="s">
        <v>222</v>
      </c>
      <c r="CZ681" s="22" t="s">
        <v>222</v>
      </c>
      <c r="DA681" s="22">
        <v>4.4999999999999997E-3</v>
      </c>
      <c r="DB681" s="22" t="s">
        <v>222</v>
      </c>
      <c r="DC681" s="22" t="s">
        <v>16</v>
      </c>
      <c r="DD681" s="22" t="s">
        <v>222</v>
      </c>
      <c r="DE681" s="22" t="s">
        <v>222</v>
      </c>
      <c r="DF681" s="22">
        <v>4.4999999999999997E-3</v>
      </c>
      <c r="DG681" s="22">
        <v>4.4999999999999997E-3</v>
      </c>
      <c r="DI681" s="22" t="e">
        <v>#VALUE!</v>
      </c>
      <c r="DJ681" s="22" t="e">
        <v>#VALUE!</v>
      </c>
      <c r="DK681" s="22">
        <v>2.0249999999999998E-5</v>
      </c>
      <c r="DL681" s="22" t="e">
        <v>#VALUE!</v>
      </c>
      <c r="DN681" s="22">
        <v>0</v>
      </c>
      <c r="DO681" s="22">
        <v>0</v>
      </c>
      <c r="DP681" s="22">
        <v>1</v>
      </c>
      <c r="DQ681" s="22" t="s">
        <v>222</v>
      </c>
      <c r="EX681" s="30" t="s">
        <v>1999</v>
      </c>
      <c r="EY681" s="85" t="e">
        <f t="shared" si="818"/>
        <v>#REF!</v>
      </c>
      <c r="EZ681" s="85"/>
    </row>
    <row r="682" spans="1:156" x14ac:dyDescent="0.25">
      <c r="A682" s="22" t="str">
        <f t="shared" si="810"/>
        <v>5005111</v>
      </c>
      <c r="E682" s="22" t="e">
        <f>IF(T682="","",VLOOKUP(T682,#REF!,4,0))</f>
        <v>#REF!</v>
      </c>
      <c r="F682" s="22" t="e">
        <f>IF(U682="","",VLOOKUP(U682,#REF!,4,0))</f>
        <v>#REF!</v>
      </c>
      <c r="G682" s="22" t="e">
        <f>IF(V682="","",VLOOKUP(V682,#REF!,3,0))</f>
        <v>#REF!</v>
      </c>
      <c r="H682" s="22" t="e">
        <f t="shared" si="808"/>
        <v>#REF!</v>
      </c>
      <c r="I682" s="22" t="e">
        <f t="shared" si="811"/>
        <v>#REF!</v>
      </c>
      <c r="J682" s="22" t="e">
        <f t="shared" si="812"/>
        <v>#REF!</v>
      </c>
      <c r="K682" s="22" t="e">
        <f t="shared" si="813"/>
        <v>#REF!</v>
      </c>
      <c r="M682" s="22">
        <f t="shared" si="814"/>
        <v>152</v>
      </c>
      <c r="R682" s="22" t="str">
        <f t="shared" si="815"/>
        <v>50152</v>
      </c>
      <c r="S682" s="22" t="s">
        <v>49</v>
      </c>
      <c r="T682" s="30" t="s">
        <v>3565</v>
      </c>
      <c r="U682" s="30" t="s">
        <v>3393</v>
      </c>
      <c r="V682" s="30" t="s">
        <v>2605</v>
      </c>
      <c r="W682" s="30" t="s">
        <v>2606</v>
      </c>
      <c r="X682" s="30" t="s">
        <v>2607</v>
      </c>
      <c r="Y682" s="31">
        <v>1</v>
      </c>
      <c r="Z682" s="30">
        <v>5</v>
      </c>
      <c r="AA682" s="30"/>
      <c r="AB682" s="30"/>
      <c r="AC682" s="30"/>
      <c r="AD682" s="30"/>
      <c r="AE682" s="30"/>
      <c r="AF682" s="30">
        <v>2</v>
      </c>
      <c r="AG682" s="30"/>
      <c r="AH682" s="30"/>
      <c r="AI682" s="30">
        <v>1</v>
      </c>
      <c r="AJ682" s="30"/>
      <c r="AK682" s="30"/>
      <c r="AL682" s="30">
        <v>2</v>
      </c>
      <c r="AM682" s="30" t="s">
        <v>2608</v>
      </c>
      <c r="AN682" s="30" t="s">
        <v>2609</v>
      </c>
      <c r="AO682" s="32">
        <f t="shared" si="832"/>
        <v>0</v>
      </c>
      <c r="AP682" s="32">
        <f t="shared" si="833"/>
        <v>2</v>
      </c>
      <c r="AQ682" s="32">
        <f t="shared" si="834"/>
        <v>1</v>
      </c>
      <c r="AR682" s="32">
        <f t="shared" si="835"/>
        <v>2</v>
      </c>
      <c r="AS682" s="33">
        <v>579.02499999999998</v>
      </c>
      <c r="AT682" s="34" t="s">
        <v>222</v>
      </c>
      <c r="AU682" s="34"/>
      <c r="AV682" s="34"/>
      <c r="AW682" s="34"/>
      <c r="AX682" s="34"/>
      <c r="AY682" s="34"/>
      <c r="AZ682" s="34"/>
      <c r="BA682" s="35">
        <f t="shared" si="836"/>
        <v>0</v>
      </c>
      <c r="BB682" s="35">
        <f t="shared" si="837"/>
        <v>2</v>
      </c>
      <c r="BC682" s="35">
        <f t="shared" si="838"/>
        <v>3</v>
      </c>
      <c r="BD682" s="35">
        <f t="shared" si="839"/>
        <v>5</v>
      </c>
      <c r="BE682" s="36">
        <v>0</v>
      </c>
      <c r="BF682" s="36">
        <v>2</v>
      </c>
      <c r="BG682" s="36">
        <v>1</v>
      </c>
      <c r="BH682" s="36" t="e">
        <f>VLOOKUP(W682,#REF!,8,0)</f>
        <v>#REF!</v>
      </c>
      <c r="BI682" s="37">
        <f t="shared" si="798"/>
        <v>0</v>
      </c>
      <c r="BJ682" s="37">
        <f t="shared" ref="BJ682:BK682" si="863">BF682+BI682</f>
        <v>2</v>
      </c>
      <c r="BK682" s="37">
        <f t="shared" si="863"/>
        <v>3</v>
      </c>
      <c r="BL682" s="37" t="e">
        <f t="shared" si="857"/>
        <v>#REF!</v>
      </c>
      <c r="BM682" s="38" t="s">
        <v>222</v>
      </c>
      <c r="BN682" s="38">
        <v>0.05</v>
      </c>
      <c r="BO682" s="38">
        <v>0.05</v>
      </c>
      <c r="BP682" s="38">
        <v>0.05</v>
      </c>
      <c r="BQ682" s="39" t="s">
        <v>222</v>
      </c>
      <c r="BR682" s="39">
        <v>0.05</v>
      </c>
      <c r="BS682" s="39">
        <v>0.05</v>
      </c>
      <c r="BT682" s="39" t="s">
        <v>222</v>
      </c>
      <c r="BU682" s="40" t="s">
        <v>222</v>
      </c>
      <c r="BV682" s="40">
        <v>1</v>
      </c>
      <c r="BW682" s="40">
        <v>1</v>
      </c>
      <c r="BX682" s="40" t="s">
        <v>222</v>
      </c>
      <c r="BY682" s="41" t="s">
        <v>222</v>
      </c>
      <c r="BZ682" s="41">
        <v>0.05</v>
      </c>
      <c r="CA682" s="41">
        <v>0.05</v>
      </c>
      <c r="CB682" s="41" t="s">
        <v>222</v>
      </c>
      <c r="CC682" s="42" t="s">
        <v>222</v>
      </c>
      <c r="CD682" s="42">
        <v>2.0000000000000004E-2</v>
      </c>
      <c r="CE682" s="42">
        <v>0.03</v>
      </c>
      <c r="CF682" s="42">
        <v>0.05</v>
      </c>
      <c r="CG682" s="43" t="s">
        <v>222</v>
      </c>
      <c r="CH682" s="43">
        <v>2.0000000000000004E-2</v>
      </c>
      <c r="CI682" s="43">
        <v>0.03</v>
      </c>
      <c r="CJ682" s="43" t="e">
        <f t="shared" si="817"/>
        <v>#REF!</v>
      </c>
      <c r="CP682" s="22" t="s">
        <v>2610</v>
      </c>
      <c r="CQ682" s="22" t="s">
        <v>2611</v>
      </c>
      <c r="CS682" s="22" t="s">
        <v>16</v>
      </c>
      <c r="CT682" s="22" t="s">
        <v>222</v>
      </c>
      <c r="CU682" s="22">
        <v>1</v>
      </c>
      <c r="CV682" s="22">
        <v>1</v>
      </c>
      <c r="CW682" s="22" t="s">
        <v>222</v>
      </c>
      <c r="CY682" s="22" t="s">
        <v>222</v>
      </c>
      <c r="CZ682" s="22">
        <v>0.05</v>
      </c>
      <c r="DA682" s="22">
        <v>0.05</v>
      </c>
      <c r="DB682" s="22" t="s">
        <v>222</v>
      </c>
      <c r="DC682" s="22" t="s">
        <v>16</v>
      </c>
      <c r="DD682" s="22" t="s">
        <v>222</v>
      </c>
      <c r="DE682" s="22">
        <v>0.05</v>
      </c>
      <c r="DF682" s="22">
        <v>0.05</v>
      </c>
      <c r="DG682" s="22">
        <v>0.05</v>
      </c>
      <c r="DI682" s="22" t="e">
        <v>#VALUE!</v>
      </c>
      <c r="DJ682" s="22">
        <v>2.5000000000000005E-3</v>
      </c>
      <c r="DK682" s="22">
        <v>2.5000000000000005E-3</v>
      </c>
      <c r="DL682" s="22" t="e">
        <v>#VALUE!</v>
      </c>
      <c r="DN682" s="22">
        <v>0</v>
      </c>
      <c r="DO682" s="22">
        <v>1</v>
      </c>
      <c r="DP682" s="22">
        <v>1</v>
      </c>
      <c r="DQ682" s="22" t="s">
        <v>222</v>
      </c>
      <c r="EX682" s="30" t="s">
        <v>2004</v>
      </c>
      <c r="EY682" s="85" t="e">
        <f t="shared" si="818"/>
        <v>#REF!</v>
      </c>
      <c r="EZ682" s="85"/>
    </row>
    <row r="683" spans="1:156" x14ac:dyDescent="0.25">
      <c r="A683" s="22" t="str">
        <f t="shared" si="810"/>
        <v>5005121</v>
      </c>
      <c r="E683" s="22" t="e">
        <f>IF(T683="","",VLOOKUP(T683,#REF!,4,0))</f>
        <v>#REF!</v>
      </c>
      <c r="F683" s="22" t="e">
        <f>IF(U683="","",VLOOKUP(U683,#REF!,4,0))</f>
        <v>#REF!</v>
      </c>
      <c r="G683" s="22" t="e">
        <f>IF(V683="","",VLOOKUP(V683,#REF!,3,0))</f>
        <v>#REF!</v>
      </c>
      <c r="H683" s="22" t="e">
        <f t="shared" si="808"/>
        <v>#REF!</v>
      </c>
      <c r="I683" s="22" t="e">
        <f t="shared" si="811"/>
        <v>#REF!</v>
      </c>
      <c r="J683" s="22" t="e">
        <f t="shared" si="812"/>
        <v>#REF!</v>
      </c>
      <c r="K683" s="22" t="e">
        <f t="shared" si="813"/>
        <v>#REF!</v>
      </c>
      <c r="M683" s="22">
        <f t="shared" si="814"/>
        <v>153</v>
      </c>
      <c r="R683" s="22" t="str">
        <f t="shared" si="815"/>
        <v>50153</v>
      </c>
      <c r="S683" s="22" t="s">
        <v>49</v>
      </c>
      <c r="T683" s="30" t="s">
        <v>3565</v>
      </c>
      <c r="U683" s="30" t="s">
        <v>3393</v>
      </c>
      <c r="V683" s="30" t="s">
        <v>2612</v>
      </c>
      <c r="W683" s="30" t="s">
        <v>2613</v>
      </c>
      <c r="X683" s="30" t="s">
        <v>2614</v>
      </c>
      <c r="Y683" s="31">
        <v>1</v>
      </c>
      <c r="Z683" s="30">
        <v>5</v>
      </c>
      <c r="AA683" s="30"/>
      <c r="AB683" s="30"/>
      <c r="AC683" s="30">
        <v>1</v>
      </c>
      <c r="AD683" s="30"/>
      <c r="AE683" s="30"/>
      <c r="AF683" s="30">
        <v>1</v>
      </c>
      <c r="AG683" s="30"/>
      <c r="AH683" s="30"/>
      <c r="AI683" s="30">
        <v>1</v>
      </c>
      <c r="AJ683" s="30"/>
      <c r="AK683" s="30"/>
      <c r="AL683" s="30">
        <v>2</v>
      </c>
      <c r="AM683" s="30" t="s">
        <v>2615</v>
      </c>
      <c r="AN683" s="30" t="s">
        <v>2616</v>
      </c>
      <c r="AO683" s="32">
        <f t="shared" si="832"/>
        <v>1</v>
      </c>
      <c r="AP683" s="32">
        <f t="shared" si="833"/>
        <v>1</v>
      </c>
      <c r="AQ683" s="32">
        <f t="shared" si="834"/>
        <v>1</v>
      </c>
      <c r="AR683" s="32">
        <f t="shared" si="835"/>
        <v>2</v>
      </c>
      <c r="AS683" s="33">
        <v>580.02499999999998</v>
      </c>
      <c r="AT683" s="34" t="s">
        <v>222</v>
      </c>
      <c r="AU683" s="34"/>
      <c r="AV683" s="34"/>
      <c r="AW683" s="34"/>
      <c r="AX683" s="34"/>
      <c r="AY683" s="34"/>
      <c r="AZ683" s="34"/>
      <c r="BA683" s="35">
        <f t="shared" si="836"/>
        <v>1</v>
      </c>
      <c r="BB683" s="35">
        <f t="shared" si="837"/>
        <v>2</v>
      </c>
      <c r="BC683" s="35">
        <f t="shared" si="838"/>
        <v>3</v>
      </c>
      <c r="BD683" s="35">
        <f t="shared" si="839"/>
        <v>5</v>
      </c>
      <c r="BE683" s="36">
        <v>1</v>
      </c>
      <c r="BF683" s="36">
        <v>1</v>
      </c>
      <c r="BG683" s="36">
        <v>1</v>
      </c>
      <c r="BH683" s="36" t="e">
        <f>VLOOKUP(W683,#REF!,8,0)</f>
        <v>#REF!</v>
      </c>
      <c r="BI683" s="37">
        <f t="shared" si="798"/>
        <v>1</v>
      </c>
      <c r="BJ683" s="37">
        <f t="shared" ref="BJ683:BK683" si="864">BF683+BI683</f>
        <v>2</v>
      </c>
      <c r="BK683" s="37">
        <f t="shared" si="864"/>
        <v>3</v>
      </c>
      <c r="BL683" s="37" t="e">
        <f t="shared" si="857"/>
        <v>#REF!</v>
      </c>
      <c r="BM683" s="38">
        <v>0.05</v>
      </c>
      <c r="BN683" s="38">
        <v>0.05</v>
      </c>
      <c r="BO683" s="38">
        <v>0.05</v>
      </c>
      <c r="BP683" s="38">
        <v>0.05</v>
      </c>
      <c r="BQ683" s="39">
        <v>0.05</v>
      </c>
      <c r="BR683" s="39">
        <v>0.05</v>
      </c>
      <c r="BS683" s="39">
        <v>0.05</v>
      </c>
      <c r="BT683" s="39" t="s">
        <v>222</v>
      </c>
      <c r="BU683" s="40">
        <v>1</v>
      </c>
      <c r="BV683" s="40">
        <v>1</v>
      </c>
      <c r="BW683" s="40">
        <v>1</v>
      </c>
      <c r="BX683" s="40" t="s">
        <v>222</v>
      </c>
      <c r="BY683" s="41">
        <v>0.05</v>
      </c>
      <c r="BZ683" s="41">
        <v>0.05</v>
      </c>
      <c r="CA683" s="41">
        <v>0.05</v>
      </c>
      <c r="CB683" s="41" t="s">
        <v>222</v>
      </c>
      <c r="CC683" s="42">
        <v>1.0000000000000002E-2</v>
      </c>
      <c r="CD683" s="42">
        <v>2.0000000000000004E-2</v>
      </c>
      <c r="CE683" s="42">
        <v>0.03</v>
      </c>
      <c r="CF683" s="42">
        <v>0.05</v>
      </c>
      <c r="CG683" s="43">
        <v>1.0000000000000002E-2</v>
      </c>
      <c r="CH683" s="43">
        <v>2.0000000000000004E-2</v>
      </c>
      <c r="CI683" s="43">
        <v>0.03</v>
      </c>
      <c r="CJ683" s="43" t="e">
        <f t="shared" si="817"/>
        <v>#REF!</v>
      </c>
      <c r="CP683" s="22" t="s">
        <v>2617</v>
      </c>
      <c r="CQ683" s="22" t="s">
        <v>2618</v>
      </c>
      <c r="CS683" s="22" t="s">
        <v>16</v>
      </c>
      <c r="CT683" s="22">
        <v>1</v>
      </c>
      <c r="CU683" s="22">
        <v>1</v>
      </c>
      <c r="CV683" s="22">
        <v>1</v>
      </c>
      <c r="CW683" s="22" t="s">
        <v>222</v>
      </c>
      <c r="CY683" s="22">
        <v>0.05</v>
      </c>
      <c r="CZ683" s="22">
        <v>0.05</v>
      </c>
      <c r="DA683" s="22">
        <v>0.05</v>
      </c>
      <c r="DB683" s="22" t="s">
        <v>222</v>
      </c>
      <c r="DC683" s="22" t="s">
        <v>16</v>
      </c>
      <c r="DD683" s="22">
        <v>0.05</v>
      </c>
      <c r="DE683" s="22">
        <v>0.05</v>
      </c>
      <c r="DF683" s="22">
        <v>0.05</v>
      </c>
      <c r="DG683" s="22">
        <v>0.05</v>
      </c>
      <c r="DI683" s="22">
        <v>2.5000000000000005E-3</v>
      </c>
      <c r="DJ683" s="22">
        <v>2.5000000000000005E-3</v>
      </c>
      <c r="DK683" s="22">
        <v>2.5000000000000005E-3</v>
      </c>
      <c r="DL683" s="22" t="e">
        <v>#VALUE!</v>
      </c>
      <c r="DN683" s="22">
        <v>1</v>
      </c>
      <c r="DO683" s="22">
        <v>1</v>
      </c>
      <c r="DP683" s="22">
        <v>1</v>
      </c>
      <c r="DQ683" s="22" t="s">
        <v>222</v>
      </c>
      <c r="EX683" s="30" t="s">
        <v>2009</v>
      </c>
      <c r="EY683" s="85" t="e">
        <f t="shared" si="818"/>
        <v>#REF!</v>
      </c>
      <c r="EZ683" s="85"/>
    </row>
    <row r="684" spans="1:156" x14ac:dyDescent="0.25">
      <c r="A684" s="22">
        <f t="shared" si="810"/>
        <v>0</v>
      </c>
      <c r="E684" s="22" t="str">
        <f>IF(T684="","",VLOOKUP(T684,#REF!,4,0))</f>
        <v/>
      </c>
      <c r="F684" s="22" t="str">
        <f>IF(U684="","",VLOOKUP(U684,#REF!,4,0))</f>
        <v/>
      </c>
      <c r="G684" s="22" t="str">
        <f>IF(V684="","",VLOOKUP(V684,#REF!,3,0))</f>
        <v/>
      </c>
      <c r="H684" s="22" t="str">
        <f t="shared" si="808"/>
        <v/>
      </c>
      <c r="I684" s="22" t="str">
        <f t="shared" si="811"/>
        <v/>
      </c>
      <c r="J684" s="22" t="str">
        <f t="shared" si="812"/>
        <v/>
      </c>
      <c r="K684" s="22" t="str">
        <f t="shared" si="813"/>
        <v/>
      </c>
      <c r="M684" s="22" t="str">
        <f t="shared" si="814"/>
        <v/>
      </c>
      <c r="R684" s="22" t="str">
        <f t="shared" si="815"/>
        <v/>
      </c>
      <c r="S684" s="22" t="s">
        <v>222</v>
      </c>
      <c r="T684" s="30" t="s">
        <v>222</v>
      </c>
      <c r="U684" s="30" t="s">
        <v>222</v>
      </c>
      <c r="V684" s="30"/>
      <c r="W684" s="30"/>
      <c r="X684" s="30"/>
      <c r="Y684" s="31"/>
      <c r="Z684" s="30"/>
      <c r="AA684" s="30"/>
      <c r="AB684" s="30"/>
      <c r="AC684" s="30"/>
      <c r="AD684" s="30"/>
      <c r="AE684" s="30"/>
      <c r="AF684" s="30"/>
      <c r="AG684" s="30"/>
      <c r="AH684" s="30"/>
      <c r="AI684" s="30"/>
      <c r="AJ684" s="30"/>
      <c r="AK684" s="30"/>
      <c r="AL684" s="30"/>
      <c r="AM684" s="30"/>
      <c r="AN684" s="30"/>
      <c r="AO684" s="32"/>
      <c r="AP684" s="32"/>
      <c r="AQ684" s="32"/>
      <c r="AR684" s="32"/>
      <c r="AS684" s="33"/>
      <c r="AT684" s="34"/>
      <c r="AU684" s="34"/>
      <c r="AV684" s="34"/>
      <c r="AW684" s="34"/>
      <c r="AX684" s="34"/>
      <c r="AY684" s="34"/>
      <c r="AZ684" s="34"/>
      <c r="BA684" s="35"/>
      <c r="BB684" s="35"/>
      <c r="BC684" s="35"/>
      <c r="BD684" s="35"/>
      <c r="BE684" s="36" t="s">
        <v>222</v>
      </c>
      <c r="BF684" s="36"/>
      <c r="BG684" s="36"/>
      <c r="BH684" s="36"/>
      <c r="BI684" s="37"/>
      <c r="BJ684" s="37"/>
      <c r="BK684" s="37"/>
      <c r="BL684" s="37"/>
      <c r="BM684" s="38" t="s">
        <v>222</v>
      </c>
      <c r="BN684" s="38" t="s">
        <v>222</v>
      </c>
      <c r="BO684" s="38" t="s">
        <v>222</v>
      </c>
      <c r="BP684" s="38" t="s">
        <v>222</v>
      </c>
      <c r="BQ684" s="39" t="s">
        <v>222</v>
      </c>
      <c r="BR684" s="39" t="s">
        <v>222</v>
      </c>
      <c r="BS684" s="39" t="s">
        <v>222</v>
      </c>
      <c r="BT684" s="39" t="s">
        <v>222</v>
      </c>
      <c r="BU684" s="40" t="s">
        <v>222</v>
      </c>
      <c r="BV684" s="40" t="s">
        <v>222</v>
      </c>
      <c r="BW684" s="40" t="s">
        <v>222</v>
      </c>
      <c r="BX684" s="40" t="s">
        <v>222</v>
      </c>
      <c r="BY684" s="41" t="s">
        <v>222</v>
      </c>
      <c r="BZ684" s="41" t="s">
        <v>222</v>
      </c>
      <c r="CA684" s="41" t="s">
        <v>222</v>
      </c>
      <c r="CB684" s="41" t="s">
        <v>222</v>
      </c>
      <c r="CC684" s="42" t="s">
        <v>222</v>
      </c>
      <c r="CD684" s="42" t="s">
        <v>222</v>
      </c>
      <c r="CE684" s="42" t="s">
        <v>222</v>
      </c>
      <c r="CF684" s="42" t="s">
        <v>222</v>
      </c>
      <c r="CG684" s="43" t="s">
        <v>222</v>
      </c>
      <c r="CH684" s="43" t="s">
        <v>222</v>
      </c>
      <c r="CI684" s="43" t="s">
        <v>222</v>
      </c>
      <c r="CJ684" s="43" t="str">
        <f t="shared" si="817"/>
        <v/>
      </c>
      <c r="CS684" s="22" t="s">
        <v>16</v>
      </c>
      <c r="CT684" s="22" t="s">
        <v>222</v>
      </c>
      <c r="CU684" s="22" t="s">
        <v>222</v>
      </c>
      <c r="CV684" s="22" t="s">
        <v>222</v>
      </c>
      <c r="CW684" s="22" t="s">
        <v>222</v>
      </c>
      <c r="CY684" s="22" t="s">
        <v>222</v>
      </c>
      <c r="CZ684" s="22" t="s">
        <v>222</v>
      </c>
      <c r="DA684" s="22" t="s">
        <v>222</v>
      </c>
      <c r="DB684" s="22" t="s">
        <v>222</v>
      </c>
      <c r="DC684" s="22" t="s">
        <v>16</v>
      </c>
      <c r="DD684" s="22" t="s">
        <v>222</v>
      </c>
      <c r="DE684" s="22" t="s">
        <v>222</v>
      </c>
      <c r="DF684" s="22" t="s">
        <v>222</v>
      </c>
      <c r="DG684" s="22" t="s">
        <v>222</v>
      </c>
      <c r="DI684" s="22" t="s">
        <v>222</v>
      </c>
      <c r="DJ684" s="22" t="s">
        <v>222</v>
      </c>
      <c r="DK684" s="22" t="s">
        <v>222</v>
      </c>
      <c r="DL684" s="22" t="s">
        <v>222</v>
      </c>
      <c r="DN684" s="22" t="s">
        <v>222</v>
      </c>
      <c r="DO684" s="22" t="s">
        <v>222</v>
      </c>
      <c r="DP684" s="22" t="s">
        <v>222</v>
      </c>
      <c r="DQ684" s="22" t="s">
        <v>222</v>
      </c>
      <c r="EX684" s="30" t="s">
        <v>2014</v>
      </c>
      <c r="EY684" s="85" t="e">
        <f t="shared" si="818"/>
        <v>#REF!</v>
      </c>
      <c r="EZ684" s="85"/>
    </row>
    <row r="685" spans="1:156" x14ac:dyDescent="0.25">
      <c r="A685" s="22">
        <f t="shared" si="810"/>
        <v>0</v>
      </c>
      <c r="E685" s="22" t="str">
        <f>IF(T685="","",VLOOKUP(T685,#REF!,4,0))</f>
        <v/>
      </c>
      <c r="F685" s="22" t="str">
        <f>IF(U685="","",VLOOKUP(U685,#REF!,4,0))</f>
        <v/>
      </c>
      <c r="G685" s="22" t="str">
        <f>IF(V685="","",VLOOKUP(V685,#REF!,3,0))</f>
        <v/>
      </c>
      <c r="H685" s="22" t="str">
        <f t="shared" si="808"/>
        <v/>
      </c>
      <c r="I685" s="22" t="str">
        <f t="shared" si="811"/>
        <v/>
      </c>
      <c r="J685" s="22" t="str">
        <f t="shared" si="812"/>
        <v/>
      </c>
      <c r="K685" s="22" t="str">
        <f t="shared" si="813"/>
        <v/>
      </c>
      <c r="M685" s="22" t="str">
        <f t="shared" si="814"/>
        <v/>
      </c>
      <c r="R685" s="22" t="str">
        <f t="shared" si="815"/>
        <v/>
      </c>
      <c r="S685" s="22" t="s">
        <v>222</v>
      </c>
      <c r="T685" s="30" t="s">
        <v>222</v>
      </c>
      <c r="U685" s="30" t="s">
        <v>222</v>
      </c>
      <c r="V685" s="30"/>
      <c r="W685" s="30"/>
      <c r="X685" s="30"/>
      <c r="Y685" s="31"/>
      <c r="Z685" s="30"/>
      <c r="AA685" s="30"/>
      <c r="AB685" s="30"/>
      <c r="AC685" s="30"/>
      <c r="AD685" s="30"/>
      <c r="AE685" s="30"/>
      <c r="AF685" s="30"/>
      <c r="AG685" s="30"/>
      <c r="AH685" s="30"/>
      <c r="AI685" s="30"/>
      <c r="AJ685" s="30"/>
      <c r="AK685" s="30"/>
      <c r="AL685" s="30"/>
      <c r="AM685" s="30"/>
      <c r="AN685" s="30"/>
      <c r="AO685" s="32"/>
      <c r="AP685" s="32"/>
      <c r="AQ685" s="32"/>
      <c r="AR685" s="32"/>
      <c r="AS685" s="33"/>
      <c r="AT685" s="34"/>
      <c r="AU685" s="34"/>
      <c r="AV685" s="34"/>
      <c r="AW685" s="34"/>
      <c r="AX685" s="34"/>
      <c r="AY685" s="34"/>
      <c r="AZ685" s="34"/>
      <c r="BA685" s="35"/>
      <c r="BB685" s="35"/>
      <c r="BC685" s="35"/>
      <c r="BD685" s="35"/>
      <c r="BE685" s="36" t="s">
        <v>222</v>
      </c>
      <c r="BF685" s="36"/>
      <c r="BG685" s="36"/>
      <c r="BH685" s="36"/>
      <c r="BI685" s="37"/>
      <c r="BJ685" s="37"/>
      <c r="BK685" s="37"/>
      <c r="BL685" s="37"/>
      <c r="BM685" s="38" t="s">
        <v>222</v>
      </c>
      <c r="BN685" s="38" t="s">
        <v>222</v>
      </c>
      <c r="BO685" s="38" t="s">
        <v>222</v>
      </c>
      <c r="BP685" s="38" t="s">
        <v>222</v>
      </c>
      <c r="BQ685" s="39" t="s">
        <v>222</v>
      </c>
      <c r="BR685" s="39" t="s">
        <v>222</v>
      </c>
      <c r="BS685" s="39" t="s">
        <v>222</v>
      </c>
      <c r="BT685" s="39" t="s">
        <v>222</v>
      </c>
      <c r="BU685" s="40" t="s">
        <v>222</v>
      </c>
      <c r="BV685" s="40" t="s">
        <v>222</v>
      </c>
      <c r="BW685" s="40" t="s">
        <v>222</v>
      </c>
      <c r="BX685" s="40" t="s">
        <v>222</v>
      </c>
      <c r="BY685" s="41" t="s">
        <v>222</v>
      </c>
      <c r="BZ685" s="41" t="s">
        <v>222</v>
      </c>
      <c r="CA685" s="41" t="s">
        <v>222</v>
      </c>
      <c r="CB685" s="41" t="s">
        <v>222</v>
      </c>
      <c r="CC685" s="42" t="s">
        <v>222</v>
      </c>
      <c r="CD685" s="42" t="s">
        <v>222</v>
      </c>
      <c r="CE685" s="42" t="s">
        <v>222</v>
      </c>
      <c r="CF685" s="42" t="s">
        <v>222</v>
      </c>
      <c r="CG685" s="43" t="s">
        <v>222</v>
      </c>
      <c r="CH685" s="43" t="s">
        <v>222</v>
      </c>
      <c r="CI685" s="43" t="s">
        <v>222</v>
      </c>
      <c r="CJ685" s="43" t="str">
        <f t="shared" si="817"/>
        <v/>
      </c>
      <c r="CS685" s="22" t="s">
        <v>16</v>
      </c>
      <c r="CT685" s="22" t="s">
        <v>222</v>
      </c>
      <c r="CU685" s="22" t="s">
        <v>222</v>
      </c>
      <c r="CV685" s="22" t="s">
        <v>222</v>
      </c>
      <c r="CW685" s="22" t="s">
        <v>222</v>
      </c>
      <c r="CY685" s="22" t="s">
        <v>222</v>
      </c>
      <c r="CZ685" s="22" t="s">
        <v>222</v>
      </c>
      <c r="DA685" s="22" t="s">
        <v>222</v>
      </c>
      <c r="DB685" s="22" t="s">
        <v>222</v>
      </c>
      <c r="DC685" s="22" t="s">
        <v>16</v>
      </c>
      <c r="DD685" s="22" t="s">
        <v>222</v>
      </c>
      <c r="DE685" s="22" t="s">
        <v>222</v>
      </c>
      <c r="DF685" s="22" t="s">
        <v>222</v>
      </c>
      <c r="DG685" s="22" t="s">
        <v>222</v>
      </c>
      <c r="DI685" s="22" t="s">
        <v>222</v>
      </c>
      <c r="DJ685" s="22" t="s">
        <v>222</v>
      </c>
      <c r="DK685" s="22" t="s">
        <v>222</v>
      </c>
      <c r="DL685" s="22" t="s">
        <v>222</v>
      </c>
      <c r="DN685" s="22" t="s">
        <v>222</v>
      </c>
      <c r="DO685" s="22" t="s">
        <v>222</v>
      </c>
      <c r="DP685" s="22" t="s">
        <v>222</v>
      </c>
      <c r="DQ685" s="22" t="s">
        <v>222</v>
      </c>
      <c r="EX685" s="30" t="s">
        <v>2019</v>
      </c>
      <c r="EY685" s="85" t="e">
        <f t="shared" si="818"/>
        <v>#REF!</v>
      </c>
      <c r="EZ685" s="85"/>
    </row>
    <row r="686" spans="1:156" x14ac:dyDescent="0.25">
      <c r="A686" s="22">
        <f t="shared" si="810"/>
        <v>0</v>
      </c>
      <c r="E686" s="22" t="str">
        <f>IF(T686="","",VLOOKUP(T686,#REF!,4,0))</f>
        <v/>
      </c>
      <c r="F686" s="22" t="str">
        <f>IF(U686="","",VLOOKUP(U686,#REF!,4,0))</f>
        <v/>
      </c>
      <c r="G686" s="22" t="str">
        <f>IF(V686="","",VLOOKUP(V686,#REF!,3,0))</f>
        <v/>
      </c>
      <c r="H686" s="22" t="str">
        <f t="shared" si="808"/>
        <v/>
      </c>
      <c r="I686" s="22" t="str">
        <f t="shared" si="811"/>
        <v/>
      </c>
      <c r="J686" s="22" t="str">
        <f t="shared" si="812"/>
        <v/>
      </c>
      <c r="K686" s="22" t="str">
        <f t="shared" si="813"/>
        <v/>
      </c>
      <c r="M686" s="22" t="str">
        <f t="shared" si="814"/>
        <v/>
      </c>
      <c r="R686" s="22" t="str">
        <f t="shared" si="815"/>
        <v/>
      </c>
      <c r="S686" s="22" t="s">
        <v>222</v>
      </c>
      <c r="T686" s="30" t="s">
        <v>222</v>
      </c>
      <c r="U686" s="30" t="s">
        <v>222</v>
      </c>
      <c r="V686" s="30"/>
      <c r="W686" s="30"/>
      <c r="X686" s="30"/>
      <c r="Y686" s="31"/>
      <c r="Z686" s="30"/>
      <c r="AA686" s="30"/>
      <c r="AB686" s="30"/>
      <c r="AC686" s="30"/>
      <c r="AD686" s="30"/>
      <c r="AE686" s="30"/>
      <c r="AF686" s="30"/>
      <c r="AG686" s="30"/>
      <c r="AH686" s="30"/>
      <c r="AI686" s="30"/>
      <c r="AJ686" s="30"/>
      <c r="AK686" s="30"/>
      <c r="AL686" s="30"/>
      <c r="AM686" s="30"/>
      <c r="AN686" s="30"/>
      <c r="AO686" s="32"/>
      <c r="AP686" s="32"/>
      <c r="AQ686" s="32"/>
      <c r="AR686" s="32"/>
      <c r="AS686" s="33"/>
      <c r="AT686" s="34"/>
      <c r="AU686" s="34"/>
      <c r="AV686" s="34"/>
      <c r="AW686" s="34"/>
      <c r="AX686" s="34"/>
      <c r="AY686" s="34"/>
      <c r="AZ686" s="34"/>
      <c r="BA686" s="35"/>
      <c r="BB686" s="35"/>
      <c r="BC686" s="35"/>
      <c r="BD686" s="35"/>
      <c r="BE686" s="36" t="s">
        <v>222</v>
      </c>
      <c r="BF686" s="36"/>
      <c r="BG686" s="36"/>
      <c r="BH686" s="36"/>
      <c r="BI686" s="37"/>
      <c r="BJ686" s="37"/>
      <c r="BK686" s="37"/>
      <c r="BL686" s="37"/>
      <c r="BM686" s="38" t="s">
        <v>222</v>
      </c>
      <c r="BN686" s="38" t="s">
        <v>222</v>
      </c>
      <c r="BO686" s="38" t="s">
        <v>222</v>
      </c>
      <c r="BP686" s="38" t="s">
        <v>222</v>
      </c>
      <c r="BQ686" s="39" t="s">
        <v>222</v>
      </c>
      <c r="BR686" s="39" t="s">
        <v>222</v>
      </c>
      <c r="BS686" s="39" t="s">
        <v>222</v>
      </c>
      <c r="BT686" s="39" t="s">
        <v>222</v>
      </c>
      <c r="BU686" s="40" t="s">
        <v>222</v>
      </c>
      <c r="BV686" s="40" t="s">
        <v>222</v>
      </c>
      <c r="BW686" s="40" t="s">
        <v>222</v>
      </c>
      <c r="BX686" s="40" t="s">
        <v>222</v>
      </c>
      <c r="BY686" s="41" t="s">
        <v>222</v>
      </c>
      <c r="BZ686" s="41" t="s">
        <v>222</v>
      </c>
      <c r="CA686" s="41" t="s">
        <v>222</v>
      </c>
      <c r="CB686" s="41" t="s">
        <v>222</v>
      </c>
      <c r="CC686" s="42" t="s">
        <v>222</v>
      </c>
      <c r="CD686" s="42" t="s">
        <v>222</v>
      </c>
      <c r="CE686" s="42" t="s">
        <v>222</v>
      </c>
      <c r="CF686" s="42" t="s">
        <v>222</v>
      </c>
      <c r="CG686" s="43" t="s">
        <v>222</v>
      </c>
      <c r="CH686" s="43" t="s">
        <v>222</v>
      </c>
      <c r="CI686" s="43" t="s">
        <v>222</v>
      </c>
      <c r="CJ686" s="43" t="str">
        <f t="shared" si="817"/>
        <v/>
      </c>
      <c r="CS686" s="22" t="s">
        <v>16</v>
      </c>
      <c r="CT686" s="22" t="s">
        <v>222</v>
      </c>
      <c r="CU686" s="22" t="s">
        <v>222</v>
      </c>
      <c r="CV686" s="22" t="s">
        <v>222</v>
      </c>
      <c r="CW686" s="22" t="s">
        <v>222</v>
      </c>
      <c r="CY686" s="22" t="s">
        <v>222</v>
      </c>
      <c r="CZ686" s="22" t="s">
        <v>222</v>
      </c>
      <c r="DA686" s="22" t="s">
        <v>222</v>
      </c>
      <c r="DB686" s="22" t="s">
        <v>222</v>
      </c>
      <c r="DC686" s="22" t="s">
        <v>16</v>
      </c>
      <c r="DD686" s="22" t="s">
        <v>222</v>
      </c>
      <c r="DE686" s="22" t="s">
        <v>222</v>
      </c>
      <c r="DF686" s="22" t="s">
        <v>222</v>
      </c>
      <c r="DG686" s="22" t="s">
        <v>222</v>
      </c>
      <c r="DI686" s="22" t="s">
        <v>222</v>
      </c>
      <c r="DJ686" s="22" t="s">
        <v>222</v>
      </c>
      <c r="DK686" s="22" t="s">
        <v>222</v>
      </c>
      <c r="DL686" s="22" t="s">
        <v>222</v>
      </c>
      <c r="DN686" s="22" t="s">
        <v>222</v>
      </c>
      <c r="DO686" s="22" t="s">
        <v>222</v>
      </c>
      <c r="DP686" s="22" t="s">
        <v>222</v>
      </c>
      <c r="DQ686" s="22" t="s">
        <v>222</v>
      </c>
      <c r="EX686" s="30" t="s">
        <v>2793</v>
      </c>
      <c r="EY686" s="85" t="e">
        <f t="shared" si="818"/>
        <v>#REF!</v>
      </c>
      <c r="EZ686" s="85"/>
    </row>
    <row r="687" spans="1:156" x14ac:dyDescent="0.25">
      <c r="A687" s="22">
        <f t="shared" si="810"/>
        <v>0</v>
      </c>
      <c r="E687" s="22" t="str">
        <f>IF(T687="","",VLOOKUP(T687,#REF!,4,0))</f>
        <v/>
      </c>
      <c r="F687" s="22" t="str">
        <f>IF(U687="","",VLOOKUP(U687,#REF!,4,0))</f>
        <v/>
      </c>
      <c r="G687" s="22" t="str">
        <f>IF(V687="","",VLOOKUP(V687,#REF!,3,0))</f>
        <v/>
      </c>
      <c r="H687" s="22" t="str">
        <f t="shared" si="808"/>
        <v/>
      </c>
      <c r="I687" s="22" t="str">
        <f t="shared" si="811"/>
        <v/>
      </c>
      <c r="J687" s="22" t="str">
        <f t="shared" si="812"/>
        <v/>
      </c>
      <c r="K687" s="22" t="str">
        <f t="shared" si="813"/>
        <v/>
      </c>
      <c r="M687" s="22" t="str">
        <f t="shared" si="814"/>
        <v/>
      </c>
      <c r="R687" s="22" t="str">
        <f t="shared" si="815"/>
        <v/>
      </c>
      <c r="S687" s="22" t="s">
        <v>222</v>
      </c>
      <c r="T687" s="30" t="s">
        <v>222</v>
      </c>
      <c r="U687" s="30" t="s">
        <v>222</v>
      </c>
      <c r="V687" s="30"/>
      <c r="W687" s="30"/>
      <c r="X687" s="30"/>
      <c r="Y687" s="31"/>
      <c r="Z687" s="30"/>
      <c r="AA687" s="30"/>
      <c r="AB687" s="30"/>
      <c r="AC687" s="30"/>
      <c r="AD687" s="30"/>
      <c r="AE687" s="30"/>
      <c r="AF687" s="30"/>
      <c r="AG687" s="30"/>
      <c r="AH687" s="30"/>
      <c r="AI687" s="30"/>
      <c r="AJ687" s="30"/>
      <c r="AK687" s="30"/>
      <c r="AL687" s="30"/>
      <c r="AM687" s="30"/>
      <c r="AN687" s="30"/>
      <c r="AO687" s="32"/>
      <c r="AP687" s="32"/>
      <c r="AQ687" s="32"/>
      <c r="AR687" s="32"/>
      <c r="AS687" s="33"/>
      <c r="AT687" s="34"/>
      <c r="AU687" s="34"/>
      <c r="AV687" s="34"/>
      <c r="AW687" s="34"/>
      <c r="AX687" s="34"/>
      <c r="AY687" s="34"/>
      <c r="AZ687" s="34"/>
      <c r="BA687" s="35"/>
      <c r="BB687" s="35"/>
      <c r="BC687" s="35"/>
      <c r="BD687" s="35"/>
      <c r="BE687" s="36" t="s">
        <v>222</v>
      </c>
      <c r="BF687" s="36"/>
      <c r="BG687" s="36"/>
      <c r="BH687" s="36"/>
      <c r="BI687" s="37"/>
      <c r="BJ687" s="37"/>
      <c r="BK687" s="37"/>
      <c r="BL687" s="37"/>
      <c r="BM687" s="38" t="s">
        <v>222</v>
      </c>
      <c r="BN687" s="38" t="s">
        <v>222</v>
      </c>
      <c r="BO687" s="38" t="s">
        <v>222</v>
      </c>
      <c r="BP687" s="38" t="s">
        <v>222</v>
      </c>
      <c r="BQ687" s="39" t="s">
        <v>222</v>
      </c>
      <c r="BR687" s="39" t="s">
        <v>222</v>
      </c>
      <c r="BS687" s="39" t="s">
        <v>222</v>
      </c>
      <c r="BT687" s="39" t="s">
        <v>222</v>
      </c>
      <c r="BU687" s="40" t="s">
        <v>222</v>
      </c>
      <c r="BV687" s="40" t="s">
        <v>222</v>
      </c>
      <c r="BW687" s="40" t="s">
        <v>222</v>
      </c>
      <c r="BX687" s="40" t="s">
        <v>222</v>
      </c>
      <c r="BY687" s="41" t="s">
        <v>222</v>
      </c>
      <c r="BZ687" s="41" t="s">
        <v>222</v>
      </c>
      <c r="CA687" s="41" t="s">
        <v>222</v>
      </c>
      <c r="CB687" s="41" t="s">
        <v>222</v>
      </c>
      <c r="CC687" s="42" t="s">
        <v>222</v>
      </c>
      <c r="CD687" s="42" t="s">
        <v>222</v>
      </c>
      <c r="CE687" s="42" t="s">
        <v>222</v>
      </c>
      <c r="CF687" s="42" t="s">
        <v>222</v>
      </c>
      <c r="CG687" s="43" t="s">
        <v>222</v>
      </c>
      <c r="CH687" s="43" t="s">
        <v>222</v>
      </c>
      <c r="CI687" s="43" t="s">
        <v>222</v>
      </c>
      <c r="CJ687" s="43" t="str">
        <f t="shared" si="817"/>
        <v/>
      </c>
      <c r="CS687" s="22" t="s">
        <v>16</v>
      </c>
      <c r="CT687" s="22" t="s">
        <v>222</v>
      </c>
      <c r="CU687" s="22" t="s">
        <v>222</v>
      </c>
      <c r="CV687" s="22" t="s">
        <v>222</v>
      </c>
      <c r="CW687" s="22" t="s">
        <v>222</v>
      </c>
      <c r="CY687" s="22" t="s">
        <v>222</v>
      </c>
      <c r="CZ687" s="22" t="s">
        <v>222</v>
      </c>
      <c r="DA687" s="22" t="s">
        <v>222</v>
      </c>
      <c r="DB687" s="22" t="s">
        <v>222</v>
      </c>
      <c r="DC687" s="22" t="s">
        <v>16</v>
      </c>
      <c r="DD687" s="22" t="s">
        <v>222</v>
      </c>
      <c r="DE687" s="22" t="s">
        <v>222</v>
      </c>
      <c r="DF687" s="22" t="s">
        <v>222</v>
      </c>
      <c r="DG687" s="22" t="s">
        <v>222</v>
      </c>
      <c r="DI687" s="22" t="s">
        <v>222</v>
      </c>
      <c r="DJ687" s="22" t="s">
        <v>222</v>
      </c>
      <c r="DK687" s="22" t="s">
        <v>222</v>
      </c>
      <c r="DL687" s="22" t="s">
        <v>222</v>
      </c>
      <c r="DN687" s="22" t="s">
        <v>222</v>
      </c>
      <c r="DO687" s="22" t="s">
        <v>222</v>
      </c>
      <c r="DP687" s="22" t="s">
        <v>222</v>
      </c>
      <c r="DQ687" s="22" t="s">
        <v>222</v>
      </c>
    </row>
    <row r="688" spans="1:156" x14ac:dyDescent="0.25">
      <c r="A688" s="22">
        <f t="shared" si="810"/>
        <v>0</v>
      </c>
      <c r="E688" s="22" t="str">
        <f>IF(T688="","",VLOOKUP(T688,#REF!,4,0))</f>
        <v/>
      </c>
      <c r="F688" s="22" t="str">
        <f>IF(U688="","",VLOOKUP(U688,#REF!,4,0))</f>
        <v/>
      </c>
      <c r="G688" s="22" t="str">
        <f>IF(V688="","",VLOOKUP(V688,#REF!,3,0))</f>
        <v/>
      </c>
      <c r="H688" s="22" t="str">
        <f t="shared" si="808"/>
        <v/>
      </c>
      <c r="I688" s="22" t="str">
        <f t="shared" si="811"/>
        <v/>
      </c>
      <c r="J688" s="22" t="str">
        <f t="shared" si="812"/>
        <v/>
      </c>
      <c r="K688" s="22" t="str">
        <f t="shared" si="813"/>
        <v/>
      </c>
      <c r="M688" s="22" t="str">
        <f t="shared" si="814"/>
        <v/>
      </c>
      <c r="R688" s="22" t="str">
        <f t="shared" si="815"/>
        <v/>
      </c>
      <c r="S688" s="22" t="s">
        <v>222</v>
      </c>
      <c r="T688" s="30" t="s">
        <v>222</v>
      </c>
      <c r="U688" s="30" t="s">
        <v>222</v>
      </c>
      <c r="V688" s="30"/>
      <c r="W688" s="30"/>
      <c r="X688" s="30"/>
      <c r="Y688" s="31"/>
      <c r="Z688" s="30"/>
      <c r="AA688" s="30"/>
      <c r="AB688" s="30"/>
      <c r="AC688" s="30"/>
      <c r="AD688" s="30"/>
      <c r="AE688" s="30"/>
      <c r="AF688" s="30"/>
      <c r="AG688" s="30"/>
      <c r="AH688" s="30"/>
      <c r="AI688" s="30"/>
      <c r="AJ688" s="30"/>
      <c r="AK688" s="30"/>
      <c r="AL688" s="30"/>
      <c r="AM688" s="30"/>
      <c r="AN688" s="30"/>
      <c r="AO688" s="32"/>
      <c r="AP688" s="32"/>
      <c r="AQ688" s="32"/>
      <c r="AR688" s="32"/>
      <c r="AS688" s="33"/>
      <c r="AT688" s="34"/>
      <c r="AU688" s="34"/>
      <c r="AV688" s="34"/>
      <c r="AW688" s="34"/>
      <c r="AX688" s="34"/>
      <c r="AY688" s="34"/>
      <c r="AZ688" s="34"/>
      <c r="BA688" s="35"/>
      <c r="BB688" s="35"/>
      <c r="BC688" s="35"/>
      <c r="BD688" s="35"/>
      <c r="BE688" s="36" t="s">
        <v>222</v>
      </c>
      <c r="BF688" s="36"/>
      <c r="BG688" s="36"/>
      <c r="BH688" s="36"/>
      <c r="BI688" s="37"/>
      <c r="BJ688" s="37"/>
      <c r="BK688" s="37"/>
      <c r="BL688" s="37"/>
      <c r="BM688" s="38" t="s">
        <v>222</v>
      </c>
      <c r="BN688" s="38" t="s">
        <v>222</v>
      </c>
      <c r="BO688" s="38" t="s">
        <v>222</v>
      </c>
      <c r="BP688" s="38" t="s">
        <v>222</v>
      </c>
      <c r="BQ688" s="39" t="s">
        <v>222</v>
      </c>
      <c r="BR688" s="39" t="s">
        <v>222</v>
      </c>
      <c r="BS688" s="39" t="s">
        <v>222</v>
      </c>
      <c r="BT688" s="39" t="s">
        <v>222</v>
      </c>
      <c r="BU688" s="40" t="s">
        <v>222</v>
      </c>
      <c r="BV688" s="40" t="s">
        <v>222</v>
      </c>
      <c r="BW688" s="40" t="s">
        <v>222</v>
      </c>
      <c r="BX688" s="40" t="s">
        <v>222</v>
      </c>
      <c r="BY688" s="41" t="s">
        <v>222</v>
      </c>
      <c r="BZ688" s="41" t="s">
        <v>222</v>
      </c>
      <c r="CA688" s="41" t="s">
        <v>222</v>
      </c>
      <c r="CB688" s="41" t="s">
        <v>222</v>
      </c>
      <c r="CC688" s="42" t="s">
        <v>222</v>
      </c>
      <c r="CD688" s="42" t="s">
        <v>222</v>
      </c>
      <c r="CE688" s="42" t="s">
        <v>222</v>
      </c>
      <c r="CF688" s="42" t="s">
        <v>222</v>
      </c>
      <c r="CG688" s="43" t="s">
        <v>222</v>
      </c>
      <c r="CH688" s="43" t="s">
        <v>222</v>
      </c>
      <c r="CI688" s="43" t="s">
        <v>222</v>
      </c>
      <c r="CJ688" s="43" t="str">
        <f t="shared" si="817"/>
        <v/>
      </c>
      <c r="CS688" s="22" t="s">
        <v>16</v>
      </c>
      <c r="CT688" s="22" t="s">
        <v>222</v>
      </c>
      <c r="CU688" s="22" t="s">
        <v>222</v>
      </c>
      <c r="CV688" s="22" t="s">
        <v>222</v>
      </c>
      <c r="CW688" s="22" t="s">
        <v>222</v>
      </c>
      <c r="CY688" s="22" t="s">
        <v>222</v>
      </c>
      <c r="CZ688" s="22" t="s">
        <v>222</v>
      </c>
      <c r="DA688" s="22" t="s">
        <v>222</v>
      </c>
      <c r="DB688" s="22" t="s">
        <v>222</v>
      </c>
      <c r="DC688" s="22" t="s">
        <v>16</v>
      </c>
      <c r="DD688" s="22" t="s">
        <v>222</v>
      </c>
      <c r="DE688" s="22" t="s">
        <v>222</v>
      </c>
      <c r="DF688" s="22" t="s">
        <v>222</v>
      </c>
      <c r="DG688" s="22" t="s">
        <v>222</v>
      </c>
      <c r="DI688" s="22" t="s">
        <v>222</v>
      </c>
      <c r="DJ688" s="22" t="s">
        <v>222</v>
      </c>
      <c r="DK688" s="22" t="s">
        <v>222</v>
      </c>
      <c r="DL688" s="22" t="s">
        <v>222</v>
      </c>
      <c r="DN688" s="22" t="s">
        <v>222</v>
      </c>
      <c r="DO688" s="22" t="s">
        <v>222</v>
      </c>
      <c r="DP688" s="22" t="s">
        <v>222</v>
      </c>
      <c r="DQ688" s="22" t="s">
        <v>222</v>
      </c>
    </row>
    <row r="689" spans="1:121" x14ac:dyDescent="0.25">
      <c r="A689" s="22">
        <f t="shared" si="810"/>
        <v>0</v>
      </c>
      <c r="E689" s="22" t="str">
        <f>IF(T689="","",VLOOKUP(T689,#REF!,4,0))</f>
        <v/>
      </c>
      <c r="F689" s="22" t="str">
        <f>IF(U689="","",VLOOKUP(U689,#REF!,4,0))</f>
        <v/>
      </c>
      <c r="G689" s="22" t="str">
        <f>IF(V689="","",VLOOKUP(V689,#REF!,3,0))</f>
        <v/>
      </c>
      <c r="H689" s="22" t="str">
        <f t="shared" si="808"/>
        <v/>
      </c>
      <c r="I689" s="22" t="str">
        <f t="shared" si="811"/>
        <v/>
      </c>
      <c r="J689" s="22" t="str">
        <f t="shared" si="812"/>
        <v/>
      </c>
      <c r="K689" s="22" t="str">
        <f t="shared" si="813"/>
        <v/>
      </c>
      <c r="M689" s="22" t="str">
        <f t="shared" si="814"/>
        <v/>
      </c>
      <c r="R689" s="22" t="str">
        <f t="shared" si="815"/>
        <v/>
      </c>
      <c r="S689" s="22" t="s">
        <v>222</v>
      </c>
      <c r="T689" s="30" t="s">
        <v>222</v>
      </c>
      <c r="U689" s="30" t="s">
        <v>222</v>
      </c>
      <c r="V689" s="30"/>
      <c r="W689" s="30"/>
      <c r="X689" s="30"/>
      <c r="Y689" s="31"/>
      <c r="Z689" s="30"/>
      <c r="AA689" s="30"/>
      <c r="AB689" s="30"/>
      <c r="AC689" s="30"/>
      <c r="AD689" s="30"/>
      <c r="AE689" s="30"/>
      <c r="AF689" s="30"/>
      <c r="AG689" s="30"/>
      <c r="AH689" s="30"/>
      <c r="AI689" s="30"/>
      <c r="AJ689" s="30"/>
      <c r="AK689" s="30"/>
      <c r="AL689" s="30"/>
      <c r="AM689" s="30"/>
      <c r="AN689" s="30"/>
      <c r="AO689" s="32"/>
      <c r="AP689" s="32"/>
      <c r="AQ689" s="32"/>
      <c r="AR689" s="32"/>
      <c r="AS689" s="33"/>
      <c r="AT689" s="34"/>
      <c r="AU689" s="34"/>
      <c r="AV689" s="34"/>
      <c r="AW689" s="34"/>
      <c r="AX689" s="34"/>
      <c r="AY689" s="34"/>
      <c r="AZ689" s="34"/>
      <c r="BA689" s="35"/>
      <c r="BB689" s="35"/>
      <c r="BC689" s="35"/>
      <c r="BD689" s="35"/>
      <c r="BE689" s="36" t="s">
        <v>222</v>
      </c>
      <c r="BF689" s="36"/>
      <c r="BG689" s="36"/>
      <c r="BH689" s="36"/>
      <c r="BI689" s="37"/>
      <c r="BJ689" s="37"/>
      <c r="BK689" s="37"/>
      <c r="BL689" s="37"/>
      <c r="BM689" s="38" t="s">
        <v>222</v>
      </c>
      <c r="BN689" s="38" t="s">
        <v>222</v>
      </c>
      <c r="BO689" s="38" t="s">
        <v>222</v>
      </c>
      <c r="BP689" s="38" t="s">
        <v>222</v>
      </c>
      <c r="BQ689" s="39" t="s">
        <v>222</v>
      </c>
      <c r="BR689" s="39" t="s">
        <v>222</v>
      </c>
      <c r="BS689" s="39" t="s">
        <v>222</v>
      </c>
      <c r="BT689" s="39" t="s">
        <v>222</v>
      </c>
      <c r="BU689" s="40" t="s">
        <v>222</v>
      </c>
      <c r="BV689" s="40" t="s">
        <v>222</v>
      </c>
      <c r="BW689" s="40" t="s">
        <v>222</v>
      </c>
      <c r="BX689" s="40" t="s">
        <v>222</v>
      </c>
      <c r="BY689" s="41" t="s">
        <v>222</v>
      </c>
      <c r="BZ689" s="41" t="s">
        <v>222</v>
      </c>
      <c r="CA689" s="41" t="s">
        <v>222</v>
      </c>
      <c r="CB689" s="41" t="s">
        <v>222</v>
      </c>
      <c r="CC689" s="42" t="s">
        <v>222</v>
      </c>
      <c r="CD689" s="42" t="s">
        <v>222</v>
      </c>
      <c r="CE689" s="42" t="s">
        <v>222</v>
      </c>
      <c r="CF689" s="42" t="s">
        <v>222</v>
      </c>
      <c r="CG689" s="43" t="s">
        <v>222</v>
      </c>
      <c r="CH689" s="43" t="s">
        <v>222</v>
      </c>
      <c r="CI689" s="43" t="s">
        <v>222</v>
      </c>
      <c r="CJ689" s="43" t="str">
        <f t="shared" si="817"/>
        <v/>
      </c>
      <c r="CS689" s="22" t="s">
        <v>16</v>
      </c>
      <c r="CT689" s="22" t="s">
        <v>222</v>
      </c>
      <c r="CU689" s="22" t="s">
        <v>222</v>
      </c>
      <c r="CV689" s="22" t="s">
        <v>222</v>
      </c>
      <c r="CW689" s="22" t="s">
        <v>222</v>
      </c>
      <c r="CY689" s="22" t="s">
        <v>222</v>
      </c>
      <c r="CZ689" s="22" t="s">
        <v>222</v>
      </c>
      <c r="DA689" s="22" t="s">
        <v>222</v>
      </c>
      <c r="DB689" s="22" t="s">
        <v>222</v>
      </c>
      <c r="DC689" s="22" t="s">
        <v>16</v>
      </c>
      <c r="DD689" s="22" t="s">
        <v>222</v>
      </c>
      <c r="DE689" s="22" t="s">
        <v>222</v>
      </c>
      <c r="DF689" s="22" t="s">
        <v>222</v>
      </c>
      <c r="DG689" s="22" t="s">
        <v>222</v>
      </c>
      <c r="DI689" s="22" t="s">
        <v>222</v>
      </c>
      <c r="DJ689" s="22" t="s">
        <v>222</v>
      </c>
      <c r="DK689" s="22" t="s">
        <v>222</v>
      </c>
      <c r="DL689" s="22" t="s">
        <v>222</v>
      </c>
      <c r="DN689" s="22" t="s">
        <v>222</v>
      </c>
      <c r="DO689" s="22" t="s">
        <v>222</v>
      </c>
      <c r="DP689" s="22" t="s">
        <v>222</v>
      </c>
      <c r="DQ689" s="22" t="s">
        <v>222</v>
      </c>
    </row>
    <row r="690" spans="1:121" x14ac:dyDescent="0.25">
      <c r="A690" s="22">
        <f t="shared" si="810"/>
        <v>0</v>
      </c>
      <c r="E690" s="22" t="str">
        <f>IF(T690="","",VLOOKUP(T690,#REF!,4,0))</f>
        <v/>
      </c>
      <c r="F690" s="22" t="str">
        <f>IF(U690="","",VLOOKUP(U690,#REF!,4,0))</f>
        <v/>
      </c>
      <c r="G690" s="22" t="str">
        <f>IF(V690="","",VLOOKUP(V690,#REF!,3,0))</f>
        <v/>
      </c>
      <c r="H690" s="22" t="str">
        <f t="shared" si="808"/>
        <v/>
      </c>
      <c r="I690" s="22" t="str">
        <f t="shared" si="811"/>
        <v/>
      </c>
      <c r="J690" s="22" t="str">
        <f t="shared" si="812"/>
        <v/>
      </c>
      <c r="K690" s="22" t="str">
        <f t="shared" si="813"/>
        <v/>
      </c>
      <c r="M690" s="22" t="str">
        <f t="shared" si="814"/>
        <v/>
      </c>
      <c r="R690" s="22" t="str">
        <f t="shared" si="815"/>
        <v/>
      </c>
      <c r="S690" s="22" t="s">
        <v>222</v>
      </c>
      <c r="T690" s="30" t="s">
        <v>222</v>
      </c>
      <c r="U690" s="30" t="s">
        <v>222</v>
      </c>
      <c r="V690" s="30"/>
      <c r="W690" s="30"/>
      <c r="X690" s="30"/>
      <c r="Y690" s="31"/>
      <c r="Z690" s="30"/>
      <c r="AA690" s="30"/>
      <c r="AB690" s="30"/>
      <c r="AC690" s="30"/>
      <c r="AD690" s="30"/>
      <c r="AE690" s="30"/>
      <c r="AF690" s="30"/>
      <c r="AG690" s="30"/>
      <c r="AH690" s="30"/>
      <c r="AI690" s="30"/>
      <c r="AJ690" s="30"/>
      <c r="AK690" s="30"/>
      <c r="AL690" s="30"/>
      <c r="AM690" s="30"/>
      <c r="AN690" s="30"/>
      <c r="AO690" s="32"/>
      <c r="AP690" s="32"/>
      <c r="AQ690" s="32"/>
      <c r="AR690" s="32"/>
      <c r="AS690" s="33"/>
      <c r="AT690" s="34"/>
      <c r="AU690" s="34"/>
      <c r="AV690" s="34"/>
      <c r="AW690" s="34"/>
      <c r="AX690" s="34"/>
      <c r="AY690" s="34"/>
      <c r="AZ690" s="34"/>
      <c r="BA690" s="35"/>
      <c r="BB690" s="35"/>
      <c r="BC690" s="35"/>
      <c r="BD690" s="35"/>
      <c r="BE690" s="36" t="s">
        <v>222</v>
      </c>
      <c r="BF690" s="36"/>
      <c r="BG690" s="36"/>
      <c r="BH690" s="36"/>
      <c r="BI690" s="37"/>
      <c r="BJ690" s="37"/>
      <c r="BK690" s="37"/>
      <c r="BL690" s="37"/>
      <c r="BM690" s="38" t="s">
        <v>222</v>
      </c>
      <c r="BN690" s="38" t="s">
        <v>222</v>
      </c>
      <c r="BO690" s="38" t="s">
        <v>222</v>
      </c>
      <c r="BP690" s="38" t="s">
        <v>222</v>
      </c>
      <c r="BQ690" s="39" t="s">
        <v>222</v>
      </c>
      <c r="BR690" s="39" t="s">
        <v>222</v>
      </c>
      <c r="BS690" s="39" t="s">
        <v>222</v>
      </c>
      <c r="BT690" s="39" t="s">
        <v>222</v>
      </c>
      <c r="BU690" s="40" t="s">
        <v>222</v>
      </c>
      <c r="BV690" s="40" t="s">
        <v>222</v>
      </c>
      <c r="BW690" s="40" t="s">
        <v>222</v>
      </c>
      <c r="BX690" s="40" t="s">
        <v>222</v>
      </c>
      <c r="BY690" s="41" t="s">
        <v>222</v>
      </c>
      <c r="BZ690" s="41" t="s">
        <v>222</v>
      </c>
      <c r="CA690" s="41" t="s">
        <v>222</v>
      </c>
      <c r="CB690" s="41" t="s">
        <v>222</v>
      </c>
      <c r="CC690" s="42" t="s">
        <v>222</v>
      </c>
      <c r="CD690" s="42" t="s">
        <v>222</v>
      </c>
      <c r="CE690" s="42" t="s">
        <v>222</v>
      </c>
      <c r="CF690" s="42" t="s">
        <v>222</v>
      </c>
      <c r="CG690" s="43" t="s">
        <v>222</v>
      </c>
      <c r="CH690" s="43" t="s">
        <v>222</v>
      </c>
      <c r="CI690" s="43" t="s">
        <v>222</v>
      </c>
      <c r="CJ690" s="43" t="str">
        <f t="shared" si="817"/>
        <v/>
      </c>
      <c r="CS690" s="22" t="s">
        <v>16</v>
      </c>
      <c r="CT690" s="22" t="s">
        <v>222</v>
      </c>
      <c r="CU690" s="22" t="s">
        <v>222</v>
      </c>
      <c r="CV690" s="22" t="s">
        <v>222</v>
      </c>
      <c r="CW690" s="22" t="s">
        <v>222</v>
      </c>
      <c r="CY690" s="22" t="s">
        <v>222</v>
      </c>
      <c r="CZ690" s="22" t="s">
        <v>222</v>
      </c>
      <c r="DA690" s="22" t="s">
        <v>222</v>
      </c>
      <c r="DB690" s="22" t="s">
        <v>222</v>
      </c>
      <c r="DC690" s="22" t="s">
        <v>16</v>
      </c>
      <c r="DD690" s="22" t="s">
        <v>222</v>
      </c>
      <c r="DE690" s="22" t="s">
        <v>222</v>
      </c>
      <c r="DF690" s="22" t="s">
        <v>222</v>
      </c>
      <c r="DG690" s="22" t="s">
        <v>222</v>
      </c>
      <c r="DI690" s="22" t="s">
        <v>222</v>
      </c>
      <c r="DJ690" s="22" t="s">
        <v>222</v>
      </c>
      <c r="DK690" s="22" t="s">
        <v>222</v>
      </c>
      <c r="DL690" s="22" t="s">
        <v>222</v>
      </c>
      <c r="DN690" s="22" t="s">
        <v>222</v>
      </c>
      <c r="DO690" s="22" t="s">
        <v>222</v>
      </c>
      <c r="DP690" s="22" t="s">
        <v>222</v>
      </c>
      <c r="DQ690" s="22" t="s">
        <v>222</v>
      </c>
    </row>
    <row r="691" spans="1:121" x14ac:dyDescent="0.25">
      <c r="A691" s="22">
        <f t="shared" si="810"/>
        <v>0</v>
      </c>
      <c r="E691" s="22" t="str">
        <f>IF(T691="","",VLOOKUP(T691,#REF!,4,0))</f>
        <v/>
      </c>
      <c r="F691" s="22" t="str">
        <f>IF(U691="","",VLOOKUP(U691,#REF!,4,0))</f>
        <v/>
      </c>
      <c r="G691" s="22" t="str">
        <f>IF(V691="","",VLOOKUP(V691,#REF!,3,0))</f>
        <v/>
      </c>
      <c r="H691" s="22" t="str">
        <f t="shared" si="808"/>
        <v/>
      </c>
      <c r="I691" s="22" t="str">
        <f t="shared" si="811"/>
        <v/>
      </c>
      <c r="J691" s="22" t="str">
        <f t="shared" si="812"/>
        <v/>
      </c>
      <c r="K691" s="22" t="str">
        <f t="shared" si="813"/>
        <v/>
      </c>
      <c r="M691" s="22" t="str">
        <f t="shared" si="814"/>
        <v/>
      </c>
      <c r="R691" s="22" t="str">
        <f t="shared" si="815"/>
        <v/>
      </c>
      <c r="S691" s="22" t="s">
        <v>222</v>
      </c>
      <c r="T691" s="30" t="s">
        <v>222</v>
      </c>
      <c r="U691" s="30" t="s">
        <v>222</v>
      </c>
      <c r="V691" s="30"/>
      <c r="W691" s="30"/>
      <c r="X691" s="30"/>
      <c r="Y691" s="31"/>
      <c r="Z691" s="30"/>
      <c r="AA691" s="30"/>
      <c r="AB691" s="30"/>
      <c r="AC691" s="30"/>
      <c r="AD691" s="30"/>
      <c r="AE691" s="30"/>
      <c r="AF691" s="30"/>
      <c r="AG691" s="30"/>
      <c r="AH691" s="30"/>
      <c r="AI691" s="30"/>
      <c r="AJ691" s="30"/>
      <c r="AK691" s="30"/>
      <c r="AL691" s="30"/>
      <c r="AM691" s="30"/>
      <c r="AN691" s="30"/>
      <c r="AO691" s="32"/>
      <c r="AP691" s="32"/>
      <c r="AQ691" s="32"/>
      <c r="AR691" s="32"/>
      <c r="AS691" s="33"/>
      <c r="AT691" s="34"/>
      <c r="AU691" s="34"/>
      <c r="AV691" s="34"/>
      <c r="AW691" s="34"/>
      <c r="AX691" s="34"/>
      <c r="AY691" s="34"/>
      <c r="AZ691" s="34"/>
      <c r="BA691" s="35"/>
      <c r="BB691" s="35"/>
      <c r="BC691" s="35"/>
      <c r="BD691" s="35"/>
      <c r="BE691" s="36" t="s">
        <v>222</v>
      </c>
      <c r="BF691" s="36"/>
      <c r="BG691" s="36"/>
      <c r="BH691" s="36"/>
      <c r="BI691" s="37"/>
      <c r="BJ691" s="37"/>
      <c r="BK691" s="37"/>
      <c r="BL691" s="37"/>
      <c r="BM691" s="38" t="s">
        <v>222</v>
      </c>
      <c r="BN691" s="38" t="s">
        <v>222</v>
      </c>
      <c r="BO691" s="38" t="s">
        <v>222</v>
      </c>
      <c r="BP691" s="38" t="s">
        <v>222</v>
      </c>
      <c r="BQ691" s="39" t="s">
        <v>222</v>
      </c>
      <c r="BR691" s="39" t="s">
        <v>222</v>
      </c>
      <c r="BS691" s="39" t="s">
        <v>222</v>
      </c>
      <c r="BT691" s="39" t="s">
        <v>222</v>
      </c>
      <c r="BU691" s="40" t="s">
        <v>222</v>
      </c>
      <c r="BV691" s="40" t="s">
        <v>222</v>
      </c>
      <c r="BW691" s="40" t="s">
        <v>222</v>
      </c>
      <c r="BX691" s="40" t="s">
        <v>222</v>
      </c>
      <c r="BY691" s="41" t="s">
        <v>222</v>
      </c>
      <c r="BZ691" s="41" t="s">
        <v>222</v>
      </c>
      <c r="CA691" s="41" t="s">
        <v>222</v>
      </c>
      <c r="CB691" s="41" t="s">
        <v>222</v>
      </c>
      <c r="CC691" s="42" t="s">
        <v>222</v>
      </c>
      <c r="CD691" s="42" t="s">
        <v>222</v>
      </c>
      <c r="CE691" s="42" t="s">
        <v>222</v>
      </c>
      <c r="CF691" s="42" t="s">
        <v>222</v>
      </c>
      <c r="CG691" s="43" t="s">
        <v>222</v>
      </c>
      <c r="CH691" s="43" t="s">
        <v>222</v>
      </c>
      <c r="CI691" s="43" t="s">
        <v>222</v>
      </c>
      <c r="CJ691" s="43" t="str">
        <f t="shared" si="817"/>
        <v/>
      </c>
      <c r="CS691" s="22" t="s">
        <v>16</v>
      </c>
      <c r="CT691" s="22" t="s">
        <v>222</v>
      </c>
      <c r="CU691" s="22" t="s">
        <v>222</v>
      </c>
      <c r="CV691" s="22" t="s">
        <v>222</v>
      </c>
      <c r="CW691" s="22" t="s">
        <v>222</v>
      </c>
      <c r="CY691" s="22" t="s">
        <v>222</v>
      </c>
      <c r="CZ691" s="22" t="s">
        <v>222</v>
      </c>
      <c r="DA691" s="22" t="s">
        <v>222</v>
      </c>
      <c r="DB691" s="22" t="s">
        <v>222</v>
      </c>
      <c r="DC691" s="22" t="s">
        <v>16</v>
      </c>
      <c r="DD691" s="22" t="s">
        <v>222</v>
      </c>
      <c r="DE691" s="22" t="s">
        <v>222</v>
      </c>
      <c r="DF691" s="22" t="s">
        <v>222</v>
      </c>
      <c r="DG691" s="22" t="s">
        <v>222</v>
      </c>
      <c r="DI691" s="22" t="s">
        <v>222</v>
      </c>
      <c r="DJ691" s="22" t="s">
        <v>222</v>
      </c>
      <c r="DK691" s="22" t="s">
        <v>222</v>
      </c>
      <c r="DL691" s="22" t="s">
        <v>222</v>
      </c>
      <c r="DN691" s="22" t="s">
        <v>222</v>
      </c>
      <c r="DO691" s="22" t="s">
        <v>222</v>
      </c>
      <c r="DP691" s="22" t="s">
        <v>222</v>
      </c>
      <c r="DQ691" s="22" t="s">
        <v>222</v>
      </c>
    </row>
    <row r="692" spans="1:121" x14ac:dyDescent="0.25">
      <c r="A692" s="22">
        <f t="shared" si="810"/>
        <v>0</v>
      </c>
      <c r="E692" s="22" t="str">
        <f>IF(T692="","",VLOOKUP(T692,#REF!,4,0))</f>
        <v/>
      </c>
      <c r="F692" s="22" t="str">
        <f>IF(U692="","",VLOOKUP(U692,#REF!,4,0))</f>
        <v/>
      </c>
      <c r="G692" s="22" t="str">
        <f>IF(V692="","",VLOOKUP(V692,#REF!,3,0))</f>
        <v/>
      </c>
      <c r="H692" s="22" t="str">
        <f t="shared" si="808"/>
        <v/>
      </c>
      <c r="I692" s="22" t="str">
        <f t="shared" si="811"/>
        <v/>
      </c>
      <c r="J692" s="22" t="str">
        <f t="shared" si="812"/>
        <v/>
      </c>
      <c r="K692" s="22" t="str">
        <f t="shared" si="813"/>
        <v/>
      </c>
      <c r="M692" s="22" t="str">
        <f t="shared" si="814"/>
        <v/>
      </c>
      <c r="R692" s="22" t="str">
        <f t="shared" si="815"/>
        <v/>
      </c>
      <c r="S692" s="22" t="s">
        <v>222</v>
      </c>
      <c r="T692" s="30" t="s">
        <v>222</v>
      </c>
      <c r="U692" s="30" t="s">
        <v>222</v>
      </c>
      <c r="V692" s="30"/>
      <c r="W692" s="30"/>
      <c r="X692" s="30"/>
      <c r="Y692" s="31"/>
      <c r="Z692" s="30"/>
      <c r="AA692" s="30"/>
      <c r="AB692" s="30"/>
      <c r="AC692" s="30"/>
      <c r="AD692" s="30"/>
      <c r="AE692" s="30"/>
      <c r="AF692" s="30"/>
      <c r="AG692" s="30"/>
      <c r="AH692" s="30"/>
      <c r="AI692" s="30"/>
      <c r="AJ692" s="30"/>
      <c r="AK692" s="30"/>
      <c r="AL692" s="30"/>
      <c r="AM692" s="30"/>
      <c r="AN692" s="30"/>
      <c r="AO692" s="32"/>
      <c r="AP692" s="32"/>
      <c r="AQ692" s="32"/>
      <c r="AR692" s="32"/>
      <c r="AS692" s="33"/>
      <c r="AT692" s="34"/>
      <c r="AU692" s="34"/>
      <c r="AV692" s="34"/>
      <c r="AW692" s="34"/>
      <c r="AX692" s="34"/>
      <c r="AY692" s="34"/>
      <c r="AZ692" s="34"/>
      <c r="BA692" s="35"/>
      <c r="BB692" s="35"/>
      <c r="BC692" s="35"/>
      <c r="BD692" s="35"/>
      <c r="BE692" s="36" t="s">
        <v>222</v>
      </c>
      <c r="BF692" s="36"/>
      <c r="BG692" s="36"/>
      <c r="BH692" s="36"/>
      <c r="BI692" s="37"/>
      <c r="BJ692" s="37"/>
      <c r="BK692" s="37"/>
      <c r="BL692" s="37"/>
      <c r="BM692" s="38" t="s">
        <v>222</v>
      </c>
      <c r="BN692" s="38" t="s">
        <v>222</v>
      </c>
      <c r="BO692" s="38" t="s">
        <v>222</v>
      </c>
      <c r="BP692" s="38" t="s">
        <v>222</v>
      </c>
      <c r="BQ692" s="39" t="s">
        <v>222</v>
      </c>
      <c r="BR692" s="39" t="s">
        <v>222</v>
      </c>
      <c r="BS692" s="39" t="s">
        <v>222</v>
      </c>
      <c r="BT692" s="39" t="s">
        <v>222</v>
      </c>
      <c r="BU692" s="40" t="s">
        <v>222</v>
      </c>
      <c r="BV692" s="40" t="s">
        <v>222</v>
      </c>
      <c r="BW692" s="40" t="s">
        <v>222</v>
      </c>
      <c r="BX692" s="40" t="s">
        <v>222</v>
      </c>
      <c r="BY692" s="41" t="s">
        <v>222</v>
      </c>
      <c r="BZ692" s="41" t="s">
        <v>222</v>
      </c>
      <c r="CA692" s="41" t="s">
        <v>222</v>
      </c>
      <c r="CB692" s="41" t="s">
        <v>222</v>
      </c>
      <c r="CC692" s="42" t="s">
        <v>222</v>
      </c>
      <c r="CD692" s="42" t="s">
        <v>222</v>
      </c>
      <c r="CE692" s="42" t="s">
        <v>222</v>
      </c>
      <c r="CF692" s="42" t="s">
        <v>222</v>
      </c>
      <c r="CG692" s="43" t="s">
        <v>222</v>
      </c>
      <c r="CH692" s="43" t="s">
        <v>222</v>
      </c>
      <c r="CI692" s="43" t="s">
        <v>222</v>
      </c>
      <c r="CJ692" s="43" t="str">
        <f t="shared" si="817"/>
        <v/>
      </c>
      <c r="CS692" s="22" t="s">
        <v>16</v>
      </c>
      <c r="CT692" s="22" t="s">
        <v>222</v>
      </c>
      <c r="CU692" s="22" t="s">
        <v>222</v>
      </c>
      <c r="CV692" s="22" t="s">
        <v>222</v>
      </c>
      <c r="CW692" s="22" t="s">
        <v>222</v>
      </c>
      <c r="CY692" s="22" t="s">
        <v>222</v>
      </c>
      <c r="CZ692" s="22" t="s">
        <v>222</v>
      </c>
      <c r="DA692" s="22" t="s">
        <v>222</v>
      </c>
      <c r="DB692" s="22" t="s">
        <v>222</v>
      </c>
      <c r="DC692" s="22" t="s">
        <v>16</v>
      </c>
      <c r="DD692" s="22" t="s">
        <v>222</v>
      </c>
      <c r="DE692" s="22" t="s">
        <v>222</v>
      </c>
      <c r="DF692" s="22" t="s">
        <v>222</v>
      </c>
      <c r="DG692" s="22" t="s">
        <v>222</v>
      </c>
      <c r="DI692" s="22" t="s">
        <v>222</v>
      </c>
      <c r="DJ692" s="22" t="s">
        <v>222</v>
      </c>
      <c r="DK692" s="22" t="s">
        <v>222</v>
      </c>
      <c r="DL692" s="22" t="s">
        <v>222</v>
      </c>
      <c r="DN692" s="22" t="s">
        <v>222</v>
      </c>
      <c r="DO692" s="22" t="s">
        <v>222</v>
      </c>
      <c r="DP692" s="22" t="s">
        <v>222</v>
      </c>
      <c r="DQ692" s="22" t="s">
        <v>222</v>
      </c>
    </row>
    <row r="693" spans="1:121" x14ac:dyDescent="0.25">
      <c r="A693" s="22">
        <f t="shared" si="810"/>
        <v>0</v>
      </c>
      <c r="E693" s="22" t="str">
        <f>IF(T693="","",VLOOKUP(T693,#REF!,4,0))</f>
        <v/>
      </c>
      <c r="F693" s="22" t="str">
        <f>IF(U693="","",VLOOKUP(U693,#REF!,4,0))</f>
        <v/>
      </c>
      <c r="G693" s="22" t="str">
        <f>IF(V693="","",VLOOKUP(V693,#REF!,3,0))</f>
        <v/>
      </c>
      <c r="H693" s="22" t="str">
        <f t="shared" si="808"/>
        <v/>
      </c>
      <c r="I693" s="22" t="str">
        <f t="shared" si="811"/>
        <v/>
      </c>
      <c r="J693" s="22" t="str">
        <f t="shared" si="812"/>
        <v/>
      </c>
      <c r="K693" s="22" t="str">
        <f t="shared" si="813"/>
        <v/>
      </c>
      <c r="M693" s="22" t="str">
        <f t="shared" si="814"/>
        <v/>
      </c>
      <c r="R693" s="22" t="str">
        <f t="shared" si="815"/>
        <v/>
      </c>
      <c r="S693" s="22" t="s">
        <v>222</v>
      </c>
      <c r="T693" s="30" t="s">
        <v>222</v>
      </c>
      <c r="U693" s="30" t="s">
        <v>222</v>
      </c>
      <c r="V693" s="30"/>
      <c r="W693" s="30"/>
      <c r="X693" s="30"/>
      <c r="Y693" s="31"/>
      <c r="Z693" s="30"/>
      <c r="AA693" s="30"/>
      <c r="AB693" s="30"/>
      <c r="AC693" s="30"/>
      <c r="AD693" s="30"/>
      <c r="AE693" s="30"/>
      <c r="AF693" s="30"/>
      <c r="AG693" s="30"/>
      <c r="AH693" s="30"/>
      <c r="AI693" s="30"/>
      <c r="AJ693" s="30"/>
      <c r="AK693" s="30"/>
      <c r="AL693" s="30"/>
      <c r="AM693" s="30"/>
      <c r="AN693" s="30"/>
      <c r="AO693" s="32"/>
      <c r="AP693" s="32"/>
      <c r="AQ693" s="32"/>
      <c r="AR693" s="32"/>
      <c r="AS693" s="33"/>
      <c r="AT693" s="34"/>
      <c r="AU693" s="34"/>
      <c r="AV693" s="34"/>
      <c r="AW693" s="34"/>
      <c r="AX693" s="34"/>
      <c r="AY693" s="34"/>
      <c r="AZ693" s="34"/>
      <c r="BA693" s="35"/>
      <c r="BB693" s="35"/>
      <c r="BC693" s="35"/>
      <c r="BD693" s="35"/>
      <c r="BE693" s="36" t="s">
        <v>222</v>
      </c>
      <c r="BF693" s="36"/>
      <c r="BG693" s="36"/>
      <c r="BH693" s="36"/>
      <c r="BI693" s="37"/>
      <c r="BJ693" s="37"/>
      <c r="BK693" s="37"/>
      <c r="BL693" s="37"/>
      <c r="BM693" s="38" t="s">
        <v>222</v>
      </c>
      <c r="BN693" s="38" t="s">
        <v>222</v>
      </c>
      <c r="BO693" s="38" t="s">
        <v>222</v>
      </c>
      <c r="BP693" s="38" t="s">
        <v>222</v>
      </c>
      <c r="BQ693" s="39" t="s">
        <v>222</v>
      </c>
      <c r="BR693" s="39" t="s">
        <v>222</v>
      </c>
      <c r="BS693" s="39" t="s">
        <v>222</v>
      </c>
      <c r="BT693" s="39" t="s">
        <v>222</v>
      </c>
      <c r="BU693" s="40" t="s">
        <v>222</v>
      </c>
      <c r="BV693" s="40" t="s">
        <v>222</v>
      </c>
      <c r="BW693" s="40" t="s">
        <v>222</v>
      </c>
      <c r="BX693" s="40" t="s">
        <v>222</v>
      </c>
      <c r="BY693" s="41" t="s">
        <v>222</v>
      </c>
      <c r="BZ693" s="41" t="s">
        <v>222</v>
      </c>
      <c r="CA693" s="41" t="s">
        <v>222</v>
      </c>
      <c r="CB693" s="41" t="s">
        <v>222</v>
      </c>
      <c r="CC693" s="42" t="s">
        <v>222</v>
      </c>
      <c r="CD693" s="42" t="s">
        <v>222</v>
      </c>
      <c r="CE693" s="42" t="s">
        <v>222</v>
      </c>
      <c r="CF693" s="42" t="s">
        <v>222</v>
      </c>
      <c r="CG693" s="43" t="s">
        <v>222</v>
      </c>
      <c r="CH693" s="43" t="s">
        <v>222</v>
      </c>
      <c r="CI693" s="43" t="s">
        <v>222</v>
      </c>
      <c r="CJ693" s="43" t="str">
        <f t="shared" si="817"/>
        <v/>
      </c>
      <c r="CS693" s="22" t="s">
        <v>16</v>
      </c>
      <c r="CT693" s="22" t="s">
        <v>222</v>
      </c>
      <c r="CU693" s="22" t="s">
        <v>222</v>
      </c>
      <c r="CV693" s="22" t="s">
        <v>222</v>
      </c>
      <c r="CW693" s="22" t="s">
        <v>222</v>
      </c>
      <c r="CY693" s="22" t="s">
        <v>222</v>
      </c>
      <c r="CZ693" s="22" t="s">
        <v>222</v>
      </c>
      <c r="DA693" s="22" t="s">
        <v>222</v>
      </c>
      <c r="DB693" s="22" t="s">
        <v>222</v>
      </c>
      <c r="DC693" s="22" t="s">
        <v>16</v>
      </c>
      <c r="DD693" s="22" t="s">
        <v>222</v>
      </c>
      <c r="DE693" s="22" t="s">
        <v>222</v>
      </c>
      <c r="DF693" s="22" t="s">
        <v>222</v>
      </c>
      <c r="DG693" s="22" t="s">
        <v>222</v>
      </c>
      <c r="DI693" s="22" t="s">
        <v>222</v>
      </c>
      <c r="DJ693" s="22" t="s">
        <v>222</v>
      </c>
      <c r="DK693" s="22" t="s">
        <v>222</v>
      </c>
      <c r="DL693" s="22" t="s">
        <v>222</v>
      </c>
      <c r="DN693" s="22" t="s">
        <v>222</v>
      </c>
      <c r="DO693" s="22" t="s">
        <v>222</v>
      </c>
      <c r="DP693" s="22" t="s">
        <v>222</v>
      </c>
      <c r="DQ693" s="22" t="s">
        <v>222</v>
      </c>
    </row>
    <row r="694" spans="1:121" x14ac:dyDescent="0.25">
      <c r="A694" s="22">
        <f t="shared" si="810"/>
        <v>0</v>
      </c>
      <c r="E694" s="22" t="str">
        <f>IF(T694="","",VLOOKUP(T694,#REF!,4,0))</f>
        <v/>
      </c>
      <c r="F694" s="22" t="str">
        <f>IF(U694="","",VLOOKUP(U694,#REF!,4,0))</f>
        <v/>
      </c>
      <c r="G694" s="22" t="str">
        <f>IF(V694="","",VLOOKUP(V694,#REF!,3,0))</f>
        <v/>
      </c>
      <c r="H694" s="22" t="str">
        <f t="shared" si="808"/>
        <v/>
      </c>
      <c r="I694" s="22" t="str">
        <f t="shared" si="811"/>
        <v/>
      </c>
      <c r="J694" s="22" t="str">
        <f t="shared" si="812"/>
        <v/>
      </c>
      <c r="K694" s="22" t="str">
        <f t="shared" si="813"/>
        <v/>
      </c>
      <c r="M694" s="22" t="str">
        <f t="shared" si="814"/>
        <v/>
      </c>
      <c r="R694" s="22" t="str">
        <f t="shared" si="815"/>
        <v/>
      </c>
      <c r="S694" s="22" t="s">
        <v>222</v>
      </c>
      <c r="T694" s="30" t="s">
        <v>222</v>
      </c>
      <c r="U694" s="30" t="s">
        <v>222</v>
      </c>
      <c r="V694" s="30"/>
      <c r="W694" s="30"/>
      <c r="X694" s="30"/>
      <c r="Y694" s="31"/>
      <c r="Z694" s="30"/>
      <c r="AA694" s="30"/>
      <c r="AB694" s="30"/>
      <c r="AC694" s="30"/>
      <c r="AD694" s="30"/>
      <c r="AE694" s="30"/>
      <c r="AF694" s="30"/>
      <c r="AG694" s="30"/>
      <c r="AH694" s="30"/>
      <c r="AI694" s="30"/>
      <c r="AJ694" s="30"/>
      <c r="AK694" s="30"/>
      <c r="AL694" s="30"/>
      <c r="AM694" s="30"/>
      <c r="AN694" s="30"/>
      <c r="AO694" s="32"/>
      <c r="AP694" s="32"/>
      <c r="AQ694" s="32"/>
      <c r="AR694" s="32"/>
      <c r="AS694" s="33"/>
      <c r="AT694" s="34"/>
      <c r="AU694" s="34"/>
      <c r="AV694" s="34"/>
      <c r="AW694" s="34"/>
      <c r="AX694" s="34"/>
      <c r="AY694" s="34"/>
      <c r="AZ694" s="34"/>
      <c r="BA694" s="35"/>
      <c r="BB694" s="35"/>
      <c r="BC694" s="35"/>
      <c r="BD694" s="35"/>
      <c r="BE694" s="36" t="s">
        <v>222</v>
      </c>
      <c r="BF694" s="36"/>
      <c r="BG694" s="36"/>
      <c r="BH694" s="36"/>
      <c r="BI694" s="37"/>
      <c r="BJ694" s="37"/>
      <c r="BK694" s="37"/>
      <c r="BL694" s="37"/>
      <c r="BM694" s="38" t="s">
        <v>222</v>
      </c>
      <c r="BN694" s="38" t="s">
        <v>222</v>
      </c>
      <c r="BO694" s="38" t="s">
        <v>222</v>
      </c>
      <c r="BP694" s="38" t="s">
        <v>222</v>
      </c>
      <c r="BQ694" s="39" t="s">
        <v>222</v>
      </c>
      <c r="BR694" s="39" t="s">
        <v>222</v>
      </c>
      <c r="BS694" s="39" t="s">
        <v>222</v>
      </c>
      <c r="BT694" s="39" t="s">
        <v>222</v>
      </c>
      <c r="BU694" s="40" t="s">
        <v>222</v>
      </c>
      <c r="BV694" s="40" t="s">
        <v>222</v>
      </c>
      <c r="BW694" s="40" t="s">
        <v>222</v>
      </c>
      <c r="BX694" s="40" t="s">
        <v>222</v>
      </c>
      <c r="BY694" s="41" t="s">
        <v>222</v>
      </c>
      <c r="BZ694" s="41" t="s">
        <v>222</v>
      </c>
      <c r="CA694" s="41" t="s">
        <v>222</v>
      </c>
      <c r="CB694" s="41" t="s">
        <v>222</v>
      </c>
      <c r="CC694" s="42" t="s">
        <v>222</v>
      </c>
      <c r="CD694" s="42" t="s">
        <v>222</v>
      </c>
      <c r="CE694" s="42" t="s">
        <v>222</v>
      </c>
      <c r="CF694" s="42" t="s">
        <v>222</v>
      </c>
      <c r="CG694" s="43" t="s">
        <v>222</v>
      </c>
      <c r="CH694" s="43" t="s">
        <v>222</v>
      </c>
      <c r="CI694" s="43" t="s">
        <v>222</v>
      </c>
      <c r="CJ694" s="43" t="str">
        <f t="shared" si="817"/>
        <v/>
      </c>
      <c r="CS694" s="22" t="s">
        <v>16</v>
      </c>
      <c r="CT694" s="22" t="s">
        <v>222</v>
      </c>
      <c r="CU694" s="22" t="s">
        <v>222</v>
      </c>
      <c r="CV694" s="22" t="s">
        <v>222</v>
      </c>
      <c r="CW694" s="22" t="s">
        <v>222</v>
      </c>
      <c r="CY694" s="22" t="s">
        <v>222</v>
      </c>
      <c r="CZ694" s="22" t="s">
        <v>222</v>
      </c>
      <c r="DA694" s="22" t="s">
        <v>222</v>
      </c>
      <c r="DB694" s="22" t="s">
        <v>222</v>
      </c>
      <c r="DC694" s="22" t="s">
        <v>16</v>
      </c>
      <c r="DD694" s="22" t="s">
        <v>222</v>
      </c>
      <c r="DE694" s="22" t="s">
        <v>222</v>
      </c>
      <c r="DF694" s="22" t="s">
        <v>222</v>
      </c>
      <c r="DG694" s="22" t="s">
        <v>222</v>
      </c>
      <c r="DI694" s="22" t="s">
        <v>222</v>
      </c>
      <c r="DJ694" s="22" t="s">
        <v>222</v>
      </c>
      <c r="DK694" s="22" t="s">
        <v>222</v>
      </c>
      <c r="DL694" s="22" t="s">
        <v>222</v>
      </c>
      <c r="DN694" s="22" t="s">
        <v>222</v>
      </c>
      <c r="DO694" s="22" t="s">
        <v>222</v>
      </c>
      <c r="DP694" s="22" t="s">
        <v>222</v>
      </c>
      <c r="DQ694" s="22" t="s">
        <v>222</v>
      </c>
    </row>
    <row r="695" spans="1:121" x14ac:dyDescent="0.25">
      <c r="A695" s="22">
        <f t="shared" si="810"/>
        <v>0</v>
      </c>
      <c r="E695" s="22" t="str">
        <f>IF(T695="","",VLOOKUP(T695,#REF!,4,0))</f>
        <v/>
      </c>
      <c r="F695" s="22" t="str">
        <f>IF(U695="","",VLOOKUP(U695,#REF!,4,0))</f>
        <v/>
      </c>
      <c r="G695" s="22" t="str">
        <f>IF(V695="","",VLOOKUP(V695,#REF!,3,0))</f>
        <v/>
      </c>
      <c r="H695" s="22" t="str">
        <f t="shared" si="808"/>
        <v/>
      </c>
      <c r="I695" s="22" t="str">
        <f t="shared" si="811"/>
        <v/>
      </c>
      <c r="J695" s="22" t="str">
        <f t="shared" si="812"/>
        <v/>
      </c>
      <c r="K695" s="22" t="str">
        <f t="shared" si="813"/>
        <v/>
      </c>
      <c r="M695" s="22" t="str">
        <f t="shared" si="814"/>
        <v/>
      </c>
      <c r="R695" s="22" t="str">
        <f t="shared" si="815"/>
        <v/>
      </c>
      <c r="S695" s="22" t="s">
        <v>222</v>
      </c>
      <c r="T695" s="30" t="s">
        <v>222</v>
      </c>
      <c r="U695" s="30" t="s">
        <v>222</v>
      </c>
      <c r="V695" s="30"/>
      <c r="W695" s="30"/>
      <c r="X695" s="30"/>
      <c r="Y695" s="31"/>
      <c r="Z695" s="30"/>
      <c r="AA695" s="30"/>
      <c r="AB695" s="30"/>
      <c r="AC695" s="30"/>
      <c r="AD695" s="30"/>
      <c r="AE695" s="30"/>
      <c r="AF695" s="30"/>
      <c r="AG695" s="30"/>
      <c r="AH695" s="30"/>
      <c r="AI695" s="30"/>
      <c r="AJ695" s="30"/>
      <c r="AK695" s="30"/>
      <c r="AL695" s="30"/>
      <c r="AM695" s="30"/>
      <c r="AN695" s="30"/>
      <c r="AO695" s="32"/>
      <c r="AP695" s="32"/>
      <c r="AQ695" s="32"/>
      <c r="AR695" s="32"/>
      <c r="AS695" s="33"/>
      <c r="AT695" s="34"/>
      <c r="AU695" s="34"/>
      <c r="AV695" s="34"/>
      <c r="AW695" s="34"/>
      <c r="AX695" s="34"/>
      <c r="AY695" s="34"/>
      <c r="AZ695" s="34"/>
      <c r="BA695" s="35"/>
      <c r="BB695" s="35"/>
      <c r="BC695" s="35"/>
      <c r="BD695" s="35"/>
      <c r="BE695" s="36" t="s">
        <v>222</v>
      </c>
      <c r="BF695" s="36"/>
      <c r="BG695" s="36"/>
      <c r="BH695" s="36"/>
      <c r="BI695" s="37"/>
      <c r="BJ695" s="37"/>
      <c r="BK695" s="37"/>
      <c r="BL695" s="37"/>
      <c r="BM695" s="38" t="s">
        <v>222</v>
      </c>
      <c r="BN695" s="38" t="s">
        <v>222</v>
      </c>
      <c r="BO695" s="38" t="s">
        <v>222</v>
      </c>
      <c r="BP695" s="38" t="s">
        <v>222</v>
      </c>
      <c r="BQ695" s="39" t="s">
        <v>222</v>
      </c>
      <c r="BR695" s="39" t="s">
        <v>222</v>
      </c>
      <c r="BS695" s="39" t="s">
        <v>222</v>
      </c>
      <c r="BT695" s="39" t="s">
        <v>222</v>
      </c>
      <c r="BU695" s="40" t="s">
        <v>222</v>
      </c>
      <c r="BV695" s="40" t="s">
        <v>222</v>
      </c>
      <c r="BW695" s="40" t="s">
        <v>222</v>
      </c>
      <c r="BX695" s="40" t="s">
        <v>222</v>
      </c>
      <c r="BY695" s="41" t="s">
        <v>222</v>
      </c>
      <c r="BZ695" s="41" t="s">
        <v>222</v>
      </c>
      <c r="CA695" s="41" t="s">
        <v>222</v>
      </c>
      <c r="CB695" s="41" t="s">
        <v>222</v>
      </c>
      <c r="CC695" s="42" t="s">
        <v>222</v>
      </c>
      <c r="CD695" s="42" t="s">
        <v>222</v>
      </c>
      <c r="CE695" s="42" t="s">
        <v>222</v>
      </c>
      <c r="CF695" s="42" t="s">
        <v>222</v>
      </c>
      <c r="CG695" s="43" t="s">
        <v>222</v>
      </c>
      <c r="CH695" s="43" t="s">
        <v>222</v>
      </c>
      <c r="CI695" s="43" t="s">
        <v>222</v>
      </c>
      <c r="CJ695" s="43" t="str">
        <f t="shared" si="817"/>
        <v/>
      </c>
      <c r="CS695" s="22" t="s">
        <v>16</v>
      </c>
      <c r="CT695" s="22" t="s">
        <v>222</v>
      </c>
      <c r="CU695" s="22" t="s">
        <v>222</v>
      </c>
      <c r="CV695" s="22" t="s">
        <v>222</v>
      </c>
      <c r="CW695" s="22" t="s">
        <v>222</v>
      </c>
      <c r="CY695" s="22" t="s">
        <v>222</v>
      </c>
      <c r="CZ695" s="22" t="s">
        <v>222</v>
      </c>
      <c r="DA695" s="22" t="s">
        <v>222</v>
      </c>
      <c r="DB695" s="22" t="s">
        <v>222</v>
      </c>
      <c r="DC695" s="22" t="s">
        <v>16</v>
      </c>
      <c r="DD695" s="22" t="s">
        <v>222</v>
      </c>
      <c r="DE695" s="22" t="s">
        <v>222</v>
      </c>
      <c r="DF695" s="22" t="s">
        <v>222</v>
      </c>
      <c r="DG695" s="22" t="s">
        <v>222</v>
      </c>
      <c r="DI695" s="22" t="s">
        <v>222</v>
      </c>
      <c r="DJ695" s="22" t="s">
        <v>222</v>
      </c>
      <c r="DK695" s="22" t="s">
        <v>222</v>
      </c>
      <c r="DL695" s="22" t="s">
        <v>222</v>
      </c>
      <c r="DN695" s="22" t="s">
        <v>222</v>
      </c>
      <c r="DO695" s="22" t="s">
        <v>222</v>
      </c>
      <c r="DP695" s="22" t="s">
        <v>222</v>
      </c>
      <c r="DQ695" s="22" t="s">
        <v>222</v>
      </c>
    </row>
    <row r="696" spans="1:121" x14ac:dyDescent="0.25">
      <c r="A696" s="22">
        <f t="shared" si="810"/>
        <v>0</v>
      </c>
      <c r="E696" s="22" t="str">
        <f>IF(T696="","",VLOOKUP(T696,#REF!,4,0))</f>
        <v/>
      </c>
      <c r="F696" s="22" t="str">
        <f>IF(U696="","",VLOOKUP(U696,#REF!,4,0))</f>
        <v/>
      </c>
      <c r="G696" s="22" t="str">
        <f>IF(V696="","",VLOOKUP(V696,#REF!,3,0))</f>
        <v/>
      </c>
      <c r="H696" s="22" t="str">
        <f t="shared" si="808"/>
        <v/>
      </c>
      <c r="I696" s="22" t="str">
        <f t="shared" si="811"/>
        <v/>
      </c>
      <c r="J696" s="22" t="str">
        <f t="shared" si="812"/>
        <v/>
      </c>
      <c r="K696" s="22" t="str">
        <f t="shared" si="813"/>
        <v/>
      </c>
      <c r="M696" s="22" t="str">
        <f t="shared" si="814"/>
        <v/>
      </c>
      <c r="R696" s="22" t="str">
        <f t="shared" si="815"/>
        <v/>
      </c>
      <c r="S696" s="22" t="s">
        <v>222</v>
      </c>
      <c r="T696" s="30" t="s">
        <v>222</v>
      </c>
      <c r="U696" s="30" t="s">
        <v>222</v>
      </c>
      <c r="V696" s="30"/>
      <c r="W696" s="30"/>
      <c r="X696" s="30"/>
      <c r="Y696" s="31"/>
      <c r="Z696" s="30"/>
      <c r="AA696" s="30"/>
      <c r="AB696" s="30"/>
      <c r="AC696" s="30"/>
      <c r="AD696" s="30"/>
      <c r="AE696" s="30"/>
      <c r="AF696" s="30"/>
      <c r="AG696" s="30"/>
      <c r="AH696" s="30"/>
      <c r="AI696" s="30"/>
      <c r="AJ696" s="30"/>
      <c r="AK696" s="30"/>
      <c r="AL696" s="30"/>
      <c r="AM696" s="30"/>
      <c r="AN696" s="30"/>
      <c r="AO696" s="32"/>
      <c r="AP696" s="32"/>
      <c r="AQ696" s="32"/>
      <c r="AR696" s="32"/>
      <c r="AS696" s="33"/>
      <c r="AT696" s="34"/>
      <c r="AU696" s="34"/>
      <c r="AV696" s="34"/>
      <c r="AW696" s="34"/>
      <c r="AX696" s="34"/>
      <c r="AY696" s="34"/>
      <c r="AZ696" s="34"/>
      <c r="BA696" s="35"/>
      <c r="BB696" s="35"/>
      <c r="BC696" s="35"/>
      <c r="BD696" s="35"/>
      <c r="BE696" s="36" t="s">
        <v>222</v>
      </c>
      <c r="BF696" s="36"/>
      <c r="BG696" s="36"/>
      <c r="BH696" s="36"/>
      <c r="BI696" s="37"/>
      <c r="BJ696" s="37"/>
      <c r="BK696" s="37"/>
      <c r="BL696" s="37"/>
      <c r="BM696" s="38" t="s">
        <v>222</v>
      </c>
      <c r="BN696" s="38" t="s">
        <v>222</v>
      </c>
      <c r="BO696" s="38" t="s">
        <v>222</v>
      </c>
      <c r="BP696" s="38" t="s">
        <v>222</v>
      </c>
      <c r="BQ696" s="39" t="s">
        <v>222</v>
      </c>
      <c r="BR696" s="39" t="s">
        <v>222</v>
      </c>
      <c r="BS696" s="39" t="s">
        <v>222</v>
      </c>
      <c r="BT696" s="39" t="s">
        <v>222</v>
      </c>
      <c r="BU696" s="40" t="s">
        <v>222</v>
      </c>
      <c r="BV696" s="40" t="s">
        <v>222</v>
      </c>
      <c r="BW696" s="40" t="s">
        <v>222</v>
      </c>
      <c r="BX696" s="40" t="s">
        <v>222</v>
      </c>
      <c r="BY696" s="41" t="s">
        <v>222</v>
      </c>
      <c r="BZ696" s="41" t="s">
        <v>222</v>
      </c>
      <c r="CA696" s="41" t="s">
        <v>222</v>
      </c>
      <c r="CB696" s="41" t="s">
        <v>222</v>
      </c>
      <c r="CC696" s="42" t="s">
        <v>222</v>
      </c>
      <c r="CD696" s="42" t="s">
        <v>222</v>
      </c>
      <c r="CE696" s="42" t="s">
        <v>222</v>
      </c>
      <c r="CF696" s="42" t="s">
        <v>222</v>
      </c>
      <c r="CG696" s="43" t="s">
        <v>222</v>
      </c>
      <c r="CH696" s="43" t="s">
        <v>222</v>
      </c>
      <c r="CI696" s="43" t="s">
        <v>222</v>
      </c>
      <c r="CJ696" s="43" t="str">
        <f t="shared" si="817"/>
        <v/>
      </c>
      <c r="CS696" s="22" t="s">
        <v>16</v>
      </c>
      <c r="CT696" s="22" t="s">
        <v>222</v>
      </c>
      <c r="CU696" s="22" t="s">
        <v>222</v>
      </c>
      <c r="CV696" s="22" t="s">
        <v>222</v>
      </c>
      <c r="CW696" s="22" t="s">
        <v>222</v>
      </c>
      <c r="CY696" s="22" t="s">
        <v>222</v>
      </c>
      <c r="CZ696" s="22" t="s">
        <v>222</v>
      </c>
      <c r="DA696" s="22" t="s">
        <v>222</v>
      </c>
      <c r="DB696" s="22" t="s">
        <v>222</v>
      </c>
      <c r="DC696" s="22" t="s">
        <v>16</v>
      </c>
      <c r="DD696" s="22" t="s">
        <v>222</v>
      </c>
      <c r="DE696" s="22" t="s">
        <v>222</v>
      </c>
      <c r="DF696" s="22" t="s">
        <v>222</v>
      </c>
      <c r="DG696" s="22" t="s">
        <v>222</v>
      </c>
      <c r="DI696" s="22" t="s">
        <v>222</v>
      </c>
      <c r="DJ696" s="22" t="s">
        <v>222</v>
      </c>
      <c r="DK696" s="22" t="s">
        <v>222</v>
      </c>
      <c r="DL696" s="22" t="s">
        <v>222</v>
      </c>
      <c r="DN696" s="22" t="s">
        <v>222</v>
      </c>
      <c r="DO696" s="22" t="s">
        <v>222</v>
      </c>
      <c r="DP696" s="22" t="s">
        <v>222</v>
      </c>
      <c r="DQ696" s="22" t="s">
        <v>222</v>
      </c>
    </row>
    <row r="697" spans="1:121" x14ac:dyDescent="0.25">
      <c r="A697" s="22">
        <f t="shared" si="810"/>
        <v>0</v>
      </c>
      <c r="E697" s="22" t="str">
        <f>IF(T697="","",VLOOKUP(T697,#REF!,4,0))</f>
        <v/>
      </c>
      <c r="F697" s="22" t="str">
        <f>IF(U697="","",VLOOKUP(U697,#REF!,4,0))</f>
        <v/>
      </c>
      <c r="G697" s="22" t="str">
        <f>IF(V697="","",VLOOKUP(V697,#REF!,3,0))</f>
        <v/>
      </c>
      <c r="H697" s="22" t="str">
        <f t="shared" si="808"/>
        <v/>
      </c>
      <c r="I697" s="22" t="str">
        <f t="shared" si="811"/>
        <v/>
      </c>
      <c r="J697" s="22" t="str">
        <f t="shared" si="812"/>
        <v/>
      </c>
      <c r="K697" s="22" t="str">
        <f t="shared" si="813"/>
        <v/>
      </c>
      <c r="M697" s="22" t="str">
        <f t="shared" si="814"/>
        <v/>
      </c>
      <c r="R697" s="22" t="str">
        <f t="shared" si="815"/>
        <v/>
      </c>
      <c r="S697" s="22" t="s">
        <v>222</v>
      </c>
      <c r="T697" s="30" t="s">
        <v>222</v>
      </c>
      <c r="U697" s="30" t="s">
        <v>222</v>
      </c>
      <c r="V697" s="30"/>
      <c r="W697" s="30"/>
      <c r="X697" s="30"/>
      <c r="Y697" s="31"/>
      <c r="Z697" s="30"/>
      <c r="AA697" s="30"/>
      <c r="AB697" s="30"/>
      <c r="AC697" s="30"/>
      <c r="AD697" s="30"/>
      <c r="AE697" s="30"/>
      <c r="AF697" s="30"/>
      <c r="AG697" s="30"/>
      <c r="AH697" s="30"/>
      <c r="AI697" s="30"/>
      <c r="AJ697" s="30"/>
      <c r="AK697" s="30"/>
      <c r="AL697" s="30"/>
      <c r="AM697" s="30"/>
      <c r="AN697" s="30"/>
      <c r="AO697" s="32"/>
      <c r="AP697" s="32"/>
      <c r="AQ697" s="32"/>
      <c r="AR697" s="32"/>
      <c r="AS697" s="33"/>
      <c r="AT697" s="34"/>
      <c r="AU697" s="34"/>
      <c r="AV697" s="34"/>
      <c r="AW697" s="34"/>
      <c r="AX697" s="34"/>
      <c r="AY697" s="34"/>
      <c r="AZ697" s="34"/>
      <c r="BA697" s="35"/>
      <c r="BB697" s="35"/>
      <c r="BC697" s="35"/>
      <c r="BD697" s="35"/>
      <c r="BE697" s="36" t="s">
        <v>222</v>
      </c>
      <c r="BF697" s="36"/>
      <c r="BG697" s="36"/>
      <c r="BH697" s="36"/>
      <c r="BI697" s="37"/>
      <c r="BJ697" s="37"/>
      <c r="BK697" s="37"/>
      <c r="BL697" s="37"/>
      <c r="BM697" s="38" t="s">
        <v>222</v>
      </c>
      <c r="BN697" s="38" t="s">
        <v>222</v>
      </c>
      <c r="BO697" s="38" t="s">
        <v>222</v>
      </c>
      <c r="BP697" s="38" t="s">
        <v>222</v>
      </c>
      <c r="BQ697" s="39" t="s">
        <v>222</v>
      </c>
      <c r="BR697" s="39" t="s">
        <v>222</v>
      </c>
      <c r="BS697" s="39" t="s">
        <v>222</v>
      </c>
      <c r="BT697" s="39" t="s">
        <v>222</v>
      </c>
      <c r="BU697" s="40" t="s">
        <v>222</v>
      </c>
      <c r="BV697" s="40" t="s">
        <v>222</v>
      </c>
      <c r="BW697" s="40" t="s">
        <v>222</v>
      </c>
      <c r="BX697" s="40" t="s">
        <v>222</v>
      </c>
      <c r="BY697" s="41" t="s">
        <v>222</v>
      </c>
      <c r="BZ697" s="41" t="s">
        <v>222</v>
      </c>
      <c r="CA697" s="41" t="s">
        <v>222</v>
      </c>
      <c r="CB697" s="41" t="s">
        <v>222</v>
      </c>
      <c r="CC697" s="42" t="s">
        <v>222</v>
      </c>
      <c r="CD697" s="42" t="s">
        <v>222</v>
      </c>
      <c r="CE697" s="42" t="s">
        <v>222</v>
      </c>
      <c r="CF697" s="42" t="s">
        <v>222</v>
      </c>
      <c r="CG697" s="43" t="s">
        <v>222</v>
      </c>
      <c r="CH697" s="43" t="s">
        <v>222</v>
      </c>
      <c r="CI697" s="43" t="s">
        <v>222</v>
      </c>
      <c r="CJ697" s="43" t="str">
        <f t="shared" si="817"/>
        <v/>
      </c>
      <c r="CS697" s="22" t="s">
        <v>16</v>
      </c>
      <c r="CT697" s="22" t="s">
        <v>222</v>
      </c>
      <c r="CU697" s="22" t="s">
        <v>222</v>
      </c>
      <c r="CV697" s="22" t="s">
        <v>222</v>
      </c>
      <c r="CW697" s="22" t="s">
        <v>222</v>
      </c>
      <c r="CY697" s="22" t="s">
        <v>222</v>
      </c>
      <c r="CZ697" s="22" t="s">
        <v>222</v>
      </c>
      <c r="DA697" s="22" t="s">
        <v>222</v>
      </c>
      <c r="DB697" s="22" t="s">
        <v>222</v>
      </c>
      <c r="DC697" s="22" t="s">
        <v>16</v>
      </c>
      <c r="DD697" s="22" t="s">
        <v>222</v>
      </c>
      <c r="DE697" s="22" t="s">
        <v>222</v>
      </c>
      <c r="DF697" s="22" t="s">
        <v>222</v>
      </c>
      <c r="DG697" s="22" t="s">
        <v>222</v>
      </c>
      <c r="DI697" s="22" t="s">
        <v>222</v>
      </c>
      <c r="DJ697" s="22" t="s">
        <v>222</v>
      </c>
      <c r="DK697" s="22" t="s">
        <v>222</v>
      </c>
      <c r="DL697" s="22" t="s">
        <v>222</v>
      </c>
      <c r="DN697" s="22" t="s">
        <v>222</v>
      </c>
      <c r="DO697" s="22" t="s">
        <v>222</v>
      </c>
      <c r="DP697" s="22" t="s">
        <v>222</v>
      </c>
      <c r="DQ697" s="22" t="s">
        <v>222</v>
      </c>
    </row>
    <row r="698" spans="1:121" x14ac:dyDescent="0.25">
      <c r="A698" s="22">
        <f t="shared" si="810"/>
        <v>0</v>
      </c>
      <c r="E698" s="22" t="str">
        <f>IF(T698="","",VLOOKUP(T698,#REF!,4,0))</f>
        <v/>
      </c>
      <c r="F698" s="22" t="str">
        <f>IF(U698="","",VLOOKUP(U698,#REF!,4,0))</f>
        <v/>
      </c>
      <c r="G698" s="22" t="str">
        <f>IF(V698="","",VLOOKUP(V698,#REF!,3,0))</f>
        <v/>
      </c>
      <c r="H698" s="22" t="str">
        <f t="shared" si="808"/>
        <v/>
      </c>
      <c r="I698" s="22" t="str">
        <f t="shared" si="811"/>
        <v/>
      </c>
      <c r="J698" s="22" t="str">
        <f t="shared" si="812"/>
        <v/>
      </c>
      <c r="K698" s="22" t="str">
        <f t="shared" si="813"/>
        <v/>
      </c>
      <c r="M698" s="22" t="str">
        <f t="shared" si="814"/>
        <v/>
      </c>
      <c r="R698" s="22" t="str">
        <f t="shared" si="815"/>
        <v/>
      </c>
      <c r="S698" s="22" t="s">
        <v>222</v>
      </c>
      <c r="T698" s="30" t="s">
        <v>222</v>
      </c>
      <c r="U698" s="30" t="s">
        <v>222</v>
      </c>
      <c r="V698" s="30"/>
      <c r="W698" s="30"/>
      <c r="X698" s="30"/>
      <c r="Y698" s="31"/>
      <c r="Z698" s="30"/>
      <c r="AA698" s="30"/>
      <c r="AB698" s="30"/>
      <c r="AC698" s="30"/>
      <c r="AD698" s="30"/>
      <c r="AE698" s="30"/>
      <c r="AF698" s="30"/>
      <c r="AG698" s="30"/>
      <c r="AH698" s="30"/>
      <c r="AI698" s="30"/>
      <c r="AJ698" s="30"/>
      <c r="AK698" s="30"/>
      <c r="AL698" s="30"/>
      <c r="AM698" s="30"/>
      <c r="AN698" s="30"/>
      <c r="AO698" s="32"/>
      <c r="AP698" s="32"/>
      <c r="AQ698" s="32"/>
      <c r="AR698" s="32"/>
      <c r="AS698" s="33"/>
      <c r="AT698" s="34"/>
      <c r="AU698" s="34"/>
      <c r="AV698" s="34"/>
      <c r="AW698" s="34"/>
      <c r="AX698" s="34"/>
      <c r="AY698" s="34"/>
      <c r="AZ698" s="34"/>
      <c r="BA698" s="35"/>
      <c r="BB698" s="35"/>
      <c r="BC698" s="35"/>
      <c r="BD698" s="35"/>
      <c r="BE698" s="36" t="s">
        <v>222</v>
      </c>
      <c r="BF698" s="36"/>
      <c r="BG698" s="36"/>
      <c r="BH698" s="36"/>
      <c r="BI698" s="37"/>
      <c r="BJ698" s="37"/>
      <c r="BK698" s="37"/>
      <c r="BL698" s="37"/>
      <c r="BM698" s="38" t="s">
        <v>222</v>
      </c>
      <c r="BN698" s="38" t="s">
        <v>222</v>
      </c>
      <c r="BO698" s="38" t="s">
        <v>222</v>
      </c>
      <c r="BP698" s="38" t="s">
        <v>222</v>
      </c>
      <c r="BQ698" s="39" t="s">
        <v>222</v>
      </c>
      <c r="BR698" s="39" t="s">
        <v>222</v>
      </c>
      <c r="BS698" s="39" t="s">
        <v>222</v>
      </c>
      <c r="BT698" s="39" t="s">
        <v>222</v>
      </c>
      <c r="BU698" s="40" t="s">
        <v>222</v>
      </c>
      <c r="BV698" s="40" t="s">
        <v>222</v>
      </c>
      <c r="BW698" s="40" t="s">
        <v>222</v>
      </c>
      <c r="BX698" s="40" t="s">
        <v>222</v>
      </c>
      <c r="BY698" s="41" t="s">
        <v>222</v>
      </c>
      <c r="BZ698" s="41" t="s">
        <v>222</v>
      </c>
      <c r="CA698" s="41" t="s">
        <v>222</v>
      </c>
      <c r="CB698" s="41" t="s">
        <v>222</v>
      </c>
      <c r="CC698" s="42" t="s">
        <v>222</v>
      </c>
      <c r="CD698" s="42" t="s">
        <v>222</v>
      </c>
      <c r="CE698" s="42" t="s">
        <v>222</v>
      </c>
      <c r="CF698" s="42" t="s">
        <v>222</v>
      </c>
      <c r="CG698" s="43" t="s">
        <v>222</v>
      </c>
      <c r="CH698" s="43" t="s">
        <v>222</v>
      </c>
      <c r="CI698" s="43" t="s">
        <v>222</v>
      </c>
      <c r="CJ698" s="43" t="str">
        <f t="shared" si="817"/>
        <v/>
      </c>
      <c r="CS698" s="22" t="s">
        <v>16</v>
      </c>
      <c r="CT698" s="22" t="s">
        <v>222</v>
      </c>
      <c r="CU698" s="22" t="s">
        <v>222</v>
      </c>
      <c r="CV698" s="22" t="s">
        <v>222</v>
      </c>
      <c r="CW698" s="22" t="s">
        <v>222</v>
      </c>
      <c r="CY698" s="22" t="s">
        <v>222</v>
      </c>
      <c r="CZ698" s="22" t="s">
        <v>222</v>
      </c>
      <c r="DA698" s="22" t="s">
        <v>222</v>
      </c>
      <c r="DB698" s="22" t="s">
        <v>222</v>
      </c>
      <c r="DC698" s="22" t="s">
        <v>16</v>
      </c>
      <c r="DD698" s="22" t="s">
        <v>222</v>
      </c>
      <c r="DE698" s="22" t="s">
        <v>222</v>
      </c>
      <c r="DF698" s="22" t="s">
        <v>222</v>
      </c>
      <c r="DG698" s="22" t="s">
        <v>222</v>
      </c>
      <c r="DI698" s="22" t="s">
        <v>222</v>
      </c>
      <c r="DJ698" s="22" t="s">
        <v>222</v>
      </c>
      <c r="DK698" s="22" t="s">
        <v>222</v>
      </c>
      <c r="DL698" s="22" t="s">
        <v>222</v>
      </c>
      <c r="DN698" s="22" t="s">
        <v>222</v>
      </c>
      <c r="DO698" s="22" t="s">
        <v>222</v>
      </c>
      <c r="DP698" s="22" t="s">
        <v>222</v>
      </c>
      <c r="DQ698" s="22" t="s">
        <v>222</v>
      </c>
    </row>
    <row r="699" spans="1:121" x14ac:dyDescent="0.25">
      <c r="A699" s="22">
        <f t="shared" si="810"/>
        <v>0</v>
      </c>
      <c r="E699" s="22" t="str">
        <f>IF(T699="","",VLOOKUP(T699,#REF!,4,0))</f>
        <v/>
      </c>
      <c r="F699" s="22" t="str">
        <f>IF(U699="","",VLOOKUP(U699,#REF!,4,0))</f>
        <v/>
      </c>
      <c r="G699" s="22" t="str">
        <f>IF(V699="","",VLOOKUP(V699,#REF!,3,0))</f>
        <v/>
      </c>
      <c r="H699" s="22" t="str">
        <f t="shared" si="808"/>
        <v/>
      </c>
      <c r="I699" s="22" t="str">
        <f t="shared" si="811"/>
        <v/>
      </c>
      <c r="J699" s="22" t="str">
        <f t="shared" si="812"/>
        <v/>
      </c>
      <c r="K699" s="22" t="str">
        <f t="shared" si="813"/>
        <v/>
      </c>
      <c r="M699" s="22" t="str">
        <f t="shared" si="814"/>
        <v/>
      </c>
      <c r="R699" s="22" t="str">
        <f t="shared" si="815"/>
        <v/>
      </c>
      <c r="S699" s="22" t="s">
        <v>222</v>
      </c>
      <c r="T699" s="30" t="s">
        <v>222</v>
      </c>
      <c r="U699" s="30" t="s">
        <v>222</v>
      </c>
      <c r="V699" s="30"/>
      <c r="W699" s="30"/>
      <c r="X699" s="30"/>
      <c r="Y699" s="31"/>
      <c r="Z699" s="30"/>
      <c r="AA699" s="30"/>
      <c r="AB699" s="30"/>
      <c r="AC699" s="30"/>
      <c r="AD699" s="30"/>
      <c r="AE699" s="30"/>
      <c r="AF699" s="30"/>
      <c r="AG699" s="30"/>
      <c r="AH699" s="30"/>
      <c r="AI699" s="30"/>
      <c r="AJ699" s="30"/>
      <c r="AK699" s="30"/>
      <c r="AL699" s="30"/>
      <c r="AM699" s="30"/>
      <c r="AN699" s="30"/>
      <c r="AO699" s="32"/>
      <c r="AP699" s="32"/>
      <c r="AQ699" s="32"/>
      <c r="AR699" s="32"/>
      <c r="AS699" s="33"/>
      <c r="AT699" s="34"/>
      <c r="AU699" s="34"/>
      <c r="AV699" s="34"/>
      <c r="AW699" s="34"/>
      <c r="AX699" s="34"/>
      <c r="AY699" s="34"/>
      <c r="AZ699" s="34"/>
      <c r="BA699" s="35"/>
      <c r="BB699" s="35"/>
      <c r="BC699" s="35"/>
      <c r="BD699" s="35"/>
      <c r="BE699" s="36" t="s">
        <v>222</v>
      </c>
      <c r="BF699" s="36"/>
      <c r="BG699" s="36"/>
      <c r="BH699" s="36"/>
      <c r="BI699" s="37"/>
      <c r="BJ699" s="37"/>
      <c r="BK699" s="37"/>
      <c r="BL699" s="37"/>
      <c r="BM699" s="38" t="s">
        <v>222</v>
      </c>
      <c r="BN699" s="38" t="s">
        <v>222</v>
      </c>
      <c r="BO699" s="38" t="s">
        <v>222</v>
      </c>
      <c r="BP699" s="38" t="s">
        <v>222</v>
      </c>
      <c r="BQ699" s="39" t="s">
        <v>222</v>
      </c>
      <c r="BR699" s="39" t="s">
        <v>222</v>
      </c>
      <c r="BS699" s="39" t="s">
        <v>222</v>
      </c>
      <c r="BT699" s="39" t="s">
        <v>222</v>
      </c>
      <c r="BU699" s="40" t="s">
        <v>222</v>
      </c>
      <c r="BV699" s="40" t="s">
        <v>222</v>
      </c>
      <c r="BW699" s="40" t="s">
        <v>222</v>
      </c>
      <c r="BX699" s="40" t="s">
        <v>222</v>
      </c>
      <c r="BY699" s="41" t="s">
        <v>222</v>
      </c>
      <c r="BZ699" s="41" t="s">
        <v>222</v>
      </c>
      <c r="CA699" s="41" t="s">
        <v>222</v>
      </c>
      <c r="CB699" s="41" t="s">
        <v>222</v>
      </c>
      <c r="CC699" s="42" t="s">
        <v>222</v>
      </c>
      <c r="CD699" s="42" t="s">
        <v>222</v>
      </c>
      <c r="CE699" s="42" t="s">
        <v>222</v>
      </c>
      <c r="CF699" s="42" t="s">
        <v>222</v>
      </c>
      <c r="CG699" s="43" t="s">
        <v>222</v>
      </c>
      <c r="CH699" s="43" t="s">
        <v>222</v>
      </c>
      <c r="CI699" s="43" t="s">
        <v>222</v>
      </c>
      <c r="CJ699" s="43" t="str">
        <f t="shared" si="817"/>
        <v/>
      </c>
      <c r="CS699" s="22" t="s">
        <v>16</v>
      </c>
      <c r="CT699" s="22" t="s">
        <v>222</v>
      </c>
      <c r="CU699" s="22" t="s">
        <v>222</v>
      </c>
      <c r="CV699" s="22" t="s">
        <v>222</v>
      </c>
      <c r="CW699" s="22" t="s">
        <v>222</v>
      </c>
      <c r="CY699" s="22" t="s">
        <v>222</v>
      </c>
      <c r="CZ699" s="22" t="s">
        <v>222</v>
      </c>
      <c r="DA699" s="22" t="s">
        <v>222</v>
      </c>
      <c r="DB699" s="22" t="s">
        <v>222</v>
      </c>
      <c r="DC699" s="22" t="s">
        <v>16</v>
      </c>
      <c r="DD699" s="22" t="s">
        <v>222</v>
      </c>
      <c r="DE699" s="22" t="s">
        <v>222</v>
      </c>
      <c r="DF699" s="22" t="s">
        <v>222</v>
      </c>
      <c r="DG699" s="22" t="s">
        <v>222</v>
      </c>
      <c r="DI699" s="22" t="s">
        <v>222</v>
      </c>
      <c r="DJ699" s="22" t="s">
        <v>222</v>
      </c>
      <c r="DK699" s="22" t="s">
        <v>222</v>
      </c>
      <c r="DL699" s="22" t="s">
        <v>222</v>
      </c>
      <c r="DN699" s="22" t="s">
        <v>222</v>
      </c>
      <c r="DO699" s="22" t="s">
        <v>222</v>
      </c>
      <c r="DP699" s="22" t="s">
        <v>222</v>
      </c>
      <c r="DQ699" s="22" t="s">
        <v>222</v>
      </c>
    </row>
    <row r="700" spans="1:121" x14ac:dyDescent="0.25">
      <c r="A700" s="22">
        <f t="shared" si="810"/>
        <v>0</v>
      </c>
      <c r="E700" s="22" t="str">
        <f>IF(T700="","",VLOOKUP(T700,#REF!,4,0))</f>
        <v/>
      </c>
      <c r="F700" s="22" t="str">
        <f>IF(U700="","",VLOOKUP(U700,#REF!,4,0))</f>
        <v/>
      </c>
      <c r="G700" s="22" t="str">
        <f>IF(V700="","",VLOOKUP(V700,#REF!,3,0))</f>
        <v/>
      </c>
      <c r="H700" s="22" t="str">
        <f t="shared" si="808"/>
        <v/>
      </c>
      <c r="I700" s="22" t="str">
        <f t="shared" si="811"/>
        <v/>
      </c>
      <c r="J700" s="22" t="str">
        <f t="shared" si="812"/>
        <v/>
      </c>
      <c r="K700" s="22" t="str">
        <f t="shared" si="813"/>
        <v/>
      </c>
      <c r="M700" s="22" t="str">
        <f t="shared" si="814"/>
        <v/>
      </c>
      <c r="R700" s="22" t="str">
        <f t="shared" si="815"/>
        <v/>
      </c>
      <c r="S700" s="22" t="s">
        <v>222</v>
      </c>
      <c r="T700" s="30" t="s">
        <v>222</v>
      </c>
      <c r="U700" s="30" t="s">
        <v>222</v>
      </c>
      <c r="V700" s="30"/>
      <c r="W700" s="30"/>
      <c r="X700" s="30"/>
      <c r="Y700" s="31"/>
      <c r="Z700" s="30"/>
      <c r="AA700" s="30"/>
      <c r="AB700" s="30"/>
      <c r="AC700" s="30"/>
      <c r="AD700" s="30"/>
      <c r="AE700" s="30"/>
      <c r="AF700" s="30"/>
      <c r="AG700" s="30"/>
      <c r="AH700" s="30"/>
      <c r="AI700" s="30"/>
      <c r="AJ700" s="30"/>
      <c r="AK700" s="30"/>
      <c r="AL700" s="30"/>
      <c r="AM700" s="30"/>
      <c r="AN700" s="30"/>
      <c r="AO700" s="32"/>
      <c r="AP700" s="32"/>
      <c r="AQ700" s="32"/>
      <c r="AR700" s="32"/>
      <c r="AS700" s="33"/>
      <c r="AT700" s="34"/>
      <c r="AU700" s="34"/>
      <c r="AV700" s="34"/>
      <c r="AW700" s="34"/>
      <c r="AX700" s="34"/>
      <c r="AY700" s="34"/>
      <c r="AZ700" s="34"/>
      <c r="BA700" s="35"/>
      <c r="BB700" s="35"/>
      <c r="BC700" s="35"/>
      <c r="BD700" s="35"/>
      <c r="BE700" s="36" t="s">
        <v>222</v>
      </c>
      <c r="BF700" s="36"/>
      <c r="BG700" s="36"/>
      <c r="BH700" s="36"/>
      <c r="BI700" s="37"/>
      <c r="BJ700" s="37"/>
      <c r="BK700" s="37"/>
      <c r="BL700" s="37"/>
      <c r="BM700" s="38" t="s">
        <v>222</v>
      </c>
      <c r="BN700" s="38" t="s">
        <v>222</v>
      </c>
      <c r="BO700" s="38" t="s">
        <v>222</v>
      </c>
      <c r="BP700" s="38" t="s">
        <v>222</v>
      </c>
      <c r="BQ700" s="39" t="s">
        <v>222</v>
      </c>
      <c r="BR700" s="39" t="s">
        <v>222</v>
      </c>
      <c r="BS700" s="39" t="s">
        <v>222</v>
      </c>
      <c r="BT700" s="39" t="s">
        <v>222</v>
      </c>
      <c r="BU700" s="40" t="s">
        <v>222</v>
      </c>
      <c r="BV700" s="40" t="s">
        <v>222</v>
      </c>
      <c r="BW700" s="40" t="s">
        <v>222</v>
      </c>
      <c r="BX700" s="40" t="s">
        <v>222</v>
      </c>
      <c r="BY700" s="41" t="s">
        <v>222</v>
      </c>
      <c r="BZ700" s="41" t="s">
        <v>222</v>
      </c>
      <c r="CA700" s="41" t="s">
        <v>222</v>
      </c>
      <c r="CB700" s="41" t="s">
        <v>222</v>
      </c>
      <c r="CC700" s="42" t="s">
        <v>222</v>
      </c>
      <c r="CD700" s="42" t="s">
        <v>222</v>
      </c>
      <c r="CE700" s="42" t="s">
        <v>222</v>
      </c>
      <c r="CF700" s="42" t="s">
        <v>222</v>
      </c>
      <c r="CG700" s="43" t="s">
        <v>222</v>
      </c>
      <c r="CH700" s="43" t="s">
        <v>222</v>
      </c>
      <c r="CI700" s="43" t="s">
        <v>222</v>
      </c>
      <c r="CJ700" s="43" t="str">
        <f t="shared" si="817"/>
        <v/>
      </c>
      <c r="CS700" s="22" t="s">
        <v>16</v>
      </c>
      <c r="CT700" s="22" t="s">
        <v>222</v>
      </c>
      <c r="CU700" s="22" t="s">
        <v>222</v>
      </c>
      <c r="CV700" s="22" t="s">
        <v>222</v>
      </c>
      <c r="CW700" s="22" t="s">
        <v>222</v>
      </c>
      <c r="CY700" s="22" t="s">
        <v>222</v>
      </c>
      <c r="CZ700" s="22" t="s">
        <v>222</v>
      </c>
      <c r="DA700" s="22" t="s">
        <v>222</v>
      </c>
      <c r="DB700" s="22" t="s">
        <v>222</v>
      </c>
      <c r="DC700" s="22" t="s">
        <v>16</v>
      </c>
      <c r="DD700" s="22" t="s">
        <v>222</v>
      </c>
      <c r="DE700" s="22" t="s">
        <v>222</v>
      </c>
      <c r="DF700" s="22" t="s">
        <v>222</v>
      </c>
      <c r="DG700" s="22" t="s">
        <v>222</v>
      </c>
      <c r="DI700" s="22" t="s">
        <v>222</v>
      </c>
      <c r="DJ700" s="22" t="s">
        <v>222</v>
      </c>
      <c r="DK700" s="22" t="s">
        <v>222</v>
      </c>
      <c r="DL700" s="22" t="s">
        <v>222</v>
      </c>
      <c r="DN700" s="22" t="s">
        <v>222</v>
      </c>
      <c r="DO700" s="22" t="s">
        <v>222</v>
      </c>
      <c r="DP700" s="22" t="s">
        <v>222</v>
      </c>
      <c r="DQ700" s="22" t="s">
        <v>222</v>
      </c>
    </row>
    <row r="701" spans="1:121" x14ac:dyDescent="0.25">
      <c r="A701" s="22">
        <f t="shared" si="810"/>
        <v>0</v>
      </c>
      <c r="E701" s="22" t="str">
        <f>IF(T701="","",VLOOKUP(T701,#REF!,4,0))</f>
        <v/>
      </c>
      <c r="F701" s="22" t="str">
        <f>IF(U701="","",VLOOKUP(U701,#REF!,4,0))</f>
        <v/>
      </c>
      <c r="G701" s="22" t="str">
        <f>IF(V701="","",VLOOKUP(V701,#REF!,3,0))</f>
        <v/>
      </c>
      <c r="H701" s="22" t="str">
        <f t="shared" si="808"/>
        <v/>
      </c>
      <c r="I701" s="22" t="str">
        <f t="shared" si="811"/>
        <v/>
      </c>
      <c r="J701" s="22" t="str">
        <f t="shared" si="812"/>
        <v/>
      </c>
      <c r="K701" s="22" t="str">
        <f t="shared" si="813"/>
        <v/>
      </c>
      <c r="M701" s="22" t="str">
        <f t="shared" si="814"/>
        <v/>
      </c>
      <c r="R701" s="22" t="str">
        <f t="shared" si="815"/>
        <v/>
      </c>
      <c r="S701" s="22" t="s">
        <v>222</v>
      </c>
      <c r="T701" s="30" t="s">
        <v>222</v>
      </c>
      <c r="U701" s="30" t="s">
        <v>222</v>
      </c>
      <c r="V701" s="30"/>
      <c r="W701" s="30"/>
      <c r="X701" s="30"/>
      <c r="Y701" s="31"/>
      <c r="Z701" s="30"/>
      <c r="AA701" s="30"/>
      <c r="AB701" s="30"/>
      <c r="AC701" s="30"/>
      <c r="AD701" s="30"/>
      <c r="AE701" s="30"/>
      <c r="AF701" s="30"/>
      <c r="AG701" s="30"/>
      <c r="AH701" s="30"/>
      <c r="AI701" s="30"/>
      <c r="AJ701" s="30"/>
      <c r="AK701" s="30"/>
      <c r="AL701" s="30"/>
      <c r="AM701" s="30"/>
      <c r="AN701" s="30"/>
      <c r="AO701" s="32"/>
      <c r="AP701" s="32"/>
      <c r="AQ701" s="32"/>
      <c r="AR701" s="32"/>
      <c r="AS701" s="33"/>
      <c r="AT701" s="34"/>
      <c r="AU701" s="34"/>
      <c r="AV701" s="34"/>
      <c r="AW701" s="34"/>
      <c r="AX701" s="34"/>
      <c r="AY701" s="34"/>
      <c r="AZ701" s="34"/>
      <c r="BA701" s="35"/>
      <c r="BB701" s="35"/>
      <c r="BC701" s="35"/>
      <c r="BD701" s="35"/>
      <c r="BE701" s="36" t="s">
        <v>222</v>
      </c>
      <c r="BF701" s="36"/>
      <c r="BG701" s="36"/>
      <c r="BH701" s="36"/>
      <c r="BI701" s="37"/>
      <c r="BJ701" s="37"/>
      <c r="BK701" s="37"/>
      <c r="BL701" s="37"/>
      <c r="BM701" s="38" t="s">
        <v>222</v>
      </c>
      <c r="BN701" s="38" t="s">
        <v>222</v>
      </c>
      <c r="BO701" s="38" t="s">
        <v>222</v>
      </c>
      <c r="BP701" s="38" t="s">
        <v>222</v>
      </c>
      <c r="BQ701" s="39" t="s">
        <v>222</v>
      </c>
      <c r="BR701" s="39" t="s">
        <v>222</v>
      </c>
      <c r="BS701" s="39" t="s">
        <v>222</v>
      </c>
      <c r="BT701" s="39" t="s">
        <v>222</v>
      </c>
      <c r="BU701" s="40" t="s">
        <v>222</v>
      </c>
      <c r="BV701" s="40" t="s">
        <v>222</v>
      </c>
      <c r="BW701" s="40" t="s">
        <v>222</v>
      </c>
      <c r="BX701" s="40" t="s">
        <v>222</v>
      </c>
      <c r="BY701" s="41" t="s">
        <v>222</v>
      </c>
      <c r="BZ701" s="41" t="s">
        <v>222</v>
      </c>
      <c r="CA701" s="41" t="s">
        <v>222</v>
      </c>
      <c r="CB701" s="41" t="s">
        <v>222</v>
      </c>
      <c r="CC701" s="42" t="s">
        <v>222</v>
      </c>
      <c r="CD701" s="42" t="s">
        <v>222</v>
      </c>
      <c r="CE701" s="42" t="s">
        <v>222</v>
      </c>
      <c r="CF701" s="42" t="s">
        <v>222</v>
      </c>
      <c r="CG701" s="43" t="s">
        <v>222</v>
      </c>
      <c r="CH701" s="43" t="s">
        <v>222</v>
      </c>
      <c r="CI701" s="43" t="s">
        <v>222</v>
      </c>
      <c r="CJ701" s="43" t="str">
        <f t="shared" si="817"/>
        <v/>
      </c>
      <c r="CS701" s="22" t="s">
        <v>16</v>
      </c>
      <c r="CT701" s="22" t="s">
        <v>222</v>
      </c>
      <c r="CU701" s="22" t="s">
        <v>222</v>
      </c>
      <c r="CV701" s="22" t="s">
        <v>222</v>
      </c>
      <c r="CW701" s="22" t="s">
        <v>222</v>
      </c>
      <c r="CY701" s="22" t="s">
        <v>222</v>
      </c>
      <c r="CZ701" s="22" t="s">
        <v>222</v>
      </c>
      <c r="DA701" s="22" t="s">
        <v>222</v>
      </c>
      <c r="DB701" s="22" t="s">
        <v>222</v>
      </c>
      <c r="DC701" s="22" t="s">
        <v>16</v>
      </c>
      <c r="DD701" s="22" t="s">
        <v>222</v>
      </c>
      <c r="DE701" s="22" t="s">
        <v>222</v>
      </c>
      <c r="DF701" s="22" t="s">
        <v>222</v>
      </c>
      <c r="DG701" s="22" t="s">
        <v>222</v>
      </c>
      <c r="DI701" s="22" t="s">
        <v>222</v>
      </c>
      <c r="DJ701" s="22" t="s">
        <v>222</v>
      </c>
      <c r="DK701" s="22" t="s">
        <v>222</v>
      </c>
      <c r="DL701" s="22" t="s">
        <v>222</v>
      </c>
      <c r="DN701" s="22" t="s">
        <v>222</v>
      </c>
      <c r="DO701" s="22" t="s">
        <v>222</v>
      </c>
      <c r="DP701" s="22" t="s">
        <v>222</v>
      </c>
      <c r="DQ701" s="22" t="s">
        <v>222</v>
      </c>
    </row>
    <row r="702" spans="1:121" x14ac:dyDescent="0.25">
      <c r="A702" s="22">
        <f t="shared" si="810"/>
        <v>0</v>
      </c>
      <c r="E702" s="22" t="str">
        <f>IF(T702="","",VLOOKUP(T702,#REF!,4,0))</f>
        <v/>
      </c>
      <c r="F702" s="22" t="str">
        <f>IF(U702="","",VLOOKUP(U702,#REF!,4,0))</f>
        <v/>
      </c>
      <c r="G702" s="22" t="str">
        <f>IF(V702="","",VLOOKUP(V702,#REF!,3,0))</f>
        <v/>
      </c>
      <c r="H702" s="22" t="str">
        <f t="shared" si="808"/>
        <v/>
      </c>
      <c r="I702" s="22" t="str">
        <f t="shared" si="811"/>
        <v/>
      </c>
      <c r="J702" s="22" t="str">
        <f t="shared" si="812"/>
        <v/>
      </c>
      <c r="K702" s="22" t="str">
        <f t="shared" si="813"/>
        <v/>
      </c>
      <c r="M702" s="22" t="str">
        <f t="shared" si="814"/>
        <v/>
      </c>
      <c r="R702" s="22" t="str">
        <f t="shared" si="815"/>
        <v/>
      </c>
      <c r="S702" s="22" t="s">
        <v>222</v>
      </c>
      <c r="T702" s="30" t="s">
        <v>222</v>
      </c>
      <c r="U702" s="30" t="s">
        <v>222</v>
      </c>
      <c r="V702" s="30"/>
      <c r="W702" s="30"/>
      <c r="X702" s="30"/>
      <c r="Y702" s="31"/>
      <c r="Z702" s="30"/>
      <c r="AA702" s="30"/>
      <c r="AB702" s="30"/>
      <c r="AC702" s="30"/>
      <c r="AD702" s="30"/>
      <c r="AE702" s="30"/>
      <c r="AF702" s="30"/>
      <c r="AG702" s="30"/>
      <c r="AH702" s="30"/>
      <c r="AI702" s="30"/>
      <c r="AJ702" s="30"/>
      <c r="AK702" s="30"/>
      <c r="AL702" s="30"/>
      <c r="AM702" s="30"/>
      <c r="AN702" s="30"/>
      <c r="AO702" s="32"/>
      <c r="AP702" s="32"/>
      <c r="AQ702" s="32"/>
      <c r="AR702" s="32"/>
      <c r="AS702" s="33"/>
      <c r="AT702" s="34"/>
      <c r="AU702" s="34"/>
      <c r="AV702" s="34"/>
      <c r="AW702" s="34"/>
      <c r="AX702" s="34"/>
      <c r="AY702" s="34"/>
      <c r="AZ702" s="34"/>
      <c r="BA702" s="35"/>
      <c r="BB702" s="35"/>
      <c r="BC702" s="35"/>
      <c r="BD702" s="35"/>
      <c r="BE702" s="36" t="s">
        <v>222</v>
      </c>
      <c r="BF702" s="36"/>
      <c r="BG702" s="36"/>
      <c r="BH702" s="36"/>
      <c r="BI702" s="37"/>
      <c r="BJ702" s="37"/>
      <c r="BK702" s="37"/>
      <c r="BL702" s="37"/>
      <c r="BM702" s="38" t="s">
        <v>222</v>
      </c>
      <c r="BN702" s="38" t="s">
        <v>222</v>
      </c>
      <c r="BO702" s="38" t="s">
        <v>222</v>
      </c>
      <c r="BP702" s="38" t="s">
        <v>222</v>
      </c>
      <c r="BQ702" s="39" t="s">
        <v>222</v>
      </c>
      <c r="BR702" s="39" t="s">
        <v>222</v>
      </c>
      <c r="BS702" s="39" t="s">
        <v>222</v>
      </c>
      <c r="BT702" s="39" t="s">
        <v>222</v>
      </c>
      <c r="BU702" s="40" t="s">
        <v>222</v>
      </c>
      <c r="BV702" s="40" t="s">
        <v>222</v>
      </c>
      <c r="BW702" s="40" t="s">
        <v>222</v>
      </c>
      <c r="BX702" s="40" t="s">
        <v>222</v>
      </c>
      <c r="BY702" s="41" t="s">
        <v>222</v>
      </c>
      <c r="BZ702" s="41" t="s">
        <v>222</v>
      </c>
      <c r="CA702" s="41" t="s">
        <v>222</v>
      </c>
      <c r="CB702" s="41" t="s">
        <v>222</v>
      </c>
      <c r="CC702" s="42" t="s">
        <v>222</v>
      </c>
      <c r="CD702" s="42" t="s">
        <v>222</v>
      </c>
      <c r="CE702" s="42" t="s">
        <v>222</v>
      </c>
      <c r="CF702" s="42" t="s">
        <v>222</v>
      </c>
      <c r="CG702" s="43" t="s">
        <v>222</v>
      </c>
      <c r="CH702" s="43" t="s">
        <v>222</v>
      </c>
      <c r="CI702" s="43" t="s">
        <v>222</v>
      </c>
      <c r="CJ702" s="43" t="str">
        <f t="shared" si="817"/>
        <v/>
      </c>
      <c r="CS702" s="22" t="s">
        <v>16</v>
      </c>
      <c r="CT702" s="22" t="s">
        <v>222</v>
      </c>
      <c r="CU702" s="22" t="s">
        <v>222</v>
      </c>
      <c r="CV702" s="22" t="s">
        <v>222</v>
      </c>
      <c r="CW702" s="22" t="s">
        <v>222</v>
      </c>
      <c r="CY702" s="22" t="s">
        <v>222</v>
      </c>
      <c r="CZ702" s="22" t="s">
        <v>222</v>
      </c>
      <c r="DA702" s="22" t="s">
        <v>222</v>
      </c>
      <c r="DB702" s="22" t="s">
        <v>222</v>
      </c>
      <c r="DC702" s="22" t="s">
        <v>16</v>
      </c>
      <c r="DD702" s="22" t="s">
        <v>222</v>
      </c>
      <c r="DE702" s="22" t="s">
        <v>222</v>
      </c>
      <c r="DF702" s="22" t="s">
        <v>222</v>
      </c>
      <c r="DG702" s="22" t="s">
        <v>222</v>
      </c>
      <c r="DI702" s="22" t="s">
        <v>222</v>
      </c>
      <c r="DJ702" s="22" t="s">
        <v>222</v>
      </c>
      <c r="DK702" s="22" t="s">
        <v>222</v>
      </c>
      <c r="DL702" s="22" t="s">
        <v>222</v>
      </c>
      <c r="DN702" s="22" t="s">
        <v>222</v>
      </c>
      <c r="DO702" s="22" t="s">
        <v>222</v>
      </c>
      <c r="DP702" s="22" t="s">
        <v>222</v>
      </c>
      <c r="DQ702" s="22" t="s">
        <v>222</v>
      </c>
    </row>
    <row r="703" spans="1:121" x14ac:dyDescent="0.25">
      <c r="A703" s="22">
        <f t="shared" si="810"/>
        <v>0</v>
      </c>
      <c r="E703" s="22" t="str">
        <f>IF(T703="","",VLOOKUP(T703,#REF!,4,0))</f>
        <v/>
      </c>
      <c r="F703" s="22" t="str">
        <f>IF(U703="","",VLOOKUP(U703,#REF!,4,0))</f>
        <v/>
      </c>
      <c r="G703" s="22" t="str">
        <f>IF(V703="","",VLOOKUP(V703,#REF!,3,0))</f>
        <v/>
      </c>
      <c r="H703" s="22" t="str">
        <f t="shared" si="808"/>
        <v/>
      </c>
      <c r="I703" s="22" t="str">
        <f t="shared" si="811"/>
        <v/>
      </c>
      <c r="J703" s="22" t="str">
        <f t="shared" si="812"/>
        <v/>
      </c>
      <c r="K703" s="22" t="str">
        <f t="shared" si="813"/>
        <v/>
      </c>
      <c r="M703" s="22" t="str">
        <f t="shared" si="814"/>
        <v/>
      </c>
      <c r="R703" s="22" t="str">
        <f t="shared" si="815"/>
        <v/>
      </c>
      <c r="S703" s="22" t="s">
        <v>222</v>
      </c>
      <c r="T703" s="30" t="s">
        <v>222</v>
      </c>
      <c r="U703" s="30" t="s">
        <v>222</v>
      </c>
      <c r="V703" s="30"/>
      <c r="W703" s="30"/>
      <c r="X703" s="30"/>
      <c r="Y703" s="31"/>
      <c r="Z703" s="30"/>
      <c r="AA703" s="30"/>
      <c r="AB703" s="30"/>
      <c r="AC703" s="30"/>
      <c r="AD703" s="30"/>
      <c r="AE703" s="30"/>
      <c r="AF703" s="30"/>
      <c r="AG703" s="30"/>
      <c r="AH703" s="30"/>
      <c r="AI703" s="30"/>
      <c r="AJ703" s="30"/>
      <c r="AK703" s="30"/>
      <c r="AL703" s="30"/>
      <c r="AM703" s="30"/>
      <c r="AN703" s="30"/>
      <c r="AO703" s="32"/>
      <c r="AP703" s="32"/>
      <c r="AQ703" s="32"/>
      <c r="AR703" s="32"/>
      <c r="AS703" s="33"/>
      <c r="AT703" s="34"/>
      <c r="AU703" s="34"/>
      <c r="AV703" s="34"/>
      <c r="AW703" s="34"/>
      <c r="AX703" s="34"/>
      <c r="AY703" s="34"/>
      <c r="AZ703" s="34"/>
      <c r="BA703" s="35"/>
      <c r="BB703" s="35"/>
      <c r="BC703" s="35"/>
      <c r="BD703" s="35"/>
      <c r="BE703" s="36" t="s">
        <v>222</v>
      </c>
      <c r="BF703" s="36"/>
      <c r="BG703" s="36"/>
      <c r="BH703" s="36"/>
      <c r="BI703" s="37"/>
      <c r="BJ703" s="37"/>
      <c r="BK703" s="37"/>
      <c r="BL703" s="37"/>
      <c r="BM703" s="38" t="s">
        <v>222</v>
      </c>
      <c r="BN703" s="38" t="s">
        <v>222</v>
      </c>
      <c r="BO703" s="38" t="s">
        <v>222</v>
      </c>
      <c r="BP703" s="38" t="s">
        <v>222</v>
      </c>
      <c r="BQ703" s="39" t="s">
        <v>222</v>
      </c>
      <c r="BR703" s="39" t="s">
        <v>222</v>
      </c>
      <c r="BS703" s="39" t="s">
        <v>222</v>
      </c>
      <c r="BT703" s="39" t="s">
        <v>222</v>
      </c>
      <c r="BU703" s="40" t="s">
        <v>222</v>
      </c>
      <c r="BV703" s="40" t="s">
        <v>222</v>
      </c>
      <c r="BW703" s="40" t="s">
        <v>222</v>
      </c>
      <c r="BX703" s="40" t="s">
        <v>222</v>
      </c>
      <c r="BY703" s="41" t="s">
        <v>222</v>
      </c>
      <c r="BZ703" s="41" t="s">
        <v>222</v>
      </c>
      <c r="CA703" s="41" t="s">
        <v>222</v>
      </c>
      <c r="CB703" s="41" t="s">
        <v>222</v>
      </c>
      <c r="CC703" s="42" t="s">
        <v>222</v>
      </c>
      <c r="CD703" s="42" t="s">
        <v>222</v>
      </c>
      <c r="CE703" s="42" t="s">
        <v>222</v>
      </c>
      <c r="CF703" s="42" t="s">
        <v>222</v>
      </c>
      <c r="CG703" s="43" t="s">
        <v>222</v>
      </c>
      <c r="CH703" s="43" t="s">
        <v>222</v>
      </c>
      <c r="CI703" s="43" t="s">
        <v>222</v>
      </c>
      <c r="CJ703" s="43" t="str">
        <f t="shared" si="817"/>
        <v/>
      </c>
      <c r="CS703" s="22" t="s">
        <v>16</v>
      </c>
      <c r="CT703" s="22" t="s">
        <v>222</v>
      </c>
      <c r="CU703" s="22" t="s">
        <v>222</v>
      </c>
      <c r="CV703" s="22" t="s">
        <v>222</v>
      </c>
      <c r="CW703" s="22" t="s">
        <v>222</v>
      </c>
      <c r="CY703" s="22" t="s">
        <v>222</v>
      </c>
      <c r="CZ703" s="22" t="s">
        <v>222</v>
      </c>
      <c r="DA703" s="22" t="s">
        <v>222</v>
      </c>
      <c r="DB703" s="22" t="s">
        <v>222</v>
      </c>
      <c r="DC703" s="22" t="s">
        <v>16</v>
      </c>
      <c r="DD703" s="22" t="s">
        <v>222</v>
      </c>
      <c r="DE703" s="22" t="s">
        <v>222</v>
      </c>
      <c r="DF703" s="22" t="s">
        <v>222</v>
      </c>
      <c r="DG703" s="22" t="s">
        <v>222</v>
      </c>
      <c r="DI703" s="22" t="s">
        <v>222</v>
      </c>
      <c r="DJ703" s="22" t="s">
        <v>222</v>
      </c>
      <c r="DK703" s="22" t="s">
        <v>222</v>
      </c>
      <c r="DL703" s="22" t="s">
        <v>222</v>
      </c>
      <c r="DN703" s="22" t="s">
        <v>222</v>
      </c>
      <c r="DO703" s="22" t="s">
        <v>222</v>
      </c>
      <c r="DP703" s="22" t="s">
        <v>222</v>
      </c>
      <c r="DQ703" s="22" t="s">
        <v>222</v>
      </c>
    </row>
    <row r="704" spans="1:121" x14ac:dyDescent="0.25">
      <c r="A704" s="22" t="str">
        <f t="shared" si="810"/>
        <v>6000111</v>
      </c>
      <c r="E704" s="22" t="e">
        <f>IF(T704="","",VLOOKUP(T704,#REF!,4,0))</f>
        <v>#REF!</v>
      </c>
      <c r="F704" s="22" t="e">
        <f>IF(U704="","",VLOOKUP(U704,#REF!,4,0))</f>
        <v>#REF!</v>
      </c>
      <c r="G704" s="22" t="e">
        <f>IF(V704="","",VLOOKUP(V704,#REF!,3,0))</f>
        <v>#REF!</v>
      </c>
      <c r="H704" s="22" t="e">
        <f t="shared" si="808"/>
        <v>#REF!</v>
      </c>
      <c r="I704" s="22" t="e">
        <f t="shared" si="811"/>
        <v>#REF!</v>
      </c>
      <c r="J704" s="22" t="e">
        <f t="shared" si="812"/>
        <v>#REF!</v>
      </c>
      <c r="K704" s="22" t="e">
        <f t="shared" si="813"/>
        <v>#REF!</v>
      </c>
      <c r="M704" s="22">
        <f t="shared" si="814"/>
        <v>1</v>
      </c>
      <c r="R704" s="22" t="str">
        <f t="shared" si="815"/>
        <v>601</v>
      </c>
      <c r="S704" s="22" t="s">
        <v>53</v>
      </c>
      <c r="T704" s="30" t="s">
        <v>3567</v>
      </c>
      <c r="U704" s="30" t="s">
        <v>3398</v>
      </c>
      <c r="V704" s="30" t="s">
        <v>2619</v>
      </c>
      <c r="W704" s="30" t="s">
        <v>2620</v>
      </c>
      <c r="X704" s="30" t="s">
        <v>112</v>
      </c>
      <c r="Y704" s="31">
        <v>1</v>
      </c>
      <c r="Z704" s="30">
        <v>4</v>
      </c>
      <c r="AA704" s="30"/>
      <c r="AB704" s="30"/>
      <c r="AC704" s="30">
        <v>1</v>
      </c>
      <c r="AD704" s="30"/>
      <c r="AE704" s="30"/>
      <c r="AF704" s="30">
        <v>1</v>
      </c>
      <c r="AG704" s="30"/>
      <c r="AH704" s="30"/>
      <c r="AI704" s="30">
        <v>1</v>
      </c>
      <c r="AJ704" s="30"/>
      <c r="AK704" s="30"/>
      <c r="AL704" s="30">
        <v>1</v>
      </c>
      <c r="AM704" s="30" t="s">
        <v>113</v>
      </c>
      <c r="AN704" s="30" t="s">
        <v>114</v>
      </c>
      <c r="AO704" s="32">
        <f t="shared" si="832"/>
        <v>1</v>
      </c>
      <c r="AP704" s="32">
        <f t="shared" si="833"/>
        <v>1</v>
      </c>
      <c r="AQ704" s="32">
        <f t="shared" si="834"/>
        <v>1</v>
      </c>
      <c r="AR704" s="32">
        <f t="shared" si="835"/>
        <v>1</v>
      </c>
      <c r="AS704" s="33">
        <v>601.02499999999998</v>
      </c>
      <c r="AT704" s="34" t="s">
        <v>222</v>
      </c>
      <c r="AU704" s="34"/>
      <c r="AV704" s="34"/>
      <c r="AW704" s="34"/>
      <c r="AX704" s="34"/>
      <c r="AY704" s="34"/>
      <c r="AZ704" s="34"/>
      <c r="BA704" s="35">
        <f t="shared" si="836"/>
        <v>1</v>
      </c>
      <c r="BB704" s="35">
        <f t="shared" si="837"/>
        <v>2</v>
      </c>
      <c r="BC704" s="35">
        <f t="shared" si="838"/>
        <v>3</v>
      </c>
      <c r="BD704" s="35">
        <f t="shared" si="839"/>
        <v>4</v>
      </c>
      <c r="BE704" s="36">
        <v>1</v>
      </c>
      <c r="BF704" s="36">
        <v>1</v>
      </c>
      <c r="BG704" s="36">
        <v>1</v>
      </c>
      <c r="BH704" s="36"/>
      <c r="BI704" s="37">
        <f t="shared" ref="BI704:BI763" si="865">BE704</f>
        <v>1</v>
      </c>
      <c r="BJ704" s="37">
        <f t="shared" ref="BJ704:BL704" si="866">BF704+BI704</f>
        <v>2</v>
      </c>
      <c r="BK704" s="37">
        <f t="shared" si="866"/>
        <v>3</v>
      </c>
      <c r="BL704" s="37">
        <f t="shared" si="866"/>
        <v>3</v>
      </c>
      <c r="BM704" s="38">
        <v>2.5000000000000001E-2</v>
      </c>
      <c r="BN704" s="38">
        <v>2.5000000000000001E-2</v>
      </c>
      <c r="BO704" s="38">
        <v>2.5000000000000001E-2</v>
      </c>
      <c r="BP704" s="38">
        <v>2.5000000000000001E-2</v>
      </c>
      <c r="BQ704" s="39">
        <v>2.5000000000000001E-2</v>
      </c>
      <c r="BR704" s="39">
        <v>2.5000000000000001E-2</v>
      </c>
      <c r="BS704" s="39">
        <v>2.5000000000000001E-2</v>
      </c>
      <c r="BT704" s="39" t="s">
        <v>222</v>
      </c>
      <c r="BU704" s="40">
        <v>1</v>
      </c>
      <c r="BV704" s="40">
        <v>1</v>
      </c>
      <c r="BW704" s="40">
        <v>1</v>
      </c>
      <c r="BX704" s="40" t="s">
        <v>222</v>
      </c>
      <c r="BY704" s="41">
        <v>2.5000000000000001E-2</v>
      </c>
      <c r="BZ704" s="41">
        <v>2.5000000000000001E-2</v>
      </c>
      <c r="CA704" s="41">
        <v>2.5000000000000001E-2</v>
      </c>
      <c r="CB704" s="41" t="s">
        <v>222</v>
      </c>
      <c r="CC704" s="42">
        <v>6.2500000000000003E-3</v>
      </c>
      <c r="CD704" s="42">
        <v>1.2500000000000001E-2</v>
      </c>
      <c r="CE704" s="42">
        <v>1.8750000000000003E-2</v>
      </c>
      <c r="CF704" s="42">
        <v>2.5000000000000001E-2</v>
      </c>
      <c r="CG704" s="43">
        <v>6.2500000000000003E-3</v>
      </c>
      <c r="CH704" s="43">
        <v>1.2500000000000001E-2</v>
      </c>
      <c r="CI704" s="43">
        <v>1.8750000000000003E-2</v>
      </c>
      <c r="CJ704" s="43" t="e">
        <f t="shared" si="817"/>
        <v>#REF!</v>
      </c>
      <c r="CP704" s="22" t="s">
        <v>2621</v>
      </c>
      <c r="CQ704" s="22" t="s">
        <v>2621</v>
      </c>
      <c r="CS704" s="22" t="s">
        <v>16</v>
      </c>
      <c r="CT704" s="22">
        <v>1</v>
      </c>
      <c r="CU704" s="22">
        <v>1</v>
      </c>
      <c r="CV704" s="22">
        <v>1</v>
      </c>
      <c r="CW704" s="22" t="s">
        <v>222</v>
      </c>
      <c r="CY704" s="22">
        <v>2.5000000000000001E-2</v>
      </c>
      <c r="CZ704" s="22">
        <v>2.5000000000000001E-2</v>
      </c>
      <c r="DA704" s="22">
        <v>2.5000000000000001E-2</v>
      </c>
      <c r="DB704" s="22" t="s">
        <v>222</v>
      </c>
      <c r="DC704" s="22" t="s">
        <v>16</v>
      </c>
      <c r="DD704" s="22">
        <v>2.5000000000000001E-2</v>
      </c>
      <c r="DE704" s="22">
        <v>2.5000000000000001E-2</v>
      </c>
      <c r="DF704" s="22">
        <v>2.5000000000000001E-2</v>
      </c>
      <c r="DG704" s="22">
        <v>2.5000000000000001E-2</v>
      </c>
      <c r="DI704" s="22">
        <v>6.2500000000000012E-4</v>
      </c>
      <c r="DJ704" s="22">
        <v>6.2500000000000012E-4</v>
      </c>
      <c r="DK704" s="22">
        <v>6.2500000000000012E-4</v>
      </c>
      <c r="DL704" s="22" t="e">
        <v>#VALUE!</v>
      </c>
      <c r="DN704" s="22">
        <v>1</v>
      </c>
      <c r="DO704" s="22">
        <v>1</v>
      </c>
      <c r="DP704" s="22">
        <v>1</v>
      </c>
      <c r="DQ704" s="22" t="s">
        <v>222</v>
      </c>
    </row>
    <row r="705" spans="1:121" x14ac:dyDescent="0.25">
      <c r="A705" s="22" t="str">
        <f t="shared" si="810"/>
        <v>6000211</v>
      </c>
      <c r="E705" s="22" t="e">
        <f>IF(T705="","",VLOOKUP(T705,#REF!,4,0))</f>
        <v>#REF!</v>
      </c>
      <c r="F705" s="22" t="e">
        <f>IF(U705="","",VLOOKUP(U705,#REF!,4,0))</f>
        <v>#REF!</v>
      </c>
      <c r="G705" s="22" t="e">
        <f>IF(V705="","",VLOOKUP(V705,#REF!,3,0))</f>
        <v>#REF!</v>
      </c>
      <c r="H705" s="22" t="e">
        <f t="shared" si="808"/>
        <v>#REF!</v>
      </c>
      <c r="I705" s="22" t="e">
        <f t="shared" si="811"/>
        <v>#REF!</v>
      </c>
      <c r="J705" s="22" t="e">
        <f t="shared" si="812"/>
        <v>#REF!</v>
      </c>
      <c r="K705" s="22" t="e">
        <f t="shared" si="813"/>
        <v>#REF!</v>
      </c>
      <c r="M705" s="22">
        <f t="shared" si="814"/>
        <v>2</v>
      </c>
      <c r="R705" s="22" t="str">
        <f t="shared" si="815"/>
        <v>602</v>
      </c>
      <c r="S705" s="22" t="s">
        <v>53</v>
      </c>
      <c r="T705" s="30" t="s">
        <v>3567</v>
      </c>
      <c r="U705" s="30" t="s">
        <v>3399</v>
      </c>
      <c r="V705" s="30" t="s">
        <v>2622</v>
      </c>
      <c r="W705" s="30" t="s">
        <v>2623</v>
      </c>
      <c r="X705" s="30" t="s">
        <v>119</v>
      </c>
      <c r="Y705" s="31">
        <v>0.25</v>
      </c>
      <c r="Z705" s="30">
        <v>12</v>
      </c>
      <c r="AA705" s="30">
        <v>1</v>
      </c>
      <c r="AB705" s="30">
        <v>1</v>
      </c>
      <c r="AC705" s="30">
        <v>1</v>
      </c>
      <c r="AD705" s="30">
        <v>1</v>
      </c>
      <c r="AE705" s="30">
        <v>1</v>
      </c>
      <c r="AF705" s="30">
        <v>1</v>
      </c>
      <c r="AG705" s="30">
        <v>1</v>
      </c>
      <c r="AH705" s="30">
        <v>1</v>
      </c>
      <c r="AI705" s="30">
        <v>1</v>
      </c>
      <c r="AJ705" s="30">
        <v>1</v>
      </c>
      <c r="AK705" s="30">
        <v>1</v>
      </c>
      <c r="AL705" s="30">
        <v>1</v>
      </c>
      <c r="AM705" s="30" t="s">
        <v>120</v>
      </c>
      <c r="AN705" s="30" t="s">
        <v>121</v>
      </c>
      <c r="AO705" s="32">
        <f t="shared" ref="AO705:AO765" si="867">SUM(AA705:AC705)</f>
        <v>3</v>
      </c>
      <c r="AP705" s="32">
        <f t="shared" ref="AP705:AP765" si="868">SUM(AD705:AF705)</f>
        <v>3</v>
      </c>
      <c r="AQ705" s="32">
        <f t="shared" ref="AQ705:AQ765" si="869">SUM(AG705:AI705)</f>
        <v>3</v>
      </c>
      <c r="AR705" s="32">
        <f t="shared" ref="AR705:AR765" si="870">SUM(AJ705:AL705)</f>
        <v>3</v>
      </c>
      <c r="AS705" s="33">
        <v>602.02499999999998</v>
      </c>
      <c r="AT705" s="34" t="s">
        <v>222</v>
      </c>
      <c r="AU705" s="34"/>
      <c r="AV705" s="34"/>
      <c r="AW705" s="34"/>
      <c r="AX705" s="34"/>
      <c r="AY705" s="34"/>
      <c r="AZ705" s="34"/>
      <c r="BA705" s="35">
        <f t="shared" ref="BA705:BA765" si="871">AO705</f>
        <v>3</v>
      </c>
      <c r="BB705" s="35">
        <f t="shared" ref="BB705:BB765" si="872">BA705+AP705</f>
        <v>6</v>
      </c>
      <c r="BC705" s="35">
        <f t="shared" ref="BC705:BC765" si="873">BB705+AQ705</f>
        <v>9</v>
      </c>
      <c r="BD705" s="35">
        <f t="shared" ref="BD705:BD765" si="874">BC705+AR705</f>
        <v>12</v>
      </c>
      <c r="BE705" s="36">
        <v>3</v>
      </c>
      <c r="BF705" s="36">
        <v>3</v>
      </c>
      <c r="BG705" s="36">
        <v>3</v>
      </c>
      <c r="BH705" s="36"/>
      <c r="BI705" s="37">
        <f t="shared" si="865"/>
        <v>3</v>
      </c>
      <c r="BJ705" s="37">
        <f t="shared" ref="BJ705:BL705" si="875">BF705+BI705</f>
        <v>6</v>
      </c>
      <c r="BK705" s="37">
        <f t="shared" si="875"/>
        <v>9</v>
      </c>
      <c r="BL705" s="37">
        <f t="shared" si="875"/>
        <v>9</v>
      </c>
      <c r="BM705" s="38">
        <v>6.2500000000000003E-3</v>
      </c>
      <c r="BN705" s="38">
        <v>6.2500000000000003E-3</v>
      </c>
      <c r="BO705" s="38">
        <v>6.2500000000000003E-3</v>
      </c>
      <c r="BP705" s="38">
        <v>6.2500000000000003E-3</v>
      </c>
      <c r="BQ705" s="39">
        <v>6.2500000000000003E-3</v>
      </c>
      <c r="BR705" s="39">
        <v>6.2500000000000003E-3</v>
      </c>
      <c r="BS705" s="39">
        <v>6.2500000000000003E-3</v>
      </c>
      <c r="BT705" s="39" t="s">
        <v>222</v>
      </c>
      <c r="BU705" s="40">
        <v>1</v>
      </c>
      <c r="BV705" s="40">
        <v>1</v>
      </c>
      <c r="BW705" s="40">
        <v>1</v>
      </c>
      <c r="BX705" s="40" t="s">
        <v>222</v>
      </c>
      <c r="BY705" s="41">
        <v>6.2500000000000003E-3</v>
      </c>
      <c r="BZ705" s="41">
        <v>6.2500000000000003E-3</v>
      </c>
      <c r="CA705" s="41">
        <v>6.2500000000000003E-3</v>
      </c>
      <c r="CB705" s="41" t="s">
        <v>222</v>
      </c>
      <c r="CC705" s="42">
        <v>1.5625000000000001E-3</v>
      </c>
      <c r="CD705" s="42">
        <v>3.1250000000000002E-3</v>
      </c>
      <c r="CE705" s="42">
        <v>4.6875000000000007E-3</v>
      </c>
      <c r="CF705" s="42">
        <v>6.2500000000000003E-3</v>
      </c>
      <c r="CG705" s="43">
        <v>1.5625000000000001E-3</v>
      </c>
      <c r="CH705" s="43">
        <v>3.1250000000000002E-3</v>
      </c>
      <c r="CI705" s="43">
        <v>4.6875000000000007E-3</v>
      </c>
      <c r="CJ705" s="43" t="e">
        <f t="shared" si="817"/>
        <v>#REF!</v>
      </c>
      <c r="CP705" s="22" t="s">
        <v>2624</v>
      </c>
      <c r="CQ705" s="22" t="s">
        <v>2625</v>
      </c>
      <c r="CS705" s="22" t="s">
        <v>16</v>
      </c>
      <c r="CT705" s="22">
        <v>1</v>
      </c>
      <c r="CU705" s="22">
        <v>1</v>
      </c>
      <c r="CV705" s="22">
        <v>1</v>
      </c>
      <c r="CW705" s="22" t="s">
        <v>222</v>
      </c>
      <c r="CY705" s="22">
        <v>6.2500000000000003E-3</v>
      </c>
      <c r="CZ705" s="22">
        <v>6.2500000000000003E-3</v>
      </c>
      <c r="DA705" s="22">
        <v>6.2500000000000003E-3</v>
      </c>
      <c r="DB705" s="22" t="s">
        <v>222</v>
      </c>
      <c r="DC705" s="22" t="s">
        <v>16</v>
      </c>
      <c r="DD705" s="22">
        <v>6.2500000000000003E-3</v>
      </c>
      <c r="DE705" s="22">
        <v>6.2500000000000003E-3</v>
      </c>
      <c r="DF705" s="22">
        <v>6.2500000000000003E-3</v>
      </c>
      <c r="DG705" s="22">
        <v>6.2500000000000003E-3</v>
      </c>
      <c r="DI705" s="22">
        <v>3.9062500000000008E-5</v>
      </c>
      <c r="DJ705" s="22">
        <v>3.9062500000000008E-5</v>
      </c>
      <c r="DK705" s="22">
        <v>3.9062500000000008E-5</v>
      </c>
      <c r="DL705" s="22" t="e">
        <v>#VALUE!</v>
      </c>
      <c r="DN705" s="22">
        <v>1</v>
      </c>
      <c r="DO705" s="22">
        <v>1</v>
      </c>
      <c r="DP705" s="22">
        <v>1</v>
      </c>
      <c r="DQ705" s="22" t="s">
        <v>222</v>
      </c>
    </row>
    <row r="706" spans="1:121" x14ac:dyDescent="0.25">
      <c r="A706" s="22" t="str">
        <f t="shared" si="810"/>
        <v>6000212</v>
      </c>
      <c r="E706" s="22" t="e">
        <f>IF(T706="","",VLOOKUP(T706,#REF!,4,0))</f>
        <v>#REF!</v>
      </c>
      <c r="F706" s="22" t="e">
        <f>IF(U706="","",VLOOKUP(U706,#REF!,4,0))</f>
        <v>#REF!</v>
      </c>
      <c r="G706" s="22" t="e">
        <f>IF(V706="","",VLOOKUP(V706,#REF!,3,0))</f>
        <v>#REF!</v>
      </c>
      <c r="H706" s="22" t="e">
        <f t="shared" si="808"/>
        <v>#REF!</v>
      </c>
      <c r="I706" s="22" t="e">
        <f t="shared" si="811"/>
        <v>#REF!</v>
      </c>
      <c r="J706" s="22" t="e">
        <f t="shared" si="812"/>
        <v>#REF!</v>
      </c>
      <c r="K706" s="22" t="e">
        <f t="shared" si="813"/>
        <v>#REF!</v>
      </c>
      <c r="M706" s="22">
        <f t="shared" si="814"/>
        <v>3</v>
      </c>
      <c r="R706" s="22" t="str">
        <f t="shared" si="815"/>
        <v>603</v>
      </c>
      <c r="S706" s="22" t="s">
        <v>53</v>
      </c>
      <c r="T706" s="30" t="s">
        <v>3567</v>
      </c>
      <c r="U706" s="30" t="s">
        <v>3399</v>
      </c>
      <c r="V706" s="30" t="s">
        <v>2622</v>
      </c>
      <c r="W706" s="30" t="s">
        <v>2626</v>
      </c>
      <c r="X706" s="30" t="s">
        <v>125</v>
      </c>
      <c r="Y706" s="31">
        <v>0.25</v>
      </c>
      <c r="Z706" s="30">
        <v>1</v>
      </c>
      <c r="AA706" s="30"/>
      <c r="AB706" s="30"/>
      <c r="AC706" s="30">
        <v>1</v>
      </c>
      <c r="AD706" s="30"/>
      <c r="AE706" s="30"/>
      <c r="AF706" s="30"/>
      <c r="AG706" s="30"/>
      <c r="AH706" s="30"/>
      <c r="AI706" s="30"/>
      <c r="AJ706" s="30"/>
      <c r="AK706" s="30"/>
      <c r="AL706" s="30"/>
      <c r="AM706" s="30" t="s">
        <v>126</v>
      </c>
      <c r="AN706" s="30" t="s">
        <v>121</v>
      </c>
      <c r="AO706" s="32">
        <f t="shared" si="867"/>
        <v>1</v>
      </c>
      <c r="AP706" s="32">
        <f t="shared" si="868"/>
        <v>0</v>
      </c>
      <c r="AQ706" s="32">
        <f t="shared" si="869"/>
        <v>0</v>
      </c>
      <c r="AR706" s="32">
        <f t="shared" si="870"/>
        <v>0</v>
      </c>
      <c r="AS706" s="33">
        <v>603.02499999999998</v>
      </c>
      <c r="AT706" s="34" t="s">
        <v>222</v>
      </c>
      <c r="AU706" s="34"/>
      <c r="AV706" s="34"/>
      <c r="AW706" s="34"/>
      <c r="AX706" s="34"/>
      <c r="AY706" s="34"/>
      <c r="AZ706" s="34"/>
      <c r="BA706" s="35">
        <f t="shared" si="871"/>
        <v>1</v>
      </c>
      <c r="BB706" s="35">
        <f t="shared" si="872"/>
        <v>1</v>
      </c>
      <c r="BC706" s="35">
        <f t="shared" si="873"/>
        <v>1</v>
      </c>
      <c r="BD706" s="35">
        <f t="shared" si="874"/>
        <v>1</v>
      </c>
      <c r="BE706" s="36">
        <v>1</v>
      </c>
      <c r="BF706" s="36">
        <v>0</v>
      </c>
      <c r="BG706" s="36">
        <v>0</v>
      </c>
      <c r="BH706" s="36"/>
      <c r="BI706" s="37">
        <f t="shared" si="865"/>
        <v>1</v>
      </c>
      <c r="BJ706" s="37">
        <f t="shared" ref="BJ706:BL706" si="876">BF706+BI706</f>
        <v>1</v>
      </c>
      <c r="BK706" s="37">
        <f t="shared" si="876"/>
        <v>1</v>
      </c>
      <c r="BL706" s="37">
        <f t="shared" si="876"/>
        <v>1</v>
      </c>
      <c r="BM706" s="38">
        <v>6.2500000000000003E-3</v>
      </c>
      <c r="BN706" s="38" t="s">
        <v>222</v>
      </c>
      <c r="BO706" s="38" t="s">
        <v>222</v>
      </c>
      <c r="BP706" s="38" t="s">
        <v>222</v>
      </c>
      <c r="BQ706" s="39">
        <v>6.2500000000000003E-3</v>
      </c>
      <c r="BR706" s="39" t="s">
        <v>222</v>
      </c>
      <c r="BS706" s="39" t="s">
        <v>222</v>
      </c>
      <c r="BT706" s="39" t="s">
        <v>222</v>
      </c>
      <c r="BU706" s="40">
        <v>1</v>
      </c>
      <c r="BV706" s="40" t="s">
        <v>222</v>
      </c>
      <c r="BW706" s="40" t="s">
        <v>222</v>
      </c>
      <c r="BX706" s="40" t="s">
        <v>222</v>
      </c>
      <c r="BY706" s="41">
        <v>6.2500000000000003E-3</v>
      </c>
      <c r="BZ706" s="41">
        <v>6.2500000000000003E-3</v>
      </c>
      <c r="CA706" s="41">
        <v>6.2500000000000003E-3</v>
      </c>
      <c r="CB706" s="41" t="s">
        <v>222</v>
      </c>
      <c r="CC706" s="42">
        <v>6.2500000000000003E-3</v>
      </c>
      <c r="CD706" s="42">
        <v>6.2500000000000003E-3</v>
      </c>
      <c r="CE706" s="42">
        <v>6.2500000000000003E-3</v>
      </c>
      <c r="CF706" s="42">
        <v>6.2500000000000003E-3</v>
      </c>
      <c r="CG706" s="43">
        <v>6.2500000000000003E-3</v>
      </c>
      <c r="CH706" s="43">
        <v>6.2500000000000003E-3</v>
      </c>
      <c r="CI706" s="43">
        <v>6.2500000000000003E-3</v>
      </c>
      <c r="CJ706" s="43" t="e">
        <f t="shared" si="817"/>
        <v>#REF!</v>
      </c>
      <c r="CP706" s="22" t="s">
        <v>2627</v>
      </c>
      <c r="CQ706" s="22" t="s">
        <v>2628</v>
      </c>
      <c r="CS706" s="22" t="s">
        <v>16</v>
      </c>
      <c r="CT706" s="22">
        <v>1</v>
      </c>
      <c r="CU706" s="22">
        <v>1</v>
      </c>
      <c r="CV706" s="22">
        <v>1</v>
      </c>
      <c r="CW706" s="22" t="s">
        <v>222</v>
      </c>
      <c r="CY706" s="22">
        <v>6.2500000000000003E-3</v>
      </c>
      <c r="CZ706" s="22">
        <v>6.2500000000000003E-3</v>
      </c>
      <c r="DA706" s="22">
        <v>6.2500000000000003E-3</v>
      </c>
      <c r="DB706" s="22" t="s">
        <v>222</v>
      </c>
      <c r="DC706" s="22" t="s">
        <v>16</v>
      </c>
      <c r="DD706" s="22">
        <v>6.2500000000000003E-3</v>
      </c>
      <c r="DE706" s="22">
        <v>6.2500000000000003E-3</v>
      </c>
      <c r="DF706" s="22">
        <v>6.2500000000000003E-3</v>
      </c>
      <c r="DG706" s="22">
        <v>6.2500000000000003E-3</v>
      </c>
      <c r="DI706" s="22">
        <v>3.9062500000000008E-5</v>
      </c>
      <c r="DJ706" s="22">
        <v>3.9062500000000008E-5</v>
      </c>
      <c r="DK706" s="22">
        <v>3.9062500000000008E-5</v>
      </c>
      <c r="DL706" s="22" t="e">
        <v>#VALUE!</v>
      </c>
      <c r="DN706" s="22">
        <v>1</v>
      </c>
      <c r="DO706" s="22">
        <v>1</v>
      </c>
      <c r="DP706" s="22">
        <v>1</v>
      </c>
      <c r="DQ706" s="22" t="s">
        <v>222</v>
      </c>
    </row>
    <row r="707" spans="1:121" x14ac:dyDescent="0.25">
      <c r="A707" s="22" t="str">
        <f t="shared" si="810"/>
        <v>6000213</v>
      </c>
      <c r="E707" s="22" t="e">
        <f>IF(T707="","",VLOOKUP(T707,#REF!,4,0))</f>
        <v>#REF!</v>
      </c>
      <c r="F707" s="22" t="e">
        <f>IF(U707="","",VLOOKUP(U707,#REF!,4,0))</f>
        <v>#REF!</v>
      </c>
      <c r="G707" s="22" t="e">
        <f>IF(V707="","",VLOOKUP(V707,#REF!,3,0))</f>
        <v>#REF!</v>
      </c>
      <c r="H707" s="22" t="e">
        <f t="shared" si="808"/>
        <v>#REF!</v>
      </c>
      <c r="I707" s="22" t="e">
        <f t="shared" si="811"/>
        <v>#REF!</v>
      </c>
      <c r="J707" s="22" t="e">
        <f t="shared" si="812"/>
        <v>#REF!</v>
      </c>
      <c r="K707" s="22" t="e">
        <f t="shared" si="813"/>
        <v>#REF!</v>
      </c>
      <c r="M707" s="22">
        <f t="shared" si="814"/>
        <v>4</v>
      </c>
      <c r="R707" s="22" t="str">
        <f t="shared" si="815"/>
        <v>604</v>
      </c>
      <c r="S707" s="22" t="s">
        <v>53</v>
      </c>
      <c r="T707" s="30" t="s">
        <v>3567</v>
      </c>
      <c r="U707" s="30" t="s">
        <v>3399</v>
      </c>
      <c r="V707" s="30" t="s">
        <v>2622</v>
      </c>
      <c r="W707" s="30" t="s">
        <v>2629</v>
      </c>
      <c r="X707" s="30" t="s">
        <v>130</v>
      </c>
      <c r="Y707" s="31">
        <v>0.25</v>
      </c>
      <c r="Z707" s="30">
        <v>4</v>
      </c>
      <c r="AA707" s="30"/>
      <c r="AB707" s="30"/>
      <c r="AC707" s="30">
        <v>1</v>
      </c>
      <c r="AD707" s="30"/>
      <c r="AE707" s="30"/>
      <c r="AF707" s="30">
        <v>1</v>
      </c>
      <c r="AG707" s="30"/>
      <c r="AH707" s="30"/>
      <c r="AI707" s="30">
        <v>1</v>
      </c>
      <c r="AJ707" s="30"/>
      <c r="AK707" s="30"/>
      <c r="AL707" s="30">
        <v>1</v>
      </c>
      <c r="AM707" s="30" t="s">
        <v>131</v>
      </c>
      <c r="AN707" s="30" t="s">
        <v>121</v>
      </c>
      <c r="AO707" s="32">
        <f t="shared" si="867"/>
        <v>1</v>
      </c>
      <c r="AP707" s="32">
        <f t="shared" si="868"/>
        <v>1</v>
      </c>
      <c r="AQ707" s="32">
        <f t="shared" si="869"/>
        <v>1</v>
      </c>
      <c r="AR707" s="32">
        <f t="shared" si="870"/>
        <v>1</v>
      </c>
      <c r="AS707" s="33">
        <v>604.02499999999998</v>
      </c>
      <c r="AT707" s="34" t="s">
        <v>222</v>
      </c>
      <c r="AU707" s="34"/>
      <c r="AV707" s="34"/>
      <c r="AW707" s="34"/>
      <c r="AX707" s="34"/>
      <c r="AY707" s="34"/>
      <c r="AZ707" s="34"/>
      <c r="BA707" s="35">
        <f t="shared" si="871"/>
        <v>1</v>
      </c>
      <c r="BB707" s="35">
        <f t="shared" si="872"/>
        <v>2</v>
      </c>
      <c r="BC707" s="35">
        <f t="shared" si="873"/>
        <v>3</v>
      </c>
      <c r="BD707" s="35">
        <f t="shared" si="874"/>
        <v>4</v>
      </c>
      <c r="BE707" s="36">
        <v>1</v>
      </c>
      <c r="BF707" s="36">
        <v>1</v>
      </c>
      <c r="BG707" s="36">
        <v>1</v>
      </c>
      <c r="BH707" s="36"/>
      <c r="BI707" s="37">
        <f t="shared" si="865"/>
        <v>1</v>
      </c>
      <c r="BJ707" s="37">
        <f t="shared" ref="BJ707:BL707" si="877">BF707+BI707</f>
        <v>2</v>
      </c>
      <c r="BK707" s="37">
        <f t="shared" si="877"/>
        <v>3</v>
      </c>
      <c r="BL707" s="37">
        <f t="shared" si="877"/>
        <v>3</v>
      </c>
      <c r="BM707" s="38">
        <v>6.2500000000000003E-3</v>
      </c>
      <c r="BN707" s="38">
        <v>6.2500000000000003E-3</v>
      </c>
      <c r="BO707" s="38">
        <v>6.2500000000000003E-3</v>
      </c>
      <c r="BP707" s="38">
        <v>6.2500000000000003E-3</v>
      </c>
      <c r="BQ707" s="39">
        <v>6.2500000000000003E-3</v>
      </c>
      <c r="BR707" s="39">
        <v>6.2500000000000003E-3</v>
      </c>
      <c r="BS707" s="39">
        <v>6.2500000000000003E-3</v>
      </c>
      <c r="BT707" s="39" t="s">
        <v>222</v>
      </c>
      <c r="BU707" s="40">
        <v>1</v>
      </c>
      <c r="BV707" s="40">
        <v>1</v>
      </c>
      <c r="BW707" s="40">
        <v>1</v>
      </c>
      <c r="BX707" s="40" t="s">
        <v>222</v>
      </c>
      <c r="BY707" s="41">
        <v>6.2500000000000003E-3</v>
      </c>
      <c r="BZ707" s="41">
        <v>6.2500000000000003E-3</v>
      </c>
      <c r="CA707" s="41">
        <v>6.2500000000000003E-3</v>
      </c>
      <c r="CB707" s="41" t="s">
        <v>222</v>
      </c>
      <c r="CC707" s="42">
        <v>1.5625000000000001E-3</v>
      </c>
      <c r="CD707" s="42">
        <v>3.1250000000000002E-3</v>
      </c>
      <c r="CE707" s="42">
        <v>4.6875000000000007E-3</v>
      </c>
      <c r="CF707" s="42">
        <v>6.2500000000000003E-3</v>
      </c>
      <c r="CG707" s="43">
        <v>1.5625000000000001E-3</v>
      </c>
      <c r="CH707" s="43">
        <v>3.1250000000000002E-3</v>
      </c>
      <c r="CI707" s="43">
        <v>4.6875000000000007E-3</v>
      </c>
      <c r="CJ707" s="43" t="e">
        <f t="shared" si="817"/>
        <v>#REF!</v>
      </c>
      <c r="CP707" s="22" t="s">
        <v>2630</v>
      </c>
      <c r="CQ707" s="22" t="s">
        <v>2631</v>
      </c>
      <c r="CS707" s="22" t="s">
        <v>16</v>
      </c>
      <c r="CT707" s="22">
        <v>1</v>
      </c>
      <c r="CU707" s="22">
        <v>1</v>
      </c>
      <c r="CV707" s="22">
        <v>1</v>
      </c>
      <c r="CW707" s="22" t="s">
        <v>222</v>
      </c>
      <c r="CY707" s="22">
        <v>6.2500000000000003E-3</v>
      </c>
      <c r="CZ707" s="22">
        <v>6.2500000000000003E-3</v>
      </c>
      <c r="DA707" s="22">
        <v>6.2500000000000003E-3</v>
      </c>
      <c r="DB707" s="22" t="s">
        <v>222</v>
      </c>
      <c r="DC707" s="22" t="s">
        <v>16</v>
      </c>
      <c r="DD707" s="22">
        <v>6.2500000000000003E-3</v>
      </c>
      <c r="DE707" s="22">
        <v>6.2500000000000003E-3</v>
      </c>
      <c r="DF707" s="22">
        <v>6.2500000000000003E-3</v>
      </c>
      <c r="DG707" s="22">
        <v>6.2500000000000003E-3</v>
      </c>
      <c r="DI707" s="22">
        <v>3.9062500000000008E-5</v>
      </c>
      <c r="DJ707" s="22">
        <v>3.9062500000000008E-5</v>
      </c>
      <c r="DK707" s="22">
        <v>3.9062500000000008E-5</v>
      </c>
      <c r="DL707" s="22" t="e">
        <v>#VALUE!</v>
      </c>
      <c r="DN707" s="22">
        <v>1</v>
      </c>
      <c r="DO707" s="22">
        <v>1</v>
      </c>
      <c r="DP707" s="22">
        <v>1</v>
      </c>
      <c r="DQ707" s="22" t="s">
        <v>222</v>
      </c>
    </row>
    <row r="708" spans="1:121" x14ac:dyDescent="0.25">
      <c r="A708" s="22" t="str">
        <f t="shared" si="810"/>
        <v>6000214</v>
      </c>
      <c r="E708" s="22" t="e">
        <f>IF(T708="","",VLOOKUP(T708,#REF!,4,0))</f>
        <v>#REF!</v>
      </c>
      <c r="F708" s="22" t="e">
        <f>IF(U708="","",VLOOKUP(U708,#REF!,4,0))</f>
        <v>#REF!</v>
      </c>
      <c r="G708" s="22" t="e">
        <f>IF(V708="","",VLOOKUP(V708,#REF!,3,0))</f>
        <v>#REF!</v>
      </c>
      <c r="H708" s="22" t="e">
        <f t="shared" si="808"/>
        <v>#REF!</v>
      </c>
      <c r="I708" s="22" t="e">
        <f t="shared" si="811"/>
        <v>#REF!</v>
      </c>
      <c r="J708" s="22" t="e">
        <f t="shared" si="812"/>
        <v>#REF!</v>
      </c>
      <c r="K708" s="22" t="e">
        <f t="shared" si="813"/>
        <v>#REF!</v>
      </c>
      <c r="M708" s="22">
        <f t="shared" si="814"/>
        <v>5</v>
      </c>
      <c r="R708" s="22" t="str">
        <f t="shared" si="815"/>
        <v>605</v>
      </c>
      <c r="S708" s="22" t="s">
        <v>53</v>
      </c>
      <c r="T708" s="30" t="s">
        <v>3567</v>
      </c>
      <c r="U708" s="30" t="s">
        <v>3399</v>
      </c>
      <c r="V708" s="30" t="s">
        <v>2622</v>
      </c>
      <c r="W708" s="30" t="s">
        <v>2632</v>
      </c>
      <c r="X708" s="30" t="s">
        <v>135</v>
      </c>
      <c r="Y708" s="31">
        <v>0.25</v>
      </c>
      <c r="Z708" s="30">
        <v>4</v>
      </c>
      <c r="AA708" s="30"/>
      <c r="AB708" s="30"/>
      <c r="AC708" s="30">
        <v>1</v>
      </c>
      <c r="AD708" s="30"/>
      <c r="AE708" s="30"/>
      <c r="AF708" s="30">
        <v>1</v>
      </c>
      <c r="AG708" s="30"/>
      <c r="AH708" s="30"/>
      <c r="AI708" s="30">
        <v>1</v>
      </c>
      <c r="AJ708" s="30"/>
      <c r="AK708" s="30"/>
      <c r="AL708" s="30">
        <v>1</v>
      </c>
      <c r="AM708" s="30" t="s">
        <v>136</v>
      </c>
      <c r="AN708" s="30" t="s">
        <v>121</v>
      </c>
      <c r="AO708" s="32">
        <f t="shared" si="867"/>
        <v>1</v>
      </c>
      <c r="AP708" s="32">
        <f t="shared" si="868"/>
        <v>1</v>
      </c>
      <c r="AQ708" s="32">
        <f t="shared" si="869"/>
        <v>1</v>
      </c>
      <c r="AR708" s="32">
        <f t="shared" si="870"/>
        <v>1</v>
      </c>
      <c r="AS708" s="33">
        <v>605.02499999999998</v>
      </c>
      <c r="AT708" s="34" t="s">
        <v>222</v>
      </c>
      <c r="AU708" s="34"/>
      <c r="AV708" s="34"/>
      <c r="AW708" s="34"/>
      <c r="AX708" s="34"/>
      <c r="AY708" s="34"/>
      <c r="AZ708" s="34"/>
      <c r="BA708" s="35">
        <f t="shared" si="871"/>
        <v>1</v>
      </c>
      <c r="BB708" s="35">
        <f t="shared" si="872"/>
        <v>2</v>
      </c>
      <c r="BC708" s="35">
        <f t="shared" si="873"/>
        <v>3</v>
      </c>
      <c r="BD708" s="35">
        <f t="shared" si="874"/>
        <v>4</v>
      </c>
      <c r="BE708" s="36">
        <v>1</v>
      </c>
      <c r="BF708" s="36">
        <v>1</v>
      </c>
      <c r="BG708" s="36">
        <v>1</v>
      </c>
      <c r="BH708" s="36"/>
      <c r="BI708" s="37">
        <f t="shared" si="865"/>
        <v>1</v>
      </c>
      <c r="BJ708" s="37">
        <f t="shared" ref="BJ708:BL708" si="878">BF708+BI708</f>
        <v>2</v>
      </c>
      <c r="BK708" s="37">
        <f t="shared" si="878"/>
        <v>3</v>
      </c>
      <c r="BL708" s="37">
        <f t="shared" si="878"/>
        <v>3</v>
      </c>
      <c r="BM708" s="38">
        <v>6.2500000000000003E-3</v>
      </c>
      <c r="BN708" s="38">
        <v>6.2500000000000003E-3</v>
      </c>
      <c r="BO708" s="38">
        <v>6.2500000000000003E-3</v>
      </c>
      <c r="BP708" s="38">
        <v>6.2500000000000003E-3</v>
      </c>
      <c r="BQ708" s="39">
        <v>6.2500000000000003E-3</v>
      </c>
      <c r="BR708" s="39">
        <v>6.2500000000000003E-3</v>
      </c>
      <c r="BS708" s="39">
        <v>6.2500000000000003E-3</v>
      </c>
      <c r="BT708" s="39" t="s">
        <v>222</v>
      </c>
      <c r="BU708" s="40">
        <v>1</v>
      </c>
      <c r="BV708" s="40">
        <v>1</v>
      </c>
      <c r="BW708" s="40">
        <v>1</v>
      </c>
      <c r="BX708" s="40" t="s">
        <v>222</v>
      </c>
      <c r="BY708" s="41">
        <v>6.2500000000000003E-3</v>
      </c>
      <c r="BZ708" s="41">
        <v>6.2500000000000003E-3</v>
      </c>
      <c r="CA708" s="41">
        <v>6.2500000000000003E-3</v>
      </c>
      <c r="CB708" s="41" t="s">
        <v>222</v>
      </c>
      <c r="CC708" s="42">
        <v>1.5625000000000001E-3</v>
      </c>
      <c r="CD708" s="42">
        <v>3.1250000000000002E-3</v>
      </c>
      <c r="CE708" s="42">
        <v>4.6875000000000007E-3</v>
      </c>
      <c r="CF708" s="42">
        <v>6.2500000000000003E-3</v>
      </c>
      <c r="CG708" s="43">
        <v>1.5625000000000001E-3</v>
      </c>
      <c r="CH708" s="43">
        <v>3.1250000000000002E-3</v>
      </c>
      <c r="CI708" s="43">
        <v>4.6875000000000007E-3</v>
      </c>
      <c r="CJ708" s="43" t="e">
        <f t="shared" si="817"/>
        <v>#REF!</v>
      </c>
      <c r="CP708" s="22" t="s">
        <v>2633</v>
      </c>
      <c r="CQ708" s="22" t="s">
        <v>2634</v>
      </c>
      <c r="CS708" s="22" t="s">
        <v>16</v>
      </c>
      <c r="CT708" s="22">
        <v>1</v>
      </c>
      <c r="CU708" s="22">
        <v>1</v>
      </c>
      <c r="CV708" s="22">
        <v>1</v>
      </c>
      <c r="CW708" s="22" t="s">
        <v>222</v>
      </c>
      <c r="CY708" s="22">
        <v>6.2500000000000003E-3</v>
      </c>
      <c r="CZ708" s="22">
        <v>6.2500000000000003E-3</v>
      </c>
      <c r="DA708" s="22">
        <v>6.2500000000000003E-3</v>
      </c>
      <c r="DB708" s="22" t="s">
        <v>222</v>
      </c>
      <c r="DC708" s="22" t="s">
        <v>16</v>
      </c>
      <c r="DD708" s="22">
        <v>6.2500000000000003E-3</v>
      </c>
      <c r="DE708" s="22">
        <v>6.2500000000000003E-3</v>
      </c>
      <c r="DF708" s="22">
        <v>6.2500000000000003E-3</v>
      </c>
      <c r="DG708" s="22">
        <v>6.2500000000000003E-3</v>
      </c>
      <c r="DI708" s="22">
        <v>3.9062500000000008E-5</v>
      </c>
      <c r="DJ708" s="22">
        <v>3.9062500000000008E-5</v>
      </c>
      <c r="DK708" s="22">
        <v>3.9062500000000008E-5</v>
      </c>
      <c r="DL708" s="22" t="e">
        <v>#VALUE!</v>
      </c>
      <c r="DN708" s="22">
        <v>1</v>
      </c>
      <c r="DO708" s="22">
        <v>1</v>
      </c>
      <c r="DP708" s="22">
        <v>1</v>
      </c>
      <c r="DQ708" s="22" t="s">
        <v>222</v>
      </c>
    </row>
    <row r="709" spans="1:121" x14ac:dyDescent="0.25">
      <c r="A709" s="22" t="str">
        <f t="shared" si="810"/>
        <v>6000311</v>
      </c>
      <c r="E709" s="22" t="e">
        <f>IF(T709="","",VLOOKUP(T709,#REF!,4,0))</f>
        <v>#REF!</v>
      </c>
      <c r="F709" s="22" t="e">
        <f>IF(U709="","",VLOOKUP(U709,#REF!,4,0))</f>
        <v>#REF!</v>
      </c>
      <c r="G709" s="22" t="e">
        <f>IF(V709="","",VLOOKUP(V709,#REF!,3,0))</f>
        <v>#REF!</v>
      </c>
      <c r="H709" s="22" t="e">
        <f t="shared" ref="H709:H772" si="879">IF(Y709="","",Y709*G709*F709*E709)</f>
        <v>#REF!</v>
      </c>
      <c r="I709" s="22" t="e">
        <f t="shared" si="811"/>
        <v>#REF!</v>
      </c>
      <c r="J709" s="22" t="e">
        <f t="shared" si="812"/>
        <v>#REF!</v>
      </c>
      <c r="K709" s="22" t="e">
        <f t="shared" si="813"/>
        <v>#REF!</v>
      </c>
      <c r="M709" s="22">
        <f t="shared" si="814"/>
        <v>6</v>
      </c>
      <c r="R709" s="22" t="str">
        <f t="shared" si="815"/>
        <v>606</v>
      </c>
      <c r="S709" s="22" t="s">
        <v>53</v>
      </c>
      <c r="T709" s="30" t="s">
        <v>3567</v>
      </c>
      <c r="U709" s="30" t="s">
        <v>3400</v>
      </c>
      <c r="V709" s="30" t="s">
        <v>2635</v>
      </c>
      <c r="W709" s="30" t="s">
        <v>2636</v>
      </c>
      <c r="X709" s="30" t="s">
        <v>141</v>
      </c>
      <c r="Y709" s="31">
        <v>0.15</v>
      </c>
      <c r="Z709" s="30">
        <v>1</v>
      </c>
      <c r="AA709" s="30">
        <v>1</v>
      </c>
      <c r="AB709" s="30"/>
      <c r="AC709" s="30"/>
      <c r="AD709" s="30"/>
      <c r="AE709" s="30"/>
      <c r="AF709" s="30"/>
      <c r="AG709" s="30"/>
      <c r="AH709" s="30"/>
      <c r="AI709" s="30"/>
      <c r="AJ709" s="30"/>
      <c r="AK709" s="30"/>
      <c r="AL709" s="30"/>
      <c r="AM709" s="30" t="s">
        <v>142</v>
      </c>
      <c r="AN709" s="30" t="s">
        <v>143</v>
      </c>
      <c r="AO709" s="32">
        <f t="shared" si="867"/>
        <v>1</v>
      </c>
      <c r="AP709" s="32">
        <f t="shared" si="868"/>
        <v>0</v>
      </c>
      <c r="AQ709" s="32">
        <f t="shared" si="869"/>
        <v>0</v>
      </c>
      <c r="AR709" s="32">
        <f t="shared" si="870"/>
        <v>0</v>
      </c>
      <c r="AS709" s="33">
        <v>606.02499999999998</v>
      </c>
      <c r="AT709" s="34" t="s">
        <v>222</v>
      </c>
      <c r="AU709" s="34"/>
      <c r="AV709" s="34"/>
      <c r="AW709" s="34"/>
      <c r="AX709" s="34"/>
      <c r="AY709" s="34"/>
      <c r="AZ709" s="34"/>
      <c r="BA709" s="35">
        <f t="shared" si="871"/>
        <v>1</v>
      </c>
      <c r="BB709" s="35">
        <f t="shared" si="872"/>
        <v>1</v>
      </c>
      <c r="BC709" s="35">
        <f t="shared" si="873"/>
        <v>1</v>
      </c>
      <c r="BD709" s="35">
        <f t="shared" si="874"/>
        <v>1</v>
      </c>
      <c r="BE709" s="36">
        <v>1</v>
      </c>
      <c r="BF709" s="36">
        <v>0</v>
      </c>
      <c r="BG709" s="36">
        <v>0</v>
      </c>
      <c r="BH709" s="36"/>
      <c r="BI709" s="37">
        <f t="shared" si="865"/>
        <v>1</v>
      </c>
      <c r="BJ709" s="37">
        <f t="shared" ref="BJ709:BL709" si="880">BF709+BI709</f>
        <v>1</v>
      </c>
      <c r="BK709" s="37">
        <f t="shared" si="880"/>
        <v>1</v>
      </c>
      <c r="BL709" s="37">
        <f t="shared" si="880"/>
        <v>1</v>
      </c>
      <c r="BM709" s="38">
        <v>3.7499999999999999E-3</v>
      </c>
      <c r="BN709" s="38" t="s">
        <v>222</v>
      </c>
      <c r="BO709" s="38" t="s">
        <v>222</v>
      </c>
      <c r="BP709" s="38" t="s">
        <v>222</v>
      </c>
      <c r="BQ709" s="39">
        <v>3.7499999999999999E-3</v>
      </c>
      <c r="BR709" s="39" t="s">
        <v>222</v>
      </c>
      <c r="BS709" s="39" t="s">
        <v>222</v>
      </c>
      <c r="BT709" s="39" t="s">
        <v>222</v>
      </c>
      <c r="BU709" s="40">
        <v>1</v>
      </c>
      <c r="BV709" s="40" t="s">
        <v>222</v>
      </c>
      <c r="BW709" s="40" t="s">
        <v>222</v>
      </c>
      <c r="BX709" s="40" t="s">
        <v>222</v>
      </c>
      <c r="BY709" s="41">
        <v>3.7499999999999999E-3</v>
      </c>
      <c r="BZ709" s="41">
        <v>3.7499999999999999E-3</v>
      </c>
      <c r="CA709" s="41">
        <v>3.7499999999999999E-3</v>
      </c>
      <c r="CB709" s="41" t="s">
        <v>222</v>
      </c>
      <c r="CC709" s="42">
        <v>3.7499999999999999E-3</v>
      </c>
      <c r="CD709" s="42">
        <v>3.7499999999999999E-3</v>
      </c>
      <c r="CE709" s="42">
        <v>3.7499999999999999E-3</v>
      </c>
      <c r="CF709" s="42">
        <v>3.7499999999999999E-3</v>
      </c>
      <c r="CG709" s="43">
        <v>3.7499999999999999E-3</v>
      </c>
      <c r="CH709" s="43">
        <v>3.7499999999999999E-3</v>
      </c>
      <c r="CI709" s="43">
        <v>3.7499999999999999E-3</v>
      </c>
      <c r="CJ709" s="43" t="e">
        <f t="shared" si="817"/>
        <v>#REF!</v>
      </c>
      <c r="CP709" s="22" t="s">
        <v>2627</v>
      </c>
      <c r="CQ709" s="22" t="s">
        <v>2628</v>
      </c>
      <c r="CS709" s="22" t="s">
        <v>16</v>
      </c>
      <c r="CT709" s="22">
        <v>1</v>
      </c>
      <c r="CU709" s="22">
        <v>1</v>
      </c>
      <c r="CV709" s="22">
        <v>1</v>
      </c>
      <c r="CW709" s="22" t="s">
        <v>222</v>
      </c>
      <c r="CY709" s="22">
        <v>3.7499999999999999E-3</v>
      </c>
      <c r="CZ709" s="22">
        <v>3.7499999999999999E-3</v>
      </c>
      <c r="DA709" s="22">
        <v>3.7499999999999999E-3</v>
      </c>
      <c r="DB709" s="22" t="s">
        <v>222</v>
      </c>
      <c r="DC709" s="22" t="s">
        <v>16</v>
      </c>
      <c r="DD709" s="22">
        <v>3.7499999999999999E-3</v>
      </c>
      <c r="DE709" s="22">
        <v>3.7499999999999999E-3</v>
      </c>
      <c r="DF709" s="22">
        <v>3.7499999999999999E-3</v>
      </c>
      <c r="DG709" s="22">
        <v>3.7499999999999999E-3</v>
      </c>
      <c r="DI709" s="22">
        <v>1.40625E-5</v>
      </c>
      <c r="DJ709" s="22">
        <v>1.40625E-5</v>
      </c>
      <c r="DK709" s="22">
        <v>1.40625E-5</v>
      </c>
      <c r="DL709" s="22" t="e">
        <v>#VALUE!</v>
      </c>
      <c r="DN709" s="22">
        <v>1</v>
      </c>
      <c r="DO709" s="22">
        <v>1</v>
      </c>
      <c r="DP709" s="22">
        <v>1</v>
      </c>
      <c r="DQ709" s="22" t="s">
        <v>222</v>
      </c>
    </row>
    <row r="710" spans="1:121" x14ac:dyDescent="0.25">
      <c r="A710" s="22" t="str">
        <f t="shared" ref="A710:A773" si="881">W710</f>
        <v>6000312</v>
      </c>
      <c r="E710" s="22" t="e">
        <f>IF(T710="","",VLOOKUP(T710,#REF!,4,0))</f>
        <v>#REF!</v>
      </c>
      <c r="F710" s="22" t="e">
        <f>IF(U710="","",VLOOKUP(U710,#REF!,4,0))</f>
        <v>#REF!</v>
      </c>
      <c r="G710" s="22" t="e">
        <f>IF(V710="","",VLOOKUP(V710,#REF!,3,0))</f>
        <v>#REF!</v>
      </c>
      <c r="H710" s="22" t="e">
        <f t="shared" si="879"/>
        <v>#REF!</v>
      </c>
      <c r="I710" s="22" t="e">
        <f t="shared" ref="I710:I773" si="882">IF(E710="","",IF(BL710="","",BL710/BD710))</f>
        <v>#REF!</v>
      </c>
      <c r="J710" s="22" t="e">
        <f t="shared" ref="J710:J773" si="883">IF(I710="","",IF(I710&gt;=1,1,I710))</f>
        <v>#REF!</v>
      </c>
      <c r="K710" s="22" t="e">
        <f t="shared" ref="K710:K773" si="884">IF(OR(H710=0,H710=""),"",J710*H710)</f>
        <v>#REF!</v>
      </c>
      <c r="M710" s="22">
        <f t="shared" ref="M710:M773" si="885">IF(S710="","",IF(S710=S709,M709+1,1))</f>
        <v>7</v>
      </c>
      <c r="R710" s="22" t="str">
        <f t="shared" ref="R710:R773" si="886">S710&amp;M710</f>
        <v>607</v>
      </c>
      <c r="S710" s="22" t="s">
        <v>53</v>
      </c>
      <c r="T710" s="30" t="s">
        <v>3567</v>
      </c>
      <c r="U710" s="30" t="s">
        <v>3400</v>
      </c>
      <c r="V710" s="30" t="s">
        <v>2635</v>
      </c>
      <c r="W710" s="30" t="s">
        <v>2637</v>
      </c>
      <c r="X710" s="30" t="s">
        <v>145</v>
      </c>
      <c r="Y710" s="31">
        <v>0.7</v>
      </c>
      <c r="Z710" s="30">
        <v>4</v>
      </c>
      <c r="AA710" s="30"/>
      <c r="AB710" s="30"/>
      <c r="AC710" s="30">
        <v>1</v>
      </c>
      <c r="AD710" s="30"/>
      <c r="AE710" s="30"/>
      <c r="AF710" s="30">
        <v>1</v>
      </c>
      <c r="AG710" s="30"/>
      <c r="AH710" s="30"/>
      <c r="AI710" s="30">
        <v>1</v>
      </c>
      <c r="AJ710" s="30"/>
      <c r="AK710" s="30"/>
      <c r="AL710" s="30">
        <v>1</v>
      </c>
      <c r="AM710" s="30" t="s">
        <v>146</v>
      </c>
      <c r="AN710" s="30" t="s">
        <v>143</v>
      </c>
      <c r="AO710" s="32">
        <f t="shared" si="867"/>
        <v>1</v>
      </c>
      <c r="AP710" s="32">
        <f t="shared" si="868"/>
        <v>1</v>
      </c>
      <c r="AQ710" s="32">
        <f t="shared" si="869"/>
        <v>1</v>
      </c>
      <c r="AR710" s="32">
        <f t="shared" si="870"/>
        <v>1</v>
      </c>
      <c r="AS710" s="33">
        <v>607.02499999999998</v>
      </c>
      <c r="AT710" s="34" t="s">
        <v>222</v>
      </c>
      <c r="AU710" s="34"/>
      <c r="AV710" s="34"/>
      <c r="AW710" s="34"/>
      <c r="AX710" s="34"/>
      <c r="AY710" s="34"/>
      <c r="AZ710" s="34"/>
      <c r="BA710" s="35">
        <f t="shared" si="871"/>
        <v>1</v>
      </c>
      <c r="BB710" s="35">
        <f t="shared" si="872"/>
        <v>2</v>
      </c>
      <c r="BC710" s="35">
        <f t="shared" si="873"/>
        <v>3</v>
      </c>
      <c r="BD710" s="35">
        <f t="shared" si="874"/>
        <v>4</v>
      </c>
      <c r="BE710" s="36">
        <v>1</v>
      </c>
      <c r="BF710" s="36">
        <v>1</v>
      </c>
      <c r="BG710" s="36">
        <v>1</v>
      </c>
      <c r="BH710" s="36"/>
      <c r="BI710" s="37">
        <f t="shared" si="865"/>
        <v>1</v>
      </c>
      <c r="BJ710" s="37">
        <f t="shared" ref="BJ710:BL710" si="887">BF710+BI710</f>
        <v>2</v>
      </c>
      <c r="BK710" s="37">
        <f t="shared" si="887"/>
        <v>3</v>
      </c>
      <c r="BL710" s="37">
        <f t="shared" si="887"/>
        <v>3</v>
      </c>
      <c r="BM710" s="38">
        <v>1.7499999999999998E-2</v>
      </c>
      <c r="BN710" s="38">
        <v>1.7499999999999998E-2</v>
      </c>
      <c r="BO710" s="38">
        <v>1.7499999999999998E-2</v>
      </c>
      <c r="BP710" s="38">
        <v>1.7499999999999998E-2</v>
      </c>
      <c r="BQ710" s="39">
        <v>1.7499999999999998E-2</v>
      </c>
      <c r="BR710" s="39">
        <v>1.7499999999999998E-2</v>
      </c>
      <c r="BS710" s="39">
        <v>1.7499999999999998E-2</v>
      </c>
      <c r="BT710" s="39" t="s">
        <v>222</v>
      </c>
      <c r="BU710" s="40">
        <v>1</v>
      </c>
      <c r="BV710" s="40">
        <v>1</v>
      </c>
      <c r="BW710" s="40">
        <v>1</v>
      </c>
      <c r="BX710" s="40" t="s">
        <v>222</v>
      </c>
      <c r="BY710" s="41">
        <v>1.7499999999999998E-2</v>
      </c>
      <c r="BZ710" s="41">
        <v>1.7499999999999998E-2</v>
      </c>
      <c r="CA710" s="41">
        <v>1.7499999999999998E-2</v>
      </c>
      <c r="CB710" s="41" t="s">
        <v>222</v>
      </c>
      <c r="CC710" s="42">
        <v>4.3749999999999995E-3</v>
      </c>
      <c r="CD710" s="42">
        <v>8.7499999999999991E-3</v>
      </c>
      <c r="CE710" s="42">
        <v>1.3124999999999998E-2</v>
      </c>
      <c r="CF710" s="42">
        <v>1.7499999999999998E-2</v>
      </c>
      <c r="CG710" s="43">
        <v>4.3749999999999995E-3</v>
      </c>
      <c r="CH710" s="43">
        <v>8.7499999999999991E-3</v>
      </c>
      <c r="CI710" s="43">
        <v>1.3124999999999998E-2</v>
      </c>
      <c r="CJ710" s="43" t="e">
        <f t="shared" ref="CJ710:CJ773" si="888">IF(OR(BL710="",BL710=0),"",BL710/BD710*H710)</f>
        <v>#REF!</v>
      </c>
      <c r="CP710" s="22" t="s">
        <v>2638</v>
      </c>
      <c r="CQ710" s="22" t="s">
        <v>2639</v>
      </c>
      <c r="CS710" s="22" t="s">
        <v>16</v>
      </c>
      <c r="CT710" s="22">
        <v>1</v>
      </c>
      <c r="CU710" s="22">
        <v>1</v>
      </c>
      <c r="CV710" s="22">
        <v>1</v>
      </c>
      <c r="CW710" s="22" t="s">
        <v>222</v>
      </c>
      <c r="CY710" s="22">
        <v>1.7499999999999998E-2</v>
      </c>
      <c r="CZ710" s="22">
        <v>1.7499999999999998E-2</v>
      </c>
      <c r="DA710" s="22">
        <v>1.7499999999999998E-2</v>
      </c>
      <c r="DB710" s="22" t="s">
        <v>222</v>
      </c>
      <c r="DC710" s="22" t="s">
        <v>16</v>
      </c>
      <c r="DD710" s="22">
        <v>1.7499999999999998E-2</v>
      </c>
      <c r="DE710" s="22">
        <v>1.7499999999999998E-2</v>
      </c>
      <c r="DF710" s="22">
        <v>1.7499999999999998E-2</v>
      </c>
      <c r="DG710" s="22">
        <v>1.7499999999999998E-2</v>
      </c>
      <c r="DI710" s="22">
        <v>3.0624999999999994E-4</v>
      </c>
      <c r="DJ710" s="22">
        <v>3.0624999999999994E-4</v>
      </c>
      <c r="DK710" s="22">
        <v>3.0624999999999994E-4</v>
      </c>
      <c r="DL710" s="22" t="e">
        <v>#VALUE!</v>
      </c>
      <c r="DN710" s="22">
        <v>1</v>
      </c>
      <c r="DO710" s="22">
        <v>1</v>
      </c>
      <c r="DP710" s="22">
        <v>1</v>
      </c>
      <c r="DQ710" s="22" t="s">
        <v>222</v>
      </c>
    </row>
    <row r="711" spans="1:121" x14ac:dyDescent="0.25">
      <c r="A711" s="22" t="str">
        <f t="shared" si="881"/>
        <v>6000313</v>
      </c>
      <c r="E711" s="22" t="e">
        <f>IF(T711="","",VLOOKUP(T711,#REF!,4,0))</f>
        <v>#REF!</v>
      </c>
      <c r="F711" s="22" t="e">
        <f>IF(U711="","",VLOOKUP(U711,#REF!,4,0))</f>
        <v>#REF!</v>
      </c>
      <c r="G711" s="22" t="e">
        <f>IF(V711="","",VLOOKUP(V711,#REF!,3,0))</f>
        <v>#REF!</v>
      </c>
      <c r="H711" s="22" t="e">
        <f t="shared" si="879"/>
        <v>#REF!</v>
      </c>
      <c r="I711" s="22" t="e">
        <f t="shared" si="882"/>
        <v>#REF!</v>
      </c>
      <c r="J711" s="22" t="e">
        <f t="shared" si="883"/>
        <v>#REF!</v>
      </c>
      <c r="K711" s="22" t="e">
        <f t="shared" si="884"/>
        <v>#REF!</v>
      </c>
      <c r="M711" s="22">
        <f t="shared" si="885"/>
        <v>8</v>
      </c>
      <c r="R711" s="22" t="str">
        <f t="shared" si="886"/>
        <v>608</v>
      </c>
      <c r="S711" s="22" t="s">
        <v>53</v>
      </c>
      <c r="T711" s="30" t="s">
        <v>3567</v>
      </c>
      <c r="U711" s="30" t="s">
        <v>3400</v>
      </c>
      <c r="V711" s="30" t="s">
        <v>2635</v>
      </c>
      <c r="W711" s="30" t="s">
        <v>2640</v>
      </c>
      <c r="X711" s="30" t="s">
        <v>150</v>
      </c>
      <c r="Y711" s="31">
        <v>0.05</v>
      </c>
      <c r="Z711" s="30">
        <v>1</v>
      </c>
      <c r="AA711" s="30"/>
      <c r="AB711" s="30"/>
      <c r="AC711" s="30"/>
      <c r="AD711" s="30"/>
      <c r="AE711" s="30"/>
      <c r="AF711" s="30"/>
      <c r="AG711" s="30"/>
      <c r="AH711" s="30"/>
      <c r="AI711" s="30"/>
      <c r="AJ711" s="30"/>
      <c r="AK711" s="30">
        <v>1</v>
      </c>
      <c r="AL711" s="30"/>
      <c r="AM711" s="30" t="s">
        <v>151</v>
      </c>
      <c r="AN711" s="30" t="s">
        <v>143</v>
      </c>
      <c r="AO711" s="32">
        <f t="shared" si="867"/>
        <v>0</v>
      </c>
      <c r="AP711" s="32">
        <f t="shared" si="868"/>
        <v>0</v>
      </c>
      <c r="AQ711" s="32">
        <f t="shared" si="869"/>
        <v>0</v>
      </c>
      <c r="AR711" s="32">
        <f t="shared" si="870"/>
        <v>1</v>
      </c>
      <c r="AS711" s="33">
        <v>608.02499999999998</v>
      </c>
      <c r="AT711" s="34" t="s">
        <v>222</v>
      </c>
      <c r="AU711" s="34"/>
      <c r="AV711" s="34"/>
      <c r="AW711" s="34"/>
      <c r="AX711" s="34"/>
      <c r="AY711" s="34"/>
      <c r="AZ711" s="34"/>
      <c r="BA711" s="35">
        <f t="shared" si="871"/>
        <v>0</v>
      </c>
      <c r="BB711" s="35">
        <f t="shared" si="872"/>
        <v>0</v>
      </c>
      <c r="BC711" s="35">
        <f t="shared" si="873"/>
        <v>0</v>
      </c>
      <c r="BD711" s="35">
        <f t="shared" si="874"/>
        <v>1</v>
      </c>
      <c r="BE711" s="36">
        <v>0</v>
      </c>
      <c r="BF711" s="36">
        <v>0</v>
      </c>
      <c r="BG711" s="36">
        <v>0</v>
      </c>
      <c r="BH711" s="36"/>
      <c r="BI711" s="37">
        <f t="shared" si="865"/>
        <v>0</v>
      </c>
      <c r="BJ711" s="37">
        <f t="shared" ref="BJ711:BL711" si="889">BF711+BI711</f>
        <v>0</v>
      </c>
      <c r="BK711" s="37">
        <f t="shared" si="889"/>
        <v>0</v>
      </c>
      <c r="BL711" s="37">
        <f t="shared" si="889"/>
        <v>0</v>
      </c>
      <c r="BM711" s="38" t="s">
        <v>222</v>
      </c>
      <c r="BN711" s="38" t="s">
        <v>222</v>
      </c>
      <c r="BO711" s="38" t="s">
        <v>222</v>
      </c>
      <c r="BP711" s="38">
        <v>1.2500000000000002E-3</v>
      </c>
      <c r="BQ711" s="39" t="s">
        <v>222</v>
      </c>
      <c r="BR711" s="39" t="s">
        <v>222</v>
      </c>
      <c r="BS711" s="39" t="s">
        <v>222</v>
      </c>
      <c r="BT711" s="39" t="s">
        <v>222</v>
      </c>
      <c r="BU711" s="40" t="s">
        <v>222</v>
      </c>
      <c r="BV711" s="40" t="s">
        <v>222</v>
      </c>
      <c r="BW711" s="40" t="s">
        <v>222</v>
      </c>
      <c r="BX711" s="40" t="s">
        <v>222</v>
      </c>
      <c r="BY711" s="41" t="s">
        <v>222</v>
      </c>
      <c r="BZ711" s="41" t="s">
        <v>222</v>
      </c>
      <c r="CA711" s="41" t="s">
        <v>222</v>
      </c>
      <c r="CB711" s="41" t="s">
        <v>222</v>
      </c>
      <c r="CC711" s="42" t="s">
        <v>222</v>
      </c>
      <c r="CD711" s="42" t="s">
        <v>222</v>
      </c>
      <c r="CE711" s="42" t="s">
        <v>222</v>
      </c>
      <c r="CF711" s="42">
        <v>1.2500000000000002E-3</v>
      </c>
      <c r="CG711" s="43" t="s">
        <v>222</v>
      </c>
      <c r="CH711" s="43" t="s">
        <v>222</v>
      </c>
      <c r="CI711" s="43" t="s">
        <v>222</v>
      </c>
      <c r="CJ711" s="43" t="str">
        <f t="shared" si="888"/>
        <v/>
      </c>
      <c r="CP711" s="22" t="s">
        <v>2627</v>
      </c>
      <c r="CQ711" s="22" t="s">
        <v>2628</v>
      </c>
      <c r="CS711" s="22" t="s">
        <v>16</v>
      </c>
      <c r="CT711" s="22" t="s">
        <v>222</v>
      </c>
      <c r="CU711" s="22" t="s">
        <v>222</v>
      </c>
      <c r="CV711" s="22" t="s">
        <v>222</v>
      </c>
      <c r="CW711" s="22" t="s">
        <v>222</v>
      </c>
      <c r="CY711" s="22" t="s">
        <v>222</v>
      </c>
      <c r="CZ711" s="22" t="s">
        <v>222</v>
      </c>
      <c r="DA711" s="22" t="s">
        <v>222</v>
      </c>
      <c r="DB711" s="22" t="s">
        <v>222</v>
      </c>
      <c r="DC711" s="22" t="s">
        <v>16</v>
      </c>
      <c r="DD711" s="22" t="s">
        <v>222</v>
      </c>
      <c r="DE711" s="22" t="s">
        <v>222</v>
      </c>
      <c r="DF711" s="22" t="s">
        <v>222</v>
      </c>
      <c r="DG711" s="22">
        <v>1.2500000000000002E-3</v>
      </c>
      <c r="DI711" s="22" t="e">
        <v>#VALUE!</v>
      </c>
      <c r="DJ711" s="22" t="e">
        <v>#VALUE!</v>
      </c>
      <c r="DK711" s="22" t="e">
        <v>#VALUE!</v>
      </c>
      <c r="DL711" s="22" t="e">
        <v>#VALUE!</v>
      </c>
      <c r="DN711" s="22">
        <v>0</v>
      </c>
      <c r="DO711" s="22">
        <v>0</v>
      </c>
      <c r="DP711" s="22">
        <v>0</v>
      </c>
      <c r="DQ711" s="22" t="s">
        <v>222</v>
      </c>
    </row>
    <row r="712" spans="1:121" x14ac:dyDescent="0.25">
      <c r="A712" s="22" t="str">
        <f t="shared" si="881"/>
        <v>6000314</v>
      </c>
      <c r="E712" s="22" t="e">
        <f>IF(T712="","",VLOOKUP(T712,#REF!,4,0))</f>
        <v>#REF!</v>
      </c>
      <c r="F712" s="22" t="e">
        <f>IF(U712="","",VLOOKUP(U712,#REF!,4,0))</f>
        <v>#REF!</v>
      </c>
      <c r="G712" s="22" t="e">
        <f>IF(V712="","",VLOOKUP(V712,#REF!,3,0))</f>
        <v>#REF!</v>
      </c>
      <c r="H712" s="22" t="e">
        <f t="shared" si="879"/>
        <v>#REF!</v>
      </c>
      <c r="I712" s="22" t="e">
        <f t="shared" si="882"/>
        <v>#REF!</v>
      </c>
      <c r="J712" s="22" t="e">
        <f t="shared" si="883"/>
        <v>#REF!</v>
      </c>
      <c r="K712" s="22" t="e">
        <f t="shared" si="884"/>
        <v>#REF!</v>
      </c>
      <c r="M712" s="22">
        <f t="shared" si="885"/>
        <v>9</v>
      </c>
      <c r="R712" s="22" t="str">
        <f t="shared" si="886"/>
        <v>609</v>
      </c>
      <c r="S712" s="22" t="s">
        <v>53</v>
      </c>
      <c r="T712" s="30" t="s">
        <v>3567</v>
      </c>
      <c r="U712" s="30" t="s">
        <v>3400</v>
      </c>
      <c r="V712" s="30" t="s">
        <v>2635</v>
      </c>
      <c r="W712" s="30" t="s">
        <v>2641</v>
      </c>
      <c r="X712" s="30" t="s">
        <v>154</v>
      </c>
      <c r="Y712" s="31">
        <v>0.1</v>
      </c>
      <c r="Z712" s="30">
        <v>1</v>
      </c>
      <c r="AA712" s="30"/>
      <c r="AB712" s="30"/>
      <c r="AC712" s="30"/>
      <c r="AD712" s="30"/>
      <c r="AE712" s="30"/>
      <c r="AF712" s="30"/>
      <c r="AG712" s="30"/>
      <c r="AH712" s="30"/>
      <c r="AI712" s="30"/>
      <c r="AJ712" s="30"/>
      <c r="AK712" s="30"/>
      <c r="AL712" s="30">
        <v>1</v>
      </c>
      <c r="AM712" s="30" t="s">
        <v>155</v>
      </c>
      <c r="AN712" s="30" t="s">
        <v>143</v>
      </c>
      <c r="AO712" s="32">
        <f t="shared" si="867"/>
        <v>0</v>
      </c>
      <c r="AP712" s="32">
        <f t="shared" si="868"/>
        <v>0</v>
      </c>
      <c r="AQ712" s="32">
        <f t="shared" si="869"/>
        <v>0</v>
      </c>
      <c r="AR712" s="32">
        <f t="shared" si="870"/>
        <v>1</v>
      </c>
      <c r="AS712" s="33">
        <v>609.02499999999998</v>
      </c>
      <c r="AT712" s="34" t="s">
        <v>222</v>
      </c>
      <c r="AU712" s="34"/>
      <c r="AV712" s="34"/>
      <c r="AW712" s="34"/>
      <c r="AX712" s="34"/>
      <c r="AY712" s="34"/>
      <c r="AZ712" s="34"/>
      <c r="BA712" s="35">
        <f t="shared" si="871"/>
        <v>0</v>
      </c>
      <c r="BB712" s="35">
        <f t="shared" si="872"/>
        <v>0</v>
      </c>
      <c r="BC712" s="35">
        <f t="shared" si="873"/>
        <v>0</v>
      </c>
      <c r="BD712" s="35">
        <f t="shared" si="874"/>
        <v>1</v>
      </c>
      <c r="BE712" s="36">
        <v>0</v>
      </c>
      <c r="BF712" s="36">
        <v>0</v>
      </c>
      <c r="BG712" s="36">
        <v>0</v>
      </c>
      <c r="BH712" s="36"/>
      <c r="BI712" s="37">
        <f t="shared" si="865"/>
        <v>0</v>
      </c>
      <c r="BJ712" s="37">
        <f t="shared" ref="BJ712:BL712" si="890">BF712+BI712</f>
        <v>0</v>
      </c>
      <c r="BK712" s="37">
        <f t="shared" si="890"/>
        <v>0</v>
      </c>
      <c r="BL712" s="37">
        <f t="shared" si="890"/>
        <v>0</v>
      </c>
      <c r="BM712" s="38" t="s">
        <v>222</v>
      </c>
      <c r="BN712" s="38" t="s">
        <v>222</v>
      </c>
      <c r="BO712" s="38" t="s">
        <v>222</v>
      </c>
      <c r="BP712" s="38">
        <v>2.5000000000000005E-3</v>
      </c>
      <c r="BQ712" s="39" t="s">
        <v>222</v>
      </c>
      <c r="BR712" s="39" t="s">
        <v>222</v>
      </c>
      <c r="BS712" s="39" t="s">
        <v>222</v>
      </c>
      <c r="BT712" s="39" t="s">
        <v>222</v>
      </c>
      <c r="BU712" s="40" t="s">
        <v>222</v>
      </c>
      <c r="BV712" s="40" t="s">
        <v>222</v>
      </c>
      <c r="BW712" s="40" t="s">
        <v>222</v>
      </c>
      <c r="BX712" s="40" t="s">
        <v>222</v>
      </c>
      <c r="BY712" s="41" t="s">
        <v>222</v>
      </c>
      <c r="BZ712" s="41" t="s">
        <v>222</v>
      </c>
      <c r="CA712" s="41" t="s">
        <v>222</v>
      </c>
      <c r="CB712" s="41" t="s">
        <v>222</v>
      </c>
      <c r="CC712" s="42" t="s">
        <v>222</v>
      </c>
      <c r="CD712" s="42" t="s">
        <v>222</v>
      </c>
      <c r="CE712" s="42" t="s">
        <v>222</v>
      </c>
      <c r="CF712" s="42">
        <v>2.5000000000000005E-3</v>
      </c>
      <c r="CG712" s="43" t="s">
        <v>222</v>
      </c>
      <c r="CH712" s="43" t="s">
        <v>222</v>
      </c>
      <c r="CI712" s="43" t="s">
        <v>222</v>
      </c>
      <c r="CJ712" s="43" t="str">
        <f t="shared" si="888"/>
        <v/>
      </c>
      <c r="CP712" s="22" t="s">
        <v>2627</v>
      </c>
      <c r="CQ712" s="22" t="s">
        <v>2628</v>
      </c>
      <c r="CS712" s="22" t="s">
        <v>16</v>
      </c>
      <c r="CT712" s="22" t="s">
        <v>222</v>
      </c>
      <c r="CU712" s="22" t="s">
        <v>222</v>
      </c>
      <c r="CV712" s="22" t="s">
        <v>222</v>
      </c>
      <c r="CW712" s="22" t="s">
        <v>222</v>
      </c>
      <c r="CY712" s="22" t="s">
        <v>222</v>
      </c>
      <c r="CZ712" s="22" t="s">
        <v>222</v>
      </c>
      <c r="DA712" s="22" t="s">
        <v>222</v>
      </c>
      <c r="DB712" s="22" t="s">
        <v>222</v>
      </c>
      <c r="DC712" s="22" t="s">
        <v>16</v>
      </c>
      <c r="DD712" s="22" t="s">
        <v>222</v>
      </c>
      <c r="DE712" s="22" t="s">
        <v>222</v>
      </c>
      <c r="DF712" s="22" t="s">
        <v>222</v>
      </c>
      <c r="DG712" s="22">
        <v>2.5000000000000005E-3</v>
      </c>
      <c r="DI712" s="22" t="e">
        <v>#VALUE!</v>
      </c>
      <c r="DJ712" s="22" t="e">
        <v>#VALUE!</v>
      </c>
      <c r="DK712" s="22" t="e">
        <v>#VALUE!</v>
      </c>
      <c r="DL712" s="22" t="e">
        <v>#VALUE!</v>
      </c>
      <c r="DN712" s="22">
        <v>0</v>
      </c>
      <c r="DO712" s="22">
        <v>0</v>
      </c>
      <c r="DP712" s="22">
        <v>0</v>
      </c>
      <c r="DQ712" s="22" t="s">
        <v>222</v>
      </c>
    </row>
    <row r="713" spans="1:121" x14ac:dyDescent="0.25">
      <c r="A713" s="22" t="str">
        <f t="shared" si="881"/>
        <v>6000411</v>
      </c>
      <c r="E713" s="22" t="e">
        <f>IF(T713="","",VLOOKUP(T713,#REF!,4,0))</f>
        <v>#REF!</v>
      </c>
      <c r="F713" s="22" t="e">
        <f>IF(U713="","",VLOOKUP(U713,#REF!,4,0))</f>
        <v>#REF!</v>
      </c>
      <c r="G713" s="22" t="e">
        <f>IF(V713="","",VLOOKUP(V713,#REF!,3,0))</f>
        <v>#REF!</v>
      </c>
      <c r="H713" s="22" t="e">
        <f t="shared" si="879"/>
        <v>#REF!</v>
      </c>
      <c r="I713" s="22" t="e">
        <f t="shared" si="882"/>
        <v>#REF!</v>
      </c>
      <c r="J713" s="22" t="e">
        <f t="shared" si="883"/>
        <v>#REF!</v>
      </c>
      <c r="K713" s="22" t="e">
        <f t="shared" si="884"/>
        <v>#REF!</v>
      </c>
      <c r="M713" s="22">
        <f t="shared" si="885"/>
        <v>10</v>
      </c>
      <c r="R713" s="22" t="str">
        <f t="shared" si="886"/>
        <v>6010</v>
      </c>
      <c r="S713" s="22" t="s">
        <v>53</v>
      </c>
      <c r="T713" s="30" t="s">
        <v>3567</v>
      </c>
      <c r="U713" s="30" t="s">
        <v>3401</v>
      </c>
      <c r="V713" s="30" t="s">
        <v>2642</v>
      </c>
      <c r="W713" s="30" t="s">
        <v>2643</v>
      </c>
      <c r="X713" s="30" t="s">
        <v>158</v>
      </c>
      <c r="Y713" s="31">
        <v>0.25</v>
      </c>
      <c r="Z713" s="30">
        <v>12</v>
      </c>
      <c r="AA713" s="30">
        <v>1</v>
      </c>
      <c r="AB713" s="30">
        <v>1</v>
      </c>
      <c r="AC713" s="30">
        <v>1</v>
      </c>
      <c r="AD713" s="30">
        <v>1</v>
      </c>
      <c r="AE713" s="30">
        <v>1</v>
      </c>
      <c r="AF713" s="30">
        <v>1</v>
      </c>
      <c r="AG713" s="30">
        <v>1</v>
      </c>
      <c r="AH713" s="30">
        <v>1</v>
      </c>
      <c r="AI713" s="30">
        <v>1</v>
      </c>
      <c r="AJ713" s="30">
        <v>1</v>
      </c>
      <c r="AK713" s="30">
        <v>1</v>
      </c>
      <c r="AL713" s="30">
        <v>1</v>
      </c>
      <c r="AM713" s="30" t="s">
        <v>159</v>
      </c>
      <c r="AN713" s="30" t="s">
        <v>121</v>
      </c>
      <c r="AO713" s="32">
        <f t="shared" si="867"/>
        <v>3</v>
      </c>
      <c r="AP713" s="32">
        <f t="shared" si="868"/>
        <v>3</v>
      </c>
      <c r="AQ713" s="32">
        <f t="shared" si="869"/>
        <v>3</v>
      </c>
      <c r="AR713" s="32">
        <f t="shared" si="870"/>
        <v>3</v>
      </c>
      <c r="AS713" s="33">
        <v>610.02499999999998</v>
      </c>
      <c r="AT713" s="34" t="s">
        <v>222</v>
      </c>
      <c r="AU713" s="34"/>
      <c r="AV713" s="34"/>
      <c r="AW713" s="34"/>
      <c r="AX713" s="34"/>
      <c r="AY713" s="34"/>
      <c r="AZ713" s="34"/>
      <c r="BA713" s="35">
        <f t="shared" si="871"/>
        <v>3</v>
      </c>
      <c r="BB713" s="35">
        <f t="shared" si="872"/>
        <v>6</v>
      </c>
      <c r="BC713" s="35">
        <f t="shared" si="873"/>
        <v>9</v>
      </c>
      <c r="BD713" s="35">
        <f t="shared" si="874"/>
        <v>12</v>
      </c>
      <c r="BE713" s="36">
        <v>3</v>
      </c>
      <c r="BF713" s="36">
        <v>3</v>
      </c>
      <c r="BG713" s="36">
        <v>3</v>
      </c>
      <c r="BH713" s="36"/>
      <c r="BI713" s="37">
        <f t="shared" si="865"/>
        <v>3</v>
      </c>
      <c r="BJ713" s="37">
        <f t="shared" ref="BJ713:BL713" si="891">BF713+BI713</f>
        <v>6</v>
      </c>
      <c r="BK713" s="37">
        <f t="shared" si="891"/>
        <v>9</v>
      </c>
      <c r="BL713" s="37">
        <f t="shared" si="891"/>
        <v>9</v>
      </c>
      <c r="BM713" s="38">
        <v>6.2500000000000003E-3</v>
      </c>
      <c r="BN713" s="38">
        <v>6.2500000000000003E-3</v>
      </c>
      <c r="BO713" s="38">
        <v>6.2500000000000003E-3</v>
      </c>
      <c r="BP713" s="38">
        <v>6.2500000000000003E-3</v>
      </c>
      <c r="BQ713" s="39">
        <v>6.2500000000000003E-3</v>
      </c>
      <c r="BR713" s="39">
        <v>6.2500000000000003E-3</v>
      </c>
      <c r="BS713" s="39">
        <v>6.2500000000000003E-3</v>
      </c>
      <c r="BT713" s="39" t="s">
        <v>222</v>
      </c>
      <c r="BU713" s="40">
        <v>1</v>
      </c>
      <c r="BV713" s="40">
        <v>1</v>
      </c>
      <c r="BW713" s="40">
        <v>1</v>
      </c>
      <c r="BX713" s="40" t="s">
        <v>222</v>
      </c>
      <c r="BY713" s="41">
        <v>6.2500000000000003E-3</v>
      </c>
      <c r="BZ713" s="41">
        <v>6.2500000000000003E-3</v>
      </c>
      <c r="CA713" s="41">
        <v>6.2500000000000003E-3</v>
      </c>
      <c r="CB713" s="41" t="s">
        <v>222</v>
      </c>
      <c r="CC713" s="42">
        <v>1.5625000000000001E-3</v>
      </c>
      <c r="CD713" s="42">
        <v>3.1250000000000002E-3</v>
      </c>
      <c r="CE713" s="42">
        <v>4.6875000000000007E-3</v>
      </c>
      <c r="CF713" s="42">
        <v>6.2500000000000003E-3</v>
      </c>
      <c r="CG713" s="43">
        <v>1.5625000000000001E-3</v>
      </c>
      <c r="CH713" s="43">
        <v>3.1250000000000002E-3</v>
      </c>
      <c r="CI713" s="43">
        <v>4.6875000000000007E-3</v>
      </c>
      <c r="CJ713" s="43" t="e">
        <f t="shared" si="888"/>
        <v>#REF!</v>
      </c>
      <c r="CP713" s="22" t="s">
        <v>2644</v>
      </c>
      <c r="CQ713" s="22" t="s">
        <v>2645</v>
      </c>
      <c r="CS713" s="22" t="s">
        <v>16</v>
      </c>
      <c r="CT713" s="22">
        <v>1</v>
      </c>
      <c r="CU713" s="22">
        <v>1</v>
      </c>
      <c r="CV713" s="22">
        <v>1</v>
      </c>
      <c r="CW713" s="22" t="s">
        <v>222</v>
      </c>
      <c r="CY713" s="22">
        <v>6.2500000000000003E-3</v>
      </c>
      <c r="CZ713" s="22">
        <v>6.2500000000000003E-3</v>
      </c>
      <c r="DA713" s="22">
        <v>6.2500000000000003E-3</v>
      </c>
      <c r="DB713" s="22" t="s">
        <v>222</v>
      </c>
      <c r="DC713" s="22" t="s">
        <v>16</v>
      </c>
      <c r="DD713" s="22">
        <v>6.2500000000000003E-3</v>
      </c>
      <c r="DE713" s="22">
        <v>6.2500000000000003E-3</v>
      </c>
      <c r="DF713" s="22">
        <v>6.2500000000000003E-3</v>
      </c>
      <c r="DG713" s="22">
        <v>6.2500000000000003E-3</v>
      </c>
      <c r="DI713" s="22">
        <v>3.9062500000000008E-5</v>
      </c>
      <c r="DJ713" s="22">
        <v>3.9062500000000008E-5</v>
      </c>
      <c r="DK713" s="22">
        <v>3.9062500000000008E-5</v>
      </c>
      <c r="DL713" s="22" t="e">
        <v>#VALUE!</v>
      </c>
      <c r="DN713" s="22">
        <v>1</v>
      </c>
      <c r="DO713" s="22">
        <v>1</v>
      </c>
      <c r="DP713" s="22">
        <v>1</v>
      </c>
      <c r="DQ713" s="22" t="s">
        <v>222</v>
      </c>
    </row>
    <row r="714" spans="1:121" x14ac:dyDescent="0.25">
      <c r="A714" s="22" t="str">
        <f t="shared" si="881"/>
        <v>6000412</v>
      </c>
      <c r="E714" s="22" t="e">
        <f>IF(T714="","",VLOOKUP(T714,#REF!,4,0))</f>
        <v>#REF!</v>
      </c>
      <c r="F714" s="22" t="e">
        <f>IF(U714="","",VLOOKUP(U714,#REF!,4,0))</f>
        <v>#REF!</v>
      </c>
      <c r="G714" s="22" t="e">
        <f>IF(V714="","",VLOOKUP(V714,#REF!,3,0))</f>
        <v>#REF!</v>
      </c>
      <c r="H714" s="22" t="e">
        <f t="shared" si="879"/>
        <v>#REF!</v>
      </c>
      <c r="I714" s="22" t="e">
        <f t="shared" si="882"/>
        <v>#REF!</v>
      </c>
      <c r="J714" s="22" t="e">
        <f t="shared" si="883"/>
        <v>#REF!</v>
      </c>
      <c r="K714" s="22" t="e">
        <f t="shared" si="884"/>
        <v>#REF!</v>
      </c>
      <c r="M714" s="22">
        <f t="shared" si="885"/>
        <v>11</v>
      </c>
      <c r="R714" s="22" t="str">
        <f t="shared" si="886"/>
        <v>6011</v>
      </c>
      <c r="S714" s="22" t="s">
        <v>53</v>
      </c>
      <c r="T714" s="30" t="s">
        <v>3567</v>
      </c>
      <c r="U714" s="30" t="s">
        <v>3401</v>
      </c>
      <c r="V714" s="30" t="s">
        <v>2642</v>
      </c>
      <c r="W714" s="30" t="s">
        <v>2646</v>
      </c>
      <c r="X714" s="30" t="s">
        <v>163</v>
      </c>
      <c r="Y714" s="31">
        <v>0.25</v>
      </c>
      <c r="Z714" s="30">
        <v>12</v>
      </c>
      <c r="AA714" s="30">
        <v>1</v>
      </c>
      <c r="AB714" s="30">
        <v>1</v>
      </c>
      <c r="AC714" s="30">
        <v>1</v>
      </c>
      <c r="AD714" s="30">
        <v>1</v>
      </c>
      <c r="AE714" s="30">
        <v>1</v>
      </c>
      <c r="AF714" s="30">
        <v>1</v>
      </c>
      <c r="AG714" s="30">
        <v>1</v>
      </c>
      <c r="AH714" s="30">
        <v>1</v>
      </c>
      <c r="AI714" s="30">
        <v>1</v>
      </c>
      <c r="AJ714" s="30">
        <v>1</v>
      </c>
      <c r="AK714" s="30">
        <v>1</v>
      </c>
      <c r="AL714" s="30">
        <v>1</v>
      </c>
      <c r="AM714" s="30" t="s">
        <v>164</v>
      </c>
      <c r="AN714" s="30" t="s">
        <v>165</v>
      </c>
      <c r="AO714" s="32">
        <f t="shared" si="867"/>
        <v>3</v>
      </c>
      <c r="AP714" s="32">
        <f t="shared" si="868"/>
        <v>3</v>
      </c>
      <c r="AQ714" s="32">
        <f t="shared" si="869"/>
        <v>3</v>
      </c>
      <c r="AR714" s="32">
        <f t="shared" si="870"/>
        <v>3</v>
      </c>
      <c r="AS714" s="33">
        <v>611.02499999999998</v>
      </c>
      <c r="AT714" s="34" t="s">
        <v>222</v>
      </c>
      <c r="AU714" s="34"/>
      <c r="AV714" s="34"/>
      <c r="AW714" s="34"/>
      <c r="AX714" s="34"/>
      <c r="AY714" s="34"/>
      <c r="AZ714" s="34"/>
      <c r="BA714" s="35">
        <f t="shared" si="871"/>
        <v>3</v>
      </c>
      <c r="BB714" s="35">
        <f t="shared" si="872"/>
        <v>6</v>
      </c>
      <c r="BC714" s="35">
        <f t="shared" si="873"/>
        <v>9</v>
      </c>
      <c r="BD714" s="35">
        <f t="shared" si="874"/>
        <v>12</v>
      </c>
      <c r="BE714" s="36">
        <v>3</v>
      </c>
      <c r="BF714" s="36">
        <v>3</v>
      </c>
      <c r="BG714" s="36">
        <v>3</v>
      </c>
      <c r="BH714" s="36"/>
      <c r="BI714" s="37">
        <f t="shared" si="865"/>
        <v>3</v>
      </c>
      <c r="BJ714" s="37">
        <f t="shared" ref="BJ714:BL714" si="892">BF714+BI714</f>
        <v>6</v>
      </c>
      <c r="BK714" s="37">
        <f t="shared" si="892"/>
        <v>9</v>
      </c>
      <c r="BL714" s="37">
        <f t="shared" si="892"/>
        <v>9</v>
      </c>
      <c r="BM714" s="38">
        <v>6.2500000000000003E-3</v>
      </c>
      <c r="BN714" s="38">
        <v>6.2500000000000003E-3</v>
      </c>
      <c r="BO714" s="38">
        <v>6.2500000000000003E-3</v>
      </c>
      <c r="BP714" s="38">
        <v>6.2500000000000003E-3</v>
      </c>
      <c r="BQ714" s="39">
        <v>6.2500000000000003E-3</v>
      </c>
      <c r="BR714" s="39">
        <v>6.2500000000000003E-3</v>
      </c>
      <c r="BS714" s="39">
        <v>6.2500000000000003E-3</v>
      </c>
      <c r="BT714" s="39" t="s">
        <v>222</v>
      </c>
      <c r="BU714" s="40">
        <v>1</v>
      </c>
      <c r="BV714" s="40">
        <v>1</v>
      </c>
      <c r="BW714" s="40">
        <v>1</v>
      </c>
      <c r="BX714" s="40" t="s">
        <v>222</v>
      </c>
      <c r="BY714" s="41">
        <v>6.2500000000000003E-3</v>
      </c>
      <c r="BZ714" s="41">
        <v>6.2500000000000003E-3</v>
      </c>
      <c r="CA714" s="41">
        <v>6.2500000000000003E-3</v>
      </c>
      <c r="CB714" s="41" t="s">
        <v>222</v>
      </c>
      <c r="CC714" s="42">
        <v>1.5625000000000001E-3</v>
      </c>
      <c r="CD714" s="42">
        <v>3.1250000000000002E-3</v>
      </c>
      <c r="CE714" s="42">
        <v>4.6875000000000007E-3</v>
      </c>
      <c r="CF714" s="42">
        <v>6.2500000000000003E-3</v>
      </c>
      <c r="CG714" s="43">
        <v>1.5625000000000001E-3</v>
      </c>
      <c r="CH714" s="43">
        <v>3.1250000000000002E-3</v>
      </c>
      <c r="CI714" s="43">
        <v>4.6875000000000007E-3</v>
      </c>
      <c r="CJ714" s="43" t="e">
        <f t="shared" si="888"/>
        <v>#REF!</v>
      </c>
      <c r="CP714" s="22" t="s">
        <v>2647</v>
      </c>
      <c r="CQ714" s="22" t="s">
        <v>2648</v>
      </c>
      <c r="CS714" s="22" t="s">
        <v>16</v>
      </c>
      <c r="CT714" s="22">
        <v>1</v>
      </c>
      <c r="CU714" s="22">
        <v>1</v>
      </c>
      <c r="CV714" s="22">
        <v>1</v>
      </c>
      <c r="CW714" s="22" t="s">
        <v>222</v>
      </c>
      <c r="CY714" s="22">
        <v>6.2500000000000003E-3</v>
      </c>
      <c r="CZ714" s="22">
        <v>6.2500000000000003E-3</v>
      </c>
      <c r="DA714" s="22">
        <v>6.2500000000000003E-3</v>
      </c>
      <c r="DB714" s="22" t="s">
        <v>222</v>
      </c>
      <c r="DC714" s="22" t="s">
        <v>16</v>
      </c>
      <c r="DD714" s="22">
        <v>6.2500000000000003E-3</v>
      </c>
      <c r="DE714" s="22">
        <v>6.2500000000000003E-3</v>
      </c>
      <c r="DF714" s="22">
        <v>6.2500000000000003E-3</v>
      </c>
      <c r="DG714" s="22">
        <v>6.2500000000000003E-3</v>
      </c>
      <c r="DI714" s="22">
        <v>3.9062500000000008E-5</v>
      </c>
      <c r="DJ714" s="22">
        <v>3.9062500000000008E-5</v>
      </c>
      <c r="DK714" s="22">
        <v>3.9062500000000008E-5</v>
      </c>
      <c r="DL714" s="22" t="e">
        <v>#VALUE!</v>
      </c>
      <c r="DN714" s="22">
        <v>1</v>
      </c>
      <c r="DO714" s="22">
        <v>1</v>
      </c>
      <c r="DP714" s="22">
        <v>1</v>
      </c>
      <c r="DQ714" s="22" t="s">
        <v>222</v>
      </c>
    </row>
    <row r="715" spans="1:121" x14ac:dyDescent="0.25">
      <c r="A715" s="22" t="str">
        <f t="shared" si="881"/>
        <v>6000413</v>
      </c>
      <c r="E715" s="22" t="e">
        <f>IF(T715="","",VLOOKUP(T715,#REF!,4,0))</f>
        <v>#REF!</v>
      </c>
      <c r="F715" s="22" t="e">
        <f>IF(U715="","",VLOOKUP(U715,#REF!,4,0))</f>
        <v>#REF!</v>
      </c>
      <c r="G715" s="22" t="e">
        <f>IF(V715="","",VLOOKUP(V715,#REF!,3,0))</f>
        <v>#REF!</v>
      </c>
      <c r="H715" s="22" t="e">
        <f t="shared" si="879"/>
        <v>#REF!</v>
      </c>
      <c r="I715" s="22" t="e">
        <f t="shared" si="882"/>
        <v>#REF!</v>
      </c>
      <c r="J715" s="22" t="e">
        <f t="shared" si="883"/>
        <v>#REF!</v>
      </c>
      <c r="K715" s="22" t="e">
        <f t="shared" si="884"/>
        <v>#REF!</v>
      </c>
      <c r="M715" s="22">
        <f t="shared" si="885"/>
        <v>12</v>
      </c>
      <c r="R715" s="22" t="str">
        <f t="shared" si="886"/>
        <v>6012</v>
      </c>
      <c r="S715" s="22" t="s">
        <v>53</v>
      </c>
      <c r="T715" s="30" t="s">
        <v>3567</v>
      </c>
      <c r="U715" s="30" t="s">
        <v>3401</v>
      </c>
      <c r="V715" s="30" t="s">
        <v>2642</v>
      </c>
      <c r="W715" s="30" t="s">
        <v>2649</v>
      </c>
      <c r="X715" s="30" t="s">
        <v>169</v>
      </c>
      <c r="Y715" s="31">
        <v>0.25</v>
      </c>
      <c r="Z715" s="30">
        <v>2</v>
      </c>
      <c r="AA715" s="30"/>
      <c r="AB715" s="30"/>
      <c r="AC715" s="30">
        <v>1</v>
      </c>
      <c r="AD715" s="30">
        <v>1</v>
      </c>
      <c r="AE715" s="30"/>
      <c r="AF715" s="30"/>
      <c r="AG715" s="30"/>
      <c r="AH715" s="30"/>
      <c r="AI715" s="30"/>
      <c r="AJ715" s="30"/>
      <c r="AK715" s="30"/>
      <c r="AL715" s="30"/>
      <c r="AM715" s="30" t="s">
        <v>170</v>
      </c>
      <c r="AN715" s="30" t="s">
        <v>165</v>
      </c>
      <c r="AO715" s="32">
        <f t="shared" si="867"/>
        <v>1</v>
      </c>
      <c r="AP715" s="32">
        <f t="shared" si="868"/>
        <v>1</v>
      </c>
      <c r="AQ715" s="32">
        <f t="shared" si="869"/>
        <v>0</v>
      </c>
      <c r="AR715" s="32">
        <f t="shared" si="870"/>
        <v>0</v>
      </c>
      <c r="AS715" s="33">
        <v>612.02499999999998</v>
      </c>
      <c r="AT715" s="34" t="s">
        <v>222</v>
      </c>
      <c r="AU715" s="34"/>
      <c r="AV715" s="34"/>
      <c r="AW715" s="34"/>
      <c r="AX715" s="34"/>
      <c r="AY715" s="34"/>
      <c r="AZ715" s="34"/>
      <c r="BA715" s="35">
        <f t="shared" si="871"/>
        <v>1</v>
      </c>
      <c r="BB715" s="35">
        <f t="shared" si="872"/>
        <v>2</v>
      </c>
      <c r="BC715" s="35">
        <f t="shared" si="873"/>
        <v>2</v>
      </c>
      <c r="BD715" s="35">
        <f t="shared" si="874"/>
        <v>2</v>
      </c>
      <c r="BE715" s="36">
        <v>1</v>
      </c>
      <c r="BF715" s="36">
        <v>1</v>
      </c>
      <c r="BG715" s="36">
        <v>0</v>
      </c>
      <c r="BH715" s="36"/>
      <c r="BI715" s="37">
        <f t="shared" si="865"/>
        <v>1</v>
      </c>
      <c r="BJ715" s="37">
        <f t="shared" ref="BJ715:BL715" si="893">BF715+BI715</f>
        <v>2</v>
      </c>
      <c r="BK715" s="37">
        <f t="shared" si="893"/>
        <v>2</v>
      </c>
      <c r="BL715" s="37">
        <f t="shared" si="893"/>
        <v>2</v>
      </c>
      <c r="BM715" s="38">
        <v>6.2500000000000003E-3</v>
      </c>
      <c r="BN715" s="38">
        <v>6.2500000000000003E-3</v>
      </c>
      <c r="BO715" s="38" t="s">
        <v>222</v>
      </c>
      <c r="BP715" s="38" t="s">
        <v>222</v>
      </c>
      <c r="BQ715" s="39">
        <v>6.2500000000000003E-3</v>
      </c>
      <c r="BR715" s="39">
        <v>6.2500000000000003E-3</v>
      </c>
      <c r="BS715" s="39" t="s">
        <v>222</v>
      </c>
      <c r="BT715" s="39" t="s">
        <v>222</v>
      </c>
      <c r="BU715" s="40">
        <v>1</v>
      </c>
      <c r="BV715" s="40">
        <v>1</v>
      </c>
      <c r="BW715" s="40" t="s">
        <v>222</v>
      </c>
      <c r="BX715" s="40" t="s">
        <v>222</v>
      </c>
      <c r="BY715" s="41">
        <v>6.2500000000000003E-3</v>
      </c>
      <c r="BZ715" s="41">
        <v>6.2500000000000003E-3</v>
      </c>
      <c r="CA715" s="41">
        <v>6.2500000000000003E-3</v>
      </c>
      <c r="CB715" s="41" t="s">
        <v>222</v>
      </c>
      <c r="CC715" s="42">
        <v>3.1250000000000002E-3</v>
      </c>
      <c r="CD715" s="42">
        <v>6.2500000000000003E-3</v>
      </c>
      <c r="CE715" s="42">
        <v>6.2500000000000003E-3</v>
      </c>
      <c r="CF715" s="42">
        <v>6.2500000000000003E-3</v>
      </c>
      <c r="CG715" s="43">
        <v>3.1250000000000002E-3</v>
      </c>
      <c r="CH715" s="43">
        <v>6.2500000000000003E-3</v>
      </c>
      <c r="CI715" s="43">
        <v>6.2500000000000003E-3</v>
      </c>
      <c r="CJ715" s="43" t="e">
        <f t="shared" si="888"/>
        <v>#REF!</v>
      </c>
      <c r="CP715" s="22" t="s">
        <v>2650</v>
      </c>
      <c r="CQ715" s="22" t="s">
        <v>2628</v>
      </c>
      <c r="CS715" s="22" t="s">
        <v>16</v>
      </c>
      <c r="CT715" s="22">
        <v>1</v>
      </c>
      <c r="CU715" s="22">
        <v>1</v>
      </c>
      <c r="CV715" s="22">
        <v>1</v>
      </c>
      <c r="CW715" s="22" t="s">
        <v>222</v>
      </c>
      <c r="CY715" s="22">
        <v>6.2500000000000003E-3</v>
      </c>
      <c r="CZ715" s="22">
        <v>6.2500000000000003E-3</v>
      </c>
      <c r="DA715" s="22">
        <v>6.2500000000000003E-3</v>
      </c>
      <c r="DB715" s="22" t="s">
        <v>222</v>
      </c>
      <c r="DC715" s="22" t="s">
        <v>16</v>
      </c>
      <c r="DD715" s="22">
        <v>6.2500000000000003E-3</v>
      </c>
      <c r="DE715" s="22">
        <v>6.2500000000000003E-3</v>
      </c>
      <c r="DF715" s="22">
        <v>6.2500000000000003E-3</v>
      </c>
      <c r="DG715" s="22">
        <v>6.2500000000000003E-3</v>
      </c>
      <c r="DI715" s="22">
        <v>3.9062500000000008E-5</v>
      </c>
      <c r="DJ715" s="22">
        <v>3.9062500000000008E-5</v>
      </c>
      <c r="DK715" s="22">
        <v>3.9062500000000008E-5</v>
      </c>
      <c r="DL715" s="22" t="e">
        <v>#VALUE!</v>
      </c>
      <c r="DN715" s="22">
        <v>1</v>
      </c>
      <c r="DO715" s="22">
        <v>1</v>
      </c>
      <c r="DP715" s="22">
        <v>1</v>
      </c>
      <c r="DQ715" s="22" t="s">
        <v>222</v>
      </c>
    </row>
    <row r="716" spans="1:121" x14ac:dyDescent="0.25">
      <c r="A716" s="22" t="str">
        <f t="shared" si="881"/>
        <v>6000414</v>
      </c>
      <c r="E716" s="22" t="e">
        <f>IF(T716="","",VLOOKUP(T716,#REF!,4,0))</f>
        <v>#REF!</v>
      </c>
      <c r="F716" s="22" t="e">
        <f>IF(U716="","",VLOOKUP(U716,#REF!,4,0))</f>
        <v>#REF!</v>
      </c>
      <c r="G716" s="22" t="e">
        <f>IF(V716="","",VLOOKUP(V716,#REF!,3,0))</f>
        <v>#REF!</v>
      </c>
      <c r="H716" s="22" t="e">
        <f t="shared" si="879"/>
        <v>#REF!</v>
      </c>
      <c r="I716" s="22" t="e">
        <f t="shared" si="882"/>
        <v>#REF!</v>
      </c>
      <c r="J716" s="22" t="e">
        <f t="shared" si="883"/>
        <v>#REF!</v>
      </c>
      <c r="K716" s="22" t="e">
        <f t="shared" si="884"/>
        <v>#REF!</v>
      </c>
      <c r="M716" s="22">
        <f t="shared" si="885"/>
        <v>13</v>
      </c>
      <c r="R716" s="22" t="str">
        <f t="shared" si="886"/>
        <v>6013</v>
      </c>
      <c r="S716" s="22" t="s">
        <v>53</v>
      </c>
      <c r="T716" s="30" t="s">
        <v>3567</v>
      </c>
      <c r="U716" s="30" t="s">
        <v>3401</v>
      </c>
      <c r="V716" s="30" t="s">
        <v>2642</v>
      </c>
      <c r="W716" s="30" t="s">
        <v>2651</v>
      </c>
      <c r="X716" s="30" t="s">
        <v>173</v>
      </c>
      <c r="Y716" s="31">
        <v>0.25</v>
      </c>
      <c r="Z716" s="30">
        <v>2</v>
      </c>
      <c r="AA716" s="30"/>
      <c r="AB716" s="30"/>
      <c r="AC716" s="30">
        <v>1</v>
      </c>
      <c r="AD716" s="30"/>
      <c r="AE716" s="30">
        <v>1</v>
      </c>
      <c r="AF716" s="30"/>
      <c r="AG716" s="30"/>
      <c r="AH716" s="30"/>
      <c r="AI716" s="30"/>
      <c r="AJ716" s="30"/>
      <c r="AK716" s="30"/>
      <c r="AL716" s="30"/>
      <c r="AM716" s="30" t="s">
        <v>174</v>
      </c>
      <c r="AN716" s="30" t="s">
        <v>175</v>
      </c>
      <c r="AO716" s="32">
        <f t="shared" si="867"/>
        <v>1</v>
      </c>
      <c r="AP716" s="32">
        <f t="shared" si="868"/>
        <v>1</v>
      </c>
      <c r="AQ716" s="32">
        <f t="shared" si="869"/>
        <v>0</v>
      </c>
      <c r="AR716" s="32">
        <f t="shared" si="870"/>
        <v>0</v>
      </c>
      <c r="AS716" s="33">
        <v>613.02499999999998</v>
      </c>
      <c r="AT716" s="34" t="s">
        <v>222</v>
      </c>
      <c r="AU716" s="34"/>
      <c r="AV716" s="34"/>
      <c r="AW716" s="34"/>
      <c r="AX716" s="34"/>
      <c r="AY716" s="34"/>
      <c r="AZ716" s="34"/>
      <c r="BA716" s="35">
        <f t="shared" si="871"/>
        <v>1</v>
      </c>
      <c r="BB716" s="35">
        <f t="shared" si="872"/>
        <v>2</v>
      </c>
      <c r="BC716" s="35">
        <f t="shared" si="873"/>
        <v>2</v>
      </c>
      <c r="BD716" s="35">
        <f t="shared" si="874"/>
        <v>2</v>
      </c>
      <c r="BE716" s="36">
        <v>1</v>
      </c>
      <c r="BF716" s="36">
        <v>1</v>
      </c>
      <c r="BG716" s="36">
        <v>0</v>
      </c>
      <c r="BH716" s="36"/>
      <c r="BI716" s="37">
        <f t="shared" si="865"/>
        <v>1</v>
      </c>
      <c r="BJ716" s="37">
        <f t="shared" ref="BJ716:BL716" si="894">BF716+BI716</f>
        <v>2</v>
      </c>
      <c r="BK716" s="37">
        <f t="shared" si="894"/>
        <v>2</v>
      </c>
      <c r="BL716" s="37">
        <f t="shared" si="894"/>
        <v>2</v>
      </c>
      <c r="BM716" s="38">
        <v>6.2500000000000003E-3</v>
      </c>
      <c r="BN716" s="38">
        <v>6.2500000000000003E-3</v>
      </c>
      <c r="BO716" s="38" t="s">
        <v>222</v>
      </c>
      <c r="BP716" s="38" t="s">
        <v>222</v>
      </c>
      <c r="BQ716" s="39">
        <v>6.2500000000000003E-3</v>
      </c>
      <c r="BR716" s="39">
        <v>6.2500000000000003E-3</v>
      </c>
      <c r="BS716" s="39" t="s">
        <v>222</v>
      </c>
      <c r="BT716" s="39" t="s">
        <v>222</v>
      </c>
      <c r="BU716" s="40">
        <v>1</v>
      </c>
      <c r="BV716" s="40">
        <v>1</v>
      </c>
      <c r="BW716" s="40" t="s">
        <v>222</v>
      </c>
      <c r="BX716" s="40" t="s">
        <v>222</v>
      </c>
      <c r="BY716" s="41">
        <v>6.2500000000000003E-3</v>
      </c>
      <c r="BZ716" s="41">
        <v>6.2500000000000003E-3</v>
      </c>
      <c r="CA716" s="41">
        <v>6.2500000000000003E-3</v>
      </c>
      <c r="CB716" s="41" t="s">
        <v>222</v>
      </c>
      <c r="CC716" s="42">
        <v>3.1250000000000002E-3</v>
      </c>
      <c r="CD716" s="42">
        <v>6.2500000000000003E-3</v>
      </c>
      <c r="CE716" s="42">
        <v>6.2500000000000003E-3</v>
      </c>
      <c r="CF716" s="42">
        <v>6.2500000000000003E-3</v>
      </c>
      <c r="CG716" s="43">
        <v>3.1250000000000002E-3</v>
      </c>
      <c r="CH716" s="43">
        <v>6.2500000000000003E-3</v>
      </c>
      <c r="CI716" s="43">
        <v>6.2500000000000003E-3</v>
      </c>
      <c r="CJ716" s="43" t="e">
        <f t="shared" si="888"/>
        <v>#REF!</v>
      </c>
      <c r="CP716" s="22" t="s">
        <v>2652</v>
      </c>
      <c r="CQ716" s="22" t="s">
        <v>2628</v>
      </c>
      <c r="CS716" s="22" t="s">
        <v>16</v>
      </c>
      <c r="CT716" s="22">
        <v>1</v>
      </c>
      <c r="CU716" s="22">
        <v>1</v>
      </c>
      <c r="CV716" s="22">
        <v>1</v>
      </c>
      <c r="CW716" s="22" t="s">
        <v>222</v>
      </c>
      <c r="CY716" s="22">
        <v>6.2500000000000003E-3</v>
      </c>
      <c r="CZ716" s="22">
        <v>6.2500000000000003E-3</v>
      </c>
      <c r="DA716" s="22">
        <v>6.2500000000000003E-3</v>
      </c>
      <c r="DB716" s="22" t="s">
        <v>222</v>
      </c>
      <c r="DC716" s="22" t="s">
        <v>16</v>
      </c>
      <c r="DD716" s="22">
        <v>6.2500000000000003E-3</v>
      </c>
      <c r="DE716" s="22">
        <v>6.2500000000000003E-3</v>
      </c>
      <c r="DF716" s="22">
        <v>6.2500000000000003E-3</v>
      </c>
      <c r="DG716" s="22">
        <v>6.2500000000000003E-3</v>
      </c>
      <c r="DI716" s="22">
        <v>3.9062500000000008E-5</v>
      </c>
      <c r="DJ716" s="22">
        <v>3.9062500000000008E-5</v>
      </c>
      <c r="DK716" s="22">
        <v>3.9062500000000008E-5</v>
      </c>
      <c r="DL716" s="22" t="e">
        <v>#VALUE!</v>
      </c>
      <c r="DN716" s="22">
        <v>1</v>
      </c>
      <c r="DO716" s="22">
        <v>1</v>
      </c>
      <c r="DP716" s="22">
        <v>1</v>
      </c>
      <c r="DQ716" s="22" t="s">
        <v>222</v>
      </c>
    </row>
    <row r="717" spans="1:121" x14ac:dyDescent="0.25">
      <c r="A717" s="22" t="str">
        <f t="shared" si="881"/>
        <v>6001111</v>
      </c>
      <c r="E717" s="22" t="e">
        <f>IF(T717="","",VLOOKUP(T717,#REF!,4,0))</f>
        <v>#REF!</v>
      </c>
      <c r="F717" s="22" t="e">
        <f>IF(U717="","",VLOOKUP(U717,#REF!,4,0))</f>
        <v>#REF!</v>
      </c>
      <c r="G717" s="22" t="e">
        <f>IF(V717="","",VLOOKUP(V717,#REF!,3,0))</f>
        <v>#REF!</v>
      </c>
      <c r="H717" s="22" t="e">
        <f t="shared" si="879"/>
        <v>#REF!</v>
      </c>
      <c r="I717" s="22" t="e">
        <f t="shared" si="882"/>
        <v>#REF!</v>
      </c>
      <c r="J717" s="22" t="e">
        <f t="shared" si="883"/>
        <v>#REF!</v>
      </c>
      <c r="K717" s="22" t="e">
        <f t="shared" si="884"/>
        <v>#REF!</v>
      </c>
      <c r="M717" s="22">
        <f t="shared" si="885"/>
        <v>14</v>
      </c>
      <c r="R717" s="22" t="str">
        <f t="shared" si="886"/>
        <v>6014</v>
      </c>
      <c r="S717" s="22" t="s">
        <v>53</v>
      </c>
      <c r="T717" s="30" t="s">
        <v>3568</v>
      </c>
      <c r="U717" s="30" t="s">
        <v>3402</v>
      </c>
      <c r="V717" s="30" t="s">
        <v>2653</v>
      </c>
      <c r="W717" s="30" t="s">
        <v>2654</v>
      </c>
      <c r="X717" s="30" t="s">
        <v>2655</v>
      </c>
      <c r="Y717" s="31">
        <v>0.25</v>
      </c>
      <c r="Z717" s="30">
        <v>10</v>
      </c>
      <c r="AA717" s="30"/>
      <c r="AB717" s="30">
        <v>1</v>
      </c>
      <c r="AC717" s="30">
        <v>1</v>
      </c>
      <c r="AD717" s="30">
        <v>1</v>
      </c>
      <c r="AE717" s="30">
        <v>1</v>
      </c>
      <c r="AF717" s="30">
        <v>1</v>
      </c>
      <c r="AG717" s="30">
        <v>1</v>
      </c>
      <c r="AH717" s="30">
        <v>1</v>
      </c>
      <c r="AI717" s="30">
        <v>1</v>
      </c>
      <c r="AJ717" s="30">
        <v>1</v>
      </c>
      <c r="AK717" s="30">
        <v>1</v>
      </c>
      <c r="AL717" s="30"/>
      <c r="AM717" s="30" t="s">
        <v>2656</v>
      </c>
      <c r="AN717" s="30" t="s">
        <v>2657</v>
      </c>
      <c r="AO717" s="32">
        <f t="shared" si="867"/>
        <v>2</v>
      </c>
      <c r="AP717" s="32">
        <f t="shared" si="868"/>
        <v>3</v>
      </c>
      <c r="AQ717" s="32">
        <f t="shared" si="869"/>
        <v>3</v>
      </c>
      <c r="AR717" s="32">
        <f t="shared" si="870"/>
        <v>2</v>
      </c>
      <c r="AS717" s="33">
        <v>614.02499999999998</v>
      </c>
      <c r="AT717" s="34" t="s">
        <v>222</v>
      </c>
      <c r="AU717" s="34"/>
      <c r="AV717" s="34"/>
      <c r="AW717" s="34"/>
      <c r="AX717" s="34"/>
      <c r="AY717" s="34"/>
      <c r="AZ717" s="34"/>
      <c r="BA717" s="35">
        <f t="shared" si="871"/>
        <v>2</v>
      </c>
      <c r="BB717" s="35">
        <f t="shared" si="872"/>
        <v>5</v>
      </c>
      <c r="BC717" s="35">
        <f t="shared" si="873"/>
        <v>8</v>
      </c>
      <c r="BD717" s="35">
        <f t="shared" si="874"/>
        <v>10</v>
      </c>
      <c r="BE717" s="36">
        <v>2</v>
      </c>
      <c r="BF717" s="36">
        <v>3</v>
      </c>
      <c r="BG717" s="36">
        <v>3</v>
      </c>
      <c r="BH717" s="36"/>
      <c r="BI717" s="37">
        <f t="shared" si="865"/>
        <v>2</v>
      </c>
      <c r="BJ717" s="37">
        <f t="shared" ref="BJ717:BL717" si="895">BF717+BI717</f>
        <v>5</v>
      </c>
      <c r="BK717" s="37">
        <f t="shared" si="895"/>
        <v>8</v>
      </c>
      <c r="BL717" s="37">
        <f t="shared" si="895"/>
        <v>8</v>
      </c>
      <c r="BM717" s="38">
        <v>0.1275</v>
      </c>
      <c r="BN717" s="38">
        <v>0.1275</v>
      </c>
      <c r="BO717" s="38">
        <v>0.1275</v>
      </c>
      <c r="BP717" s="38">
        <v>0.1275</v>
      </c>
      <c r="BQ717" s="39">
        <v>0.1275</v>
      </c>
      <c r="BR717" s="39">
        <v>0.1275</v>
      </c>
      <c r="BS717" s="39">
        <v>0.1275</v>
      </c>
      <c r="BT717" s="39" t="s">
        <v>222</v>
      </c>
      <c r="BU717" s="40">
        <v>1</v>
      </c>
      <c r="BV717" s="40">
        <v>1</v>
      </c>
      <c r="BW717" s="40">
        <v>1</v>
      </c>
      <c r="BX717" s="40" t="s">
        <v>222</v>
      </c>
      <c r="BY717" s="41">
        <v>0.1275</v>
      </c>
      <c r="BZ717" s="41">
        <v>0.1275</v>
      </c>
      <c r="CA717" s="41">
        <v>0.1275</v>
      </c>
      <c r="CB717" s="41" t="s">
        <v>222</v>
      </c>
      <c r="CC717" s="42">
        <v>2.5500000000000002E-2</v>
      </c>
      <c r="CD717" s="42">
        <v>6.3750000000000001E-2</v>
      </c>
      <c r="CE717" s="42">
        <v>0.10200000000000001</v>
      </c>
      <c r="CF717" s="42">
        <v>0.1275</v>
      </c>
      <c r="CG717" s="43">
        <v>2.5500000000000002E-2</v>
      </c>
      <c r="CH717" s="43">
        <v>6.3750000000000001E-2</v>
      </c>
      <c r="CI717" s="43">
        <v>0.10200000000000001</v>
      </c>
      <c r="CJ717" s="43" t="e">
        <f t="shared" si="888"/>
        <v>#REF!</v>
      </c>
      <c r="CP717" s="22" t="s">
        <v>2658</v>
      </c>
      <c r="CQ717" s="22" t="s">
        <v>2659</v>
      </c>
      <c r="CS717" s="22" t="s">
        <v>16</v>
      </c>
      <c r="CT717" s="22">
        <v>1</v>
      </c>
      <c r="CU717" s="22">
        <v>1</v>
      </c>
      <c r="CV717" s="22">
        <v>1</v>
      </c>
      <c r="CW717" s="22" t="s">
        <v>222</v>
      </c>
      <c r="CY717" s="22">
        <v>0.1275</v>
      </c>
      <c r="CZ717" s="22">
        <v>0.1275</v>
      </c>
      <c r="DA717" s="22">
        <v>0.1275</v>
      </c>
      <c r="DB717" s="22" t="s">
        <v>222</v>
      </c>
      <c r="DC717" s="22" t="s">
        <v>16</v>
      </c>
      <c r="DD717" s="22">
        <v>0.1275</v>
      </c>
      <c r="DE717" s="22">
        <v>0.1275</v>
      </c>
      <c r="DF717" s="22">
        <v>0.1275</v>
      </c>
      <c r="DG717" s="22">
        <v>0.1275</v>
      </c>
      <c r="DI717" s="22">
        <v>1.625625E-2</v>
      </c>
      <c r="DJ717" s="22">
        <v>1.625625E-2</v>
      </c>
      <c r="DK717" s="22">
        <v>1.625625E-2</v>
      </c>
      <c r="DL717" s="22" t="e">
        <v>#VALUE!</v>
      </c>
      <c r="DN717" s="22">
        <v>1</v>
      </c>
      <c r="DO717" s="22">
        <v>1</v>
      </c>
      <c r="DP717" s="22">
        <v>1</v>
      </c>
      <c r="DQ717" s="22" t="s">
        <v>222</v>
      </c>
    </row>
    <row r="718" spans="1:121" x14ac:dyDescent="0.25">
      <c r="A718" s="22" t="str">
        <f t="shared" si="881"/>
        <v>6001112</v>
      </c>
      <c r="E718" s="22" t="e">
        <f>IF(T718="","",VLOOKUP(T718,#REF!,4,0))</f>
        <v>#REF!</v>
      </c>
      <c r="F718" s="22" t="e">
        <f>IF(U718="","",VLOOKUP(U718,#REF!,4,0))</f>
        <v>#REF!</v>
      </c>
      <c r="G718" s="22" t="e">
        <f>IF(V718="","",VLOOKUP(V718,#REF!,3,0))</f>
        <v>#REF!</v>
      </c>
      <c r="H718" s="22" t="e">
        <f t="shared" si="879"/>
        <v>#REF!</v>
      </c>
      <c r="I718" s="22" t="e">
        <f t="shared" si="882"/>
        <v>#REF!</v>
      </c>
      <c r="J718" s="22" t="e">
        <f t="shared" si="883"/>
        <v>#REF!</v>
      </c>
      <c r="K718" s="22" t="e">
        <f t="shared" si="884"/>
        <v>#REF!</v>
      </c>
      <c r="M718" s="22">
        <f t="shared" si="885"/>
        <v>15</v>
      </c>
      <c r="R718" s="22" t="str">
        <f t="shared" si="886"/>
        <v>6015</v>
      </c>
      <c r="S718" s="22" t="s">
        <v>53</v>
      </c>
      <c r="T718" s="30" t="s">
        <v>3568</v>
      </c>
      <c r="U718" s="30" t="s">
        <v>3402</v>
      </c>
      <c r="V718" s="30" t="s">
        <v>2653</v>
      </c>
      <c r="W718" s="30" t="s">
        <v>2660</v>
      </c>
      <c r="X718" s="30" t="s">
        <v>2661</v>
      </c>
      <c r="Y718" s="31">
        <v>0.24</v>
      </c>
      <c r="Z718" s="30">
        <v>4</v>
      </c>
      <c r="AA718" s="30"/>
      <c r="AB718" s="30"/>
      <c r="AC718" s="30"/>
      <c r="AD718" s="30">
        <v>1</v>
      </c>
      <c r="AE718" s="30"/>
      <c r="AF718" s="30"/>
      <c r="AG718" s="30"/>
      <c r="AH718" s="30">
        <v>1</v>
      </c>
      <c r="AI718" s="30"/>
      <c r="AJ718" s="30">
        <v>1</v>
      </c>
      <c r="AK718" s="30">
        <v>1</v>
      </c>
      <c r="AL718" s="30"/>
      <c r="AM718" s="30" t="s">
        <v>2662</v>
      </c>
      <c r="AN718" s="30" t="s">
        <v>2657</v>
      </c>
      <c r="AO718" s="32">
        <f t="shared" si="867"/>
        <v>0</v>
      </c>
      <c r="AP718" s="32">
        <f t="shared" si="868"/>
        <v>1</v>
      </c>
      <c r="AQ718" s="32">
        <f t="shared" si="869"/>
        <v>1</v>
      </c>
      <c r="AR718" s="32">
        <f t="shared" si="870"/>
        <v>2</v>
      </c>
      <c r="AS718" s="33">
        <v>615.02499999999998</v>
      </c>
      <c r="AT718" s="34" t="s">
        <v>222</v>
      </c>
      <c r="AU718" s="34"/>
      <c r="AV718" s="34"/>
      <c r="AW718" s="34"/>
      <c r="AX718" s="34"/>
      <c r="AY718" s="34"/>
      <c r="AZ718" s="34"/>
      <c r="BA718" s="35">
        <f t="shared" si="871"/>
        <v>0</v>
      </c>
      <c r="BB718" s="35">
        <f t="shared" si="872"/>
        <v>1</v>
      </c>
      <c r="BC718" s="35">
        <f t="shared" si="873"/>
        <v>2</v>
      </c>
      <c r="BD718" s="35">
        <f t="shared" si="874"/>
        <v>4</v>
      </c>
      <c r="BE718" s="36">
        <v>0</v>
      </c>
      <c r="BF718" s="36">
        <v>1</v>
      </c>
      <c r="BG718" s="36">
        <v>1</v>
      </c>
      <c r="BH718" s="36"/>
      <c r="BI718" s="37">
        <f t="shared" si="865"/>
        <v>0</v>
      </c>
      <c r="BJ718" s="37">
        <f t="shared" ref="BJ718:BL718" si="896">BF718+BI718</f>
        <v>1</v>
      </c>
      <c r="BK718" s="37">
        <f t="shared" si="896"/>
        <v>2</v>
      </c>
      <c r="BL718" s="37">
        <f t="shared" si="896"/>
        <v>2</v>
      </c>
      <c r="BM718" s="38" t="s">
        <v>222</v>
      </c>
      <c r="BN718" s="38">
        <v>0.12239999999999999</v>
      </c>
      <c r="BO718" s="38">
        <v>0.12239999999999999</v>
      </c>
      <c r="BP718" s="38">
        <v>0.12239999999999999</v>
      </c>
      <c r="BQ718" s="39" t="s">
        <v>222</v>
      </c>
      <c r="BR718" s="39">
        <v>0.12239999999999999</v>
      </c>
      <c r="BS718" s="39">
        <v>0.12239999999999999</v>
      </c>
      <c r="BT718" s="39" t="s">
        <v>222</v>
      </c>
      <c r="BU718" s="40" t="s">
        <v>222</v>
      </c>
      <c r="BV718" s="40">
        <v>1</v>
      </c>
      <c r="BW718" s="40">
        <v>1</v>
      </c>
      <c r="BX718" s="40" t="s">
        <v>222</v>
      </c>
      <c r="BY718" s="41" t="s">
        <v>222</v>
      </c>
      <c r="BZ718" s="41">
        <v>0.12239999999999999</v>
      </c>
      <c r="CA718" s="41">
        <v>0.12239999999999999</v>
      </c>
      <c r="CB718" s="41" t="s">
        <v>222</v>
      </c>
      <c r="CC718" s="42" t="s">
        <v>222</v>
      </c>
      <c r="CD718" s="42">
        <v>3.0599999999999999E-2</v>
      </c>
      <c r="CE718" s="42">
        <v>6.1199999999999997E-2</v>
      </c>
      <c r="CF718" s="42">
        <v>0.12239999999999999</v>
      </c>
      <c r="CG718" s="43" t="s">
        <v>222</v>
      </c>
      <c r="CH718" s="43">
        <v>3.0599999999999999E-2</v>
      </c>
      <c r="CI718" s="43">
        <v>6.1199999999999997E-2</v>
      </c>
      <c r="CJ718" s="43" t="e">
        <f t="shared" si="888"/>
        <v>#REF!</v>
      </c>
      <c r="CP718" s="22" t="s">
        <v>2663</v>
      </c>
      <c r="CQ718" s="22" t="s">
        <v>2664</v>
      </c>
      <c r="CS718" s="22" t="s">
        <v>16</v>
      </c>
      <c r="CT718" s="22" t="s">
        <v>222</v>
      </c>
      <c r="CU718" s="22">
        <v>1</v>
      </c>
      <c r="CV718" s="22">
        <v>1</v>
      </c>
      <c r="CW718" s="22" t="s">
        <v>222</v>
      </c>
      <c r="CY718" s="22" t="s">
        <v>222</v>
      </c>
      <c r="CZ718" s="22">
        <v>0.12239999999999999</v>
      </c>
      <c r="DA718" s="22">
        <v>0.12239999999999999</v>
      </c>
      <c r="DB718" s="22" t="s">
        <v>222</v>
      </c>
      <c r="DC718" s="22" t="s">
        <v>16</v>
      </c>
      <c r="DD718" s="22" t="s">
        <v>222</v>
      </c>
      <c r="DE718" s="22">
        <v>0.12239999999999999</v>
      </c>
      <c r="DF718" s="22">
        <v>0.12239999999999999</v>
      </c>
      <c r="DG718" s="22">
        <v>0.12239999999999999</v>
      </c>
      <c r="DI718" s="22" t="e">
        <v>#VALUE!</v>
      </c>
      <c r="DJ718" s="22">
        <v>1.4981759999999998E-2</v>
      </c>
      <c r="DK718" s="22">
        <v>1.4981759999999998E-2</v>
      </c>
      <c r="DL718" s="22" t="e">
        <v>#VALUE!</v>
      </c>
      <c r="DN718" s="22">
        <v>0</v>
      </c>
      <c r="DO718" s="22">
        <v>1</v>
      </c>
      <c r="DP718" s="22">
        <v>1</v>
      </c>
      <c r="DQ718" s="22" t="s">
        <v>222</v>
      </c>
    </row>
    <row r="719" spans="1:121" x14ac:dyDescent="0.25">
      <c r="A719" s="22" t="str">
        <f t="shared" si="881"/>
        <v>6001113</v>
      </c>
      <c r="E719" s="22" t="e">
        <f>IF(T719="","",VLOOKUP(T719,#REF!,4,0))</f>
        <v>#REF!</v>
      </c>
      <c r="F719" s="22" t="e">
        <f>IF(U719="","",VLOOKUP(U719,#REF!,4,0))</f>
        <v>#REF!</v>
      </c>
      <c r="G719" s="22" t="e">
        <f>IF(V719="","",VLOOKUP(V719,#REF!,3,0))</f>
        <v>#REF!</v>
      </c>
      <c r="H719" s="22" t="e">
        <f t="shared" si="879"/>
        <v>#REF!</v>
      </c>
      <c r="I719" s="22" t="e">
        <f t="shared" si="882"/>
        <v>#REF!</v>
      </c>
      <c r="J719" s="22" t="e">
        <f t="shared" si="883"/>
        <v>#REF!</v>
      </c>
      <c r="K719" s="22" t="e">
        <f t="shared" si="884"/>
        <v>#REF!</v>
      </c>
      <c r="M719" s="22">
        <f t="shared" si="885"/>
        <v>16</v>
      </c>
      <c r="R719" s="22" t="str">
        <f t="shared" si="886"/>
        <v>6016</v>
      </c>
      <c r="S719" s="22" t="s">
        <v>53</v>
      </c>
      <c r="T719" s="30" t="s">
        <v>3568</v>
      </c>
      <c r="U719" s="30" t="s">
        <v>3402</v>
      </c>
      <c r="V719" s="30" t="s">
        <v>2653</v>
      </c>
      <c r="W719" s="30" t="s">
        <v>2665</v>
      </c>
      <c r="X719" s="30" t="s">
        <v>2666</v>
      </c>
      <c r="Y719" s="31">
        <v>0.16</v>
      </c>
      <c r="Z719" s="30">
        <v>4</v>
      </c>
      <c r="AA719" s="30"/>
      <c r="AB719" s="30"/>
      <c r="AC719" s="30">
        <v>1</v>
      </c>
      <c r="AD719" s="30"/>
      <c r="AE719" s="30"/>
      <c r="AF719" s="30">
        <v>1</v>
      </c>
      <c r="AG719" s="30"/>
      <c r="AH719" s="30"/>
      <c r="AI719" s="30">
        <v>1</v>
      </c>
      <c r="AJ719" s="30"/>
      <c r="AK719" s="30"/>
      <c r="AL719" s="30">
        <v>1</v>
      </c>
      <c r="AM719" s="30" t="s">
        <v>2667</v>
      </c>
      <c r="AN719" s="30" t="s">
        <v>2657</v>
      </c>
      <c r="AO719" s="32">
        <f t="shared" si="867"/>
        <v>1</v>
      </c>
      <c r="AP719" s="32">
        <f t="shared" si="868"/>
        <v>1</v>
      </c>
      <c r="AQ719" s="32">
        <f t="shared" si="869"/>
        <v>1</v>
      </c>
      <c r="AR719" s="32">
        <f t="shared" si="870"/>
        <v>1</v>
      </c>
      <c r="AS719" s="33">
        <v>616.02499999999998</v>
      </c>
      <c r="AT719" s="34" t="s">
        <v>222</v>
      </c>
      <c r="AU719" s="34"/>
      <c r="AV719" s="34"/>
      <c r="AW719" s="34"/>
      <c r="AX719" s="34"/>
      <c r="AY719" s="34"/>
      <c r="AZ719" s="34"/>
      <c r="BA719" s="35">
        <f t="shared" si="871"/>
        <v>1</v>
      </c>
      <c r="BB719" s="35">
        <f t="shared" si="872"/>
        <v>2</v>
      </c>
      <c r="BC719" s="35">
        <f t="shared" si="873"/>
        <v>3</v>
      </c>
      <c r="BD719" s="35">
        <f t="shared" si="874"/>
        <v>4</v>
      </c>
      <c r="BE719" s="36">
        <v>1</v>
      </c>
      <c r="BF719" s="36">
        <v>1</v>
      </c>
      <c r="BG719" s="36">
        <v>1</v>
      </c>
      <c r="BH719" s="36"/>
      <c r="BI719" s="37">
        <f t="shared" si="865"/>
        <v>1</v>
      </c>
      <c r="BJ719" s="37">
        <f t="shared" ref="BJ719:BL719" si="897">BF719+BI719</f>
        <v>2</v>
      </c>
      <c r="BK719" s="37">
        <f t="shared" si="897"/>
        <v>3</v>
      </c>
      <c r="BL719" s="37">
        <f t="shared" si="897"/>
        <v>3</v>
      </c>
      <c r="BM719" s="38">
        <v>8.1600000000000006E-2</v>
      </c>
      <c r="BN719" s="38">
        <v>8.1600000000000006E-2</v>
      </c>
      <c r="BO719" s="38">
        <v>8.1600000000000006E-2</v>
      </c>
      <c r="BP719" s="38">
        <v>8.1600000000000006E-2</v>
      </c>
      <c r="BQ719" s="39">
        <v>8.1600000000000006E-2</v>
      </c>
      <c r="BR719" s="39">
        <v>8.1600000000000006E-2</v>
      </c>
      <c r="BS719" s="39">
        <v>8.1600000000000006E-2</v>
      </c>
      <c r="BT719" s="39" t="s">
        <v>222</v>
      </c>
      <c r="BU719" s="40">
        <v>1</v>
      </c>
      <c r="BV719" s="40">
        <v>1</v>
      </c>
      <c r="BW719" s="40">
        <v>1</v>
      </c>
      <c r="BX719" s="40" t="s">
        <v>222</v>
      </c>
      <c r="BY719" s="41">
        <v>8.1600000000000006E-2</v>
      </c>
      <c r="BZ719" s="41">
        <v>8.1600000000000006E-2</v>
      </c>
      <c r="CA719" s="41">
        <v>8.1600000000000006E-2</v>
      </c>
      <c r="CB719" s="41" t="s">
        <v>222</v>
      </c>
      <c r="CC719" s="42">
        <v>2.0400000000000001E-2</v>
      </c>
      <c r="CD719" s="42">
        <v>4.0800000000000003E-2</v>
      </c>
      <c r="CE719" s="42">
        <v>6.1200000000000004E-2</v>
      </c>
      <c r="CF719" s="42">
        <v>8.1600000000000006E-2</v>
      </c>
      <c r="CG719" s="43">
        <v>2.0400000000000001E-2</v>
      </c>
      <c r="CH719" s="43">
        <v>4.0800000000000003E-2</v>
      </c>
      <c r="CI719" s="43">
        <v>6.1200000000000004E-2</v>
      </c>
      <c r="CJ719" s="43" t="e">
        <f t="shared" si="888"/>
        <v>#REF!</v>
      </c>
      <c r="CP719" s="22" t="s">
        <v>2668</v>
      </c>
      <c r="CQ719" s="22" t="s">
        <v>2669</v>
      </c>
      <c r="CS719" s="22" t="s">
        <v>16</v>
      </c>
      <c r="CT719" s="22">
        <v>1</v>
      </c>
      <c r="CU719" s="22">
        <v>1</v>
      </c>
      <c r="CV719" s="22">
        <v>1</v>
      </c>
      <c r="CW719" s="22" t="s">
        <v>222</v>
      </c>
      <c r="CY719" s="22">
        <v>8.1600000000000006E-2</v>
      </c>
      <c r="CZ719" s="22">
        <v>8.1600000000000006E-2</v>
      </c>
      <c r="DA719" s="22">
        <v>8.1600000000000006E-2</v>
      </c>
      <c r="DB719" s="22" t="s">
        <v>222</v>
      </c>
      <c r="DC719" s="22" t="s">
        <v>16</v>
      </c>
      <c r="DD719" s="22">
        <v>8.1600000000000006E-2</v>
      </c>
      <c r="DE719" s="22">
        <v>8.1600000000000006E-2</v>
      </c>
      <c r="DF719" s="22">
        <v>8.1600000000000006E-2</v>
      </c>
      <c r="DG719" s="22">
        <v>8.1600000000000006E-2</v>
      </c>
      <c r="DI719" s="22">
        <v>6.6585600000000009E-3</v>
      </c>
      <c r="DJ719" s="22">
        <v>6.6585600000000009E-3</v>
      </c>
      <c r="DK719" s="22">
        <v>6.6585600000000009E-3</v>
      </c>
      <c r="DL719" s="22" t="e">
        <v>#VALUE!</v>
      </c>
      <c r="DN719" s="22">
        <v>1</v>
      </c>
      <c r="DO719" s="22">
        <v>1</v>
      </c>
      <c r="DP719" s="22">
        <v>1</v>
      </c>
      <c r="DQ719" s="22" t="s">
        <v>222</v>
      </c>
    </row>
    <row r="720" spans="1:121" x14ac:dyDescent="0.25">
      <c r="A720" s="22" t="str">
        <f t="shared" si="881"/>
        <v>6001114</v>
      </c>
      <c r="E720" s="22" t="e">
        <f>IF(T720="","",VLOOKUP(T720,#REF!,4,0))</f>
        <v>#REF!</v>
      </c>
      <c r="F720" s="22" t="e">
        <f>IF(U720="","",VLOOKUP(U720,#REF!,4,0))</f>
        <v>#REF!</v>
      </c>
      <c r="G720" s="22" t="e">
        <f>IF(V720="","",VLOOKUP(V720,#REF!,3,0))</f>
        <v>#REF!</v>
      </c>
      <c r="H720" s="22" t="e">
        <f t="shared" si="879"/>
        <v>#REF!</v>
      </c>
      <c r="I720" s="22" t="e">
        <f t="shared" si="882"/>
        <v>#REF!</v>
      </c>
      <c r="J720" s="22" t="e">
        <f t="shared" si="883"/>
        <v>#REF!</v>
      </c>
      <c r="K720" s="22" t="e">
        <f t="shared" si="884"/>
        <v>#REF!</v>
      </c>
      <c r="M720" s="22">
        <f t="shared" si="885"/>
        <v>17</v>
      </c>
      <c r="R720" s="22" t="str">
        <f t="shared" si="886"/>
        <v>6017</v>
      </c>
      <c r="S720" s="22" t="s">
        <v>53</v>
      </c>
      <c r="T720" s="30" t="s">
        <v>3568</v>
      </c>
      <c r="U720" s="30" t="s">
        <v>3402</v>
      </c>
      <c r="V720" s="30" t="s">
        <v>2653</v>
      </c>
      <c r="W720" s="30" t="s">
        <v>2670</v>
      </c>
      <c r="X720" s="30" t="s">
        <v>2671</v>
      </c>
      <c r="Y720" s="31">
        <v>0.12</v>
      </c>
      <c r="Z720" s="30">
        <v>12</v>
      </c>
      <c r="AA720" s="30">
        <v>1</v>
      </c>
      <c r="AB720" s="30">
        <v>1</v>
      </c>
      <c r="AC720" s="30">
        <v>1</v>
      </c>
      <c r="AD720" s="30">
        <v>1</v>
      </c>
      <c r="AE720" s="30">
        <v>1</v>
      </c>
      <c r="AF720" s="30">
        <v>1</v>
      </c>
      <c r="AG720" s="30">
        <v>1</v>
      </c>
      <c r="AH720" s="30">
        <v>1</v>
      </c>
      <c r="AI720" s="30">
        <v>1</v>
      </c>
      <c r="AJ720" s="30">
        <v>1</v>
      </c>
      <c r="AK720" s="30">
        <v>1</v>
      </c>
      <c r="AL720" s="30">
        <v>1</v>
      </c>
      <c r="AM720" s="30" t="s">
        <v>2672</v>
      </c>
      <c r="AN720" s="30" t="s">
        <v>2657</v>
      </c>
      <c r="AO720" s="32">
        <f t="shared" si="867"/>
        <v>3</v>
      </c>
      <c r="AP720" s="32">
        <f t="shared" si="868"/>
        <v>3</v>
      </c>
      <c r="AQ720" s="32">
        <f t="shared" si="869"/>
        <v>3</v>
      </c>
      <c r="AR720" s="32">
        <f t="shared" si="870"/>
        <v>3</v>
      </c>
      <c r="AS720" s="33">
        <v>617.02499999999998</v>
      </c>
      <c r="AT720" s="34" t="s">
        <v>222</v>
      </c>
      <c r="AU720" s="34"/>
      <c r="AV720" s="34"/>
      <c r="AW720" s="34"/>
      <c r="AX720" s="34"/>
      <c r="AY720" s="34"/>
      <c r="AZ720" s="34"/>
      <c r="BA720" s="35">
        <f t="shared" si="871"/>
        <v>3</v>
      </c>
      <c r="BB720" s="35">
        <f t="shared" si="872"/>
        <v>6</v>
      </c>
      <c r="BC720" s="35">
        <f t="shared" si="873"/>
        <v>9</v>
      </c>
      <c r="BD720" s="35">
        <f t="shared" si="874"/>
        <v>12</v>
      </c>
      <c r="BE720" s="36">
        <v>3</v>
      </c>
      <c r="BF720" s="36">
        <v>3</v>
      </c>
      <c r="BG720" s="36">
        <v>3</v>
      </c>
      <c r="BH720" s="36"/>
      <c r="BI720" s="37">
        <f t="shared" si="865"/>
        <v>3</v>
      </c>
      <c r="BJ720" s="37">
        <f t="shared" ref="BJ720:BL720" si="898">BF720+BI720</f>
        <v>6</v>
      </c>
      <c r="BK720" s="37">
        <f t="shared" si="898"/>
        <v>9</v>
      </c>
      <c r="BL720" s="37">
        <f t="shared" si="898"/>
        <v>9</v>
      </c>
      <c r="BM720" s="38">
        <v>6.1199999999999997E-2</v>
      </c>
      <c r="BN720" s="38">
        <v>6.1199999999999997E-2</v>
      </c>
      <c r="BO720" s="38">
        <v>6.1199999999999997E-2</v>
      </c>
      <c r="BP720" s="38">
        <v>6.1199999999999997E-2</v>
      </c>
      <c r="BQ720" s="39">
        <v>6.1199999999999997E-2</v>
      </c>
      <c r="BR720" s="39">
        <v>6.1199999999999997E-2</v>
      </c>
      <c r="BS720" s="39">
        <v>6.1199999999999997E-2</v>
      </c>
      <c r="BT720" s="39" t="s">
        <v>222</v>
      </c>
      <c r="BU720" s="40">
        <v>1</v>
      </c>
      <c r="BV720" s="40">
        <v>1</v>
      </c>
      <c r="BW720" s="40">
        <v>1</v>
      </c>
      <c r="BX720" s="40" t="s">
        <v>222</v>
      </c>
      <c r="BY720" s="41">
        <v>6.1199999999999997E-2</v>
      </c>
      <c r="BZ720" s="41">
        <v>6.1199999999999997E-2</v>
      </c>
      <c r="CA720" s="41">
        <v>6.1199999999999997E-2</v>
      </c>
      <c r="CB720" s="41" t="s">
        <v>222</v>
      </c>
      <c r="CC720" s="42">
        <v>1.5299999999999999E-2</v>
      </c>
      <c r="CD720" s="42">
        <v>3.0599999999999999E-2</v>
      </c>
      <c r="CE720" s="42">
        <v>4.5899999999999996E-2</v>
      </c>
      <c r="CF720" s="42">
        <v>6.1199999999999997E-2</v>
      </c>
      <c r="CG720" s="43">
        <v>1.5299999999999999E-2</v>
      </c>
      <c r="CH720" s="43">
        <v>3.0599999999999999E-2</v>
      </c>
      <c r="CI720" s="43">
        <v>4.5899999999999996E-2</v>
      </c>
      <c r="CJ720" s="43" t="e">
        <f t="shared" si="888"/>
        <v>#REF!</v>
      </c>
      <c r="CP720" s="22" t="s">
        <v>2673</v>
      </c>
      <c r="CQ720" s="22" t="s">
        <v>2674</v>
      </c>
      <c r="CS720" s="22" t="s">
        <v>16</v>
      </c>
      <c r="CT720" s="22">
        <v>1</v>
      </c>
      <c r="CU720" s="22">
        <v>1</v>
      </c>
      <c r="CV720" s="22">
        <v>1</v>
      </c>
      <c r="CW720" s="22" t="s">
        <v>222</v>
      </c>
      <c r="CY720" s="22">
        <v>6.1199999999999997E-2</v>
      </c>
      <c r="CZ720" s="22">
        <v>6.1199999999999997E-2</v>
      </c>
      <c r="DA720" s="22">
        <v>6.1199999999999997E-2</v>
      </c>
      <c r="DB720" s="22" t="s">
        <v>222</v>
      </c>
      <c r="DC720" s="22" t="s">
        <v>16</v>
      </c>
      <c r="DD720" s="22">
        <v>6.1199999999999997E-2</v>
      </c>
      <c r="DE720" s="22">
        <v>6.1199999999999997E-2</v>
      </c>
      <c r="DF720" s="22">
        <v>6.1199999999999997E-2</v>
      </c>
      <c r="DG720" s="22">
        <v>6.1199999999999997E-2</v>
      </c>
      <c r="DI720" s="22">
        <v>3.7454399999999996E-3</v>
      </c>
      <c r="DJ720" s="22">
        <v>3.7454399999999996E-3</v>
      </c>
      <c r="DK720" s="22">
        <v>3.7454399999999996E-3</v>
      </c>
      <c r="DL720" s="22" t="e">
        <v>#VALUE!</v>
      </c>
      <c r="DN720" s="22">
        <v>1</v>
      </c>
      <c r="DO720" s="22">
        <v>1</v>
      </c>
      <c r="DP720" s="22">
        <v>1</v>
      </c>
      <c r="DQ720" s="22" t="s">
        <v>222</v>
      </c>
    </row>
    <row r="721" spans="1:121" x14ac:dyDescent="0.25">
      <c r="A721" s="22" t="str">
        <f t="shared" si="881"/>
        <v>6001115</v>
      </c>
      <c r="E721" s="22" t="e">
        <f>IF(T721="","",VLOOKUP(T721,#REF!,4,0))</f>
        <v>#REF!</v>
      </c>
      <c r="F721" s="22" t="e">
        <f>IF(U721="","",VLOOKUP(U721,#REF!,4,0))</f>
        <v>#REF!</v>
      </c>
      <c r="G721" s="22" t="e">
        <f>IF(V721="","",VLOOKUP(V721,#REF!,3,0))</f>
        <v>#REF!</v>
      </c>
      <c r="H721" s="22" t="e">
        <f t="shared" si="879"/>
        <v>#REF!</v>
      </c>
      <c r="I721" s="22" t="e">
        <f t="shared" si="882"/>
        <v>#REF!</v>
      </c>
      <c r="J721" s="22" t="e">
        <f t="shared" si="883"/>
        <v>#REF!</v>
      </c>
      <c r="K721" s="22" t="e">
        <f t="shared" si="884"/>
        <v>#REF!</v>
      </c>
      <c r="M721" s="22">
        <f t="shared" si="885"/>
        <v>18</v>
      </c>
      <c r="R721" s="22" t="str">
        <f t="shared" si="886"/>
        <v>6018</v>
      </c>
      <c r="S721" s="22" t="s">
        <v>53</v>
      </c>
      <c r="T721" s="30" t="s">
        <v>3568</v>
      </c>
      <c r="U721" s="30" t="s">
        <v>3402</v>
      </c>
      <c r="V721" s="30" t="s">
        <v>2653</v>
      </c>
      <c r="W721" s="30" t="s">
        <v>2675</v>
      </c>
      <c r="X721" s="30" t="s">
        <v>2676</v>
      </c>
      <c r="Y721" s="31">
        <v>0.13</v>
      </c>
      <c r="Z721" s="30">
        <v>4</v>
      </c>
      <c r="AA721" s="30"/>
      <c r="AB721" s="30"/>
      <c r="AC721" s="30">
        <v>1</v>
      </c>
      <c r="AD721" s="30"/>
      <c r="AE721" s="30"/>
      <c r="AF721" s="30">
        <v>1</v>
      </c>
      <c r="AG721" s="30"/>
      <c r="AH721" s="30"/>
      <c r="AI721" s="30">
        <v>1</v>
      </c>
      <c r="AJ721" s="30"/>
      <c r="AK721" s="30"/>
      <c r="AL721" s="30">
        <v>1</v>
      </c>
      <c r="AM721" s="30" t="s">
        <v>2677</v>
      </c>
      <c r="AN721" s="30" t="s">
        <v>2657</v>
      </c>
      <c r="AO721" s="32">
        <f t="shared" si="867"/>
        <v>1</v>
      </c>
      <c r="AP721" s="32">
        <f t="shared" si="868"/>
        <v>1</v>
      </c>
      <c r="AQ721" s="32">
        <f t="shared" si="869"/>
        <v>1</v>
      </c>
      <c r="AR721" s="32">
        <f t="shared" si="870"/>
        <v>1</v>
      </c>
      <c r="AS721" s="33">
        <v>618.02499999999998</v>
      </c>
      <c r="AT721" s="34" t="s">
        <v>222</v>
      </c>
      <c r="AU721" s="34"/>
      <c r="AV721" s="34"/>
      <c r="AW721" s="34"/>
      <c r="AX721" s="34"/>
      <c r="AY721" s="34"/>
      <c r="AZ721" s="34"/>
      <c r="BA721" s="35">
        <f t="shared" si="871"/>
        <v>1</v>
      </c>
      <c r="BB721" s="35">
        <f t="shared" si="872"/>
        <v>2</v>
      </c>
      <c r="BC721" s="35">
        <f t="shared" si="873"/>
        <v>3</v>
      </c>
      <c r="BD721" s="35">
        <f t="shared" si="874"/>
        <v>4</v>
      </c>
      <c r="BE721" s="36">
        <v>1</v>
      </c>
      <c r="BF721" s="36">
        <v>1</v>
      </c>
      <c r="BG721" s="36">
        <v>1</v>
      </c>
      <c r="BH721" s="36"/>
      <c r="BI721" s="37">
        <f t="shared" si="865"/>
        <v>1</v>
      </c>
      <c r="BJ721" s="37">
        <f t="shared" ref="BJ721:BL721" si="899">BF721+BI721</f>
        <v>2</v>
      </c>
      <c r="BK721" s="37">
        <f t="shared" si="899"/>
        <v>3</v>
      </c>
      <c r="BL721" s="37">
        <f t="shared" si="899"/>
        <v>3</v>
      </c>
      <c r="BM721" s="38">
        <v>6.6299999999999998E-2</v>
      </c>
      <c r="BN721" s="38">
        <v>6.6299999999999998E-2</v>
      </c>
      <c r="BO721" s="38">
        <v>6.6299999999999998E-2</v>
      </c>
      <c r="BP721" s="38">
        <v>6.6299999999999998E-2</v>
      </c>
      <c r="BQ721" s="39">
        <v>6.6299999999999998E-2</v>
      </c>
      <c r="BR721" s="39">
        <v>6.6299999999999998E-2</v>
      </c>
      <c r="BS721" s="39">
        <v>6.6299999999999998E-2</v>
      </c>
      <c r="BT721" s="39" t="s">
        <v>222</v>
      </c>
      <c r="BU721" s="40">
        <v>1</v>
      </c>
      <c r="BV721" s="40">
        <v>1</v>
      </c>
      <c r="BW721" s="40">
        <v>1</v>
      </c>
      <c r="BX721" s="40" t="s">
        <v>222</v>
      </c>
      <c r="BY721" s="41">
        <v>6.6299999999999998E-2</v>
      </c>
      <c r="BZ721" s="41">
        <v>6.6299999999999998E-2</v>
      </c>
      <c r="CA721" s="41">
        <v>6.6299999999999998E-2</v>
      </c>
      <c r="CB721" s="41" t="s">
        <v>222</v>
      </c>
      <c r="CC721" s="42">
        <v>1.6574999999999999E-2</v>
      </c>
      <c r="CD721" s="42">
        <v>3.3149999999999999E-2</v>
      </c>
      <c r="CE721" s="42">
        <v>4.9724999999999998E-2</v>
      </c>
      <c r="CF721" s="42">
        <v>6.6299999999999998E-2</v>
      </c>
      <c r="CG721" s="43">
        <v>1.6574999999999999E-2</v>
      </c>
      <c r="CH721" s="43">
        <v>3.3149999999999999E-2</v>
      </c>
      <c r="CI721" s="43">
        <v>4.9724999999999998E-2</v>
      </c>
      <c r="CJ721" s="43" t="e">
        <f t="shared" si="888"/>
        <v>#REF!</v>
      </c>
      <c r="CP721" s="22" t="s">
        <v>2678</v>
      </c>
      <c r="CQ721" s="22" t="s">
        <v>2679</v>
      </c>
      <c r="CS721" s="22" t="s">
        <v>16</v>
      </c>
      <c r="CT721" s="22">
        <v>1</v>
      </c>
      <c r="CU721" s="22">
        <v>1</v>
      </c>
      <c r="CV721" s="22">
        <v>1</v>
      </c>
      <c r="CW721" s="22" t="s">
        <v>222</v>
      </c>
      <c r="CY721" s="22">
        <v>6.6299999999999998E-2</v>
      </c>
      <c r="CZ721" s="22">
        <v>6.6299999999999998E-2</v>
      </c>
      <c r="DA721" s="22">
        <v>6.6299999999999998E-2</v>
      </c>
      <c r="DB721" s="22" t="s">
        <v>222</v>
      </c>
      <c r="DC721" s="22" t="s">
        <v>16</v>
      </c>
      <c r="DD721" s="22">
        <v>6.6299999999999998E-2</v>
      </c>
      <c r="DE721" s="22">
        <v>6.6299999999999998E-2</v>
      </c>
      <c r="DF721" s="22">
        <v>6.6299999999999998E-2</v>
      </c>
      <c r="DG721" s="22">
        <v>6.6299999999999998E-2</v>
      </c>
      <c r="DI721" s="22">
        <v>4.3956899999999998E-3</v>
      </c>
      <c r="DJ721" s="22">
        <v>4.3956899999999998E-3</v>
      </c>
      <c r="DK721" s="22">
        <v>4.3956899999999998E-3</v>
      </c>
      <c r="DL721" s="22" t="e">
        <v>#VALUE!</v>
      </c>
      <c r="DN721" s="22">
        <v>1</v>
      </c>
      <c r="DO721" s="22">
        <v>1</v>
      </c>
      <c r="DP721" s="22">
        <v>1</v>
      </c>
      <c r="DQ721" s="22" t="s">
        <v>222</v>
      </c>
    </row>
    <row r="722" spans="1:121" x14ac:dyDescent="0.25">
      <c r="A722" s="22" t="str">
        <f t="shared" si="881"/>
        <v>6001116</v>
      </c>
      <c r="E722" s="22" t="e">
        <f>IF(T722="","",VLOOKUP(T722,#REF!,4,0))</f>
        <v>#REF!</v>
      </c>
      <c r="F722" s="22" t="e">
        <f>IF(U722="","",VLOOKUP(U722,#REF!,4,0))</f>
        <v>#REF!</v>
      </c>
      <c r="G722" s="22" t="e">
        <f>IF(V722="","",VLOOKUP(V722,#REF!,3,0))</f>
        <v>#REF!</v>
      </c>
      <c r="H722" s="22" t="e">
        <f t="shared" si="879"/>
        <v>#REF!</v>
      </c>
      <c r="I722" s="22" t="e">
        <f t="shared" si="882"/>
        <v>#REF!</v>
      </c>
      <c r="J722" s="22" t="e">
        <f t="shared" si="883"/>
        <v>#REF!</v>
      </c>
      <c r="K722" s="22" t="e">
        <f t="shared" si="884"/>
        <v>#REF!</v>
      </c>
      <c r="M722" s="22">
        <f t="shared" si="885"/>
        <v>19</v>
      </c>
      <c r="R722" s="22" t="str">
        <f t="shared" si="886"/>
        <v>6019</v>
      </c>
      <c r="S722" s="22" t="s">
        <v>53</v>
      </c>
      <c r="T722" s="30" t="s">
        <v>3568</v>
      </c>
      <c r="U722" s="30" t="s">
        <v>3402</v>
      </c>
      <c r="V722" s="30" t="s">
        <v>2653</v>
      </c>
      <c r="W722" s="30" t="s">
        <v>2680</v>
      </c>
      <c r="X722" s="30" t="s">
        <v>2681</v>
      </c>
      <c r="Y722" s="31">
        <v>0.1</v>
      </c>
      <c r="Z722" s="30">
        <v>2</v>
      </c>
      <c r="AA722" s="30"/>
      <c r="AB722" s="30"/>
      <c r="AC722" s="30"/>
      <c r="AD722" s="30"/>
      <c r="AE722" s="30"/>
      <c r="AF722" s="30">
        <v>1</v>
      </c>
      <c r="AG722" s="30"/>
      <c r="AH722" s="30"/>
      <c r="AI722" s="30"/>
      <c r="AJ722" s="30"/>
      <c r="AK722" s="30"/>
      <c r="AL722" s="30">
        <v>1</v>
      </c>
      <c r="AM722" s="30" t="s">
        <v>2682</v>
      </c>
      <c r="AN722" s="30" t="s">
        <v>2657</v>
      </c>
      <c r="AO722" s="32">
        <f t="shared" si="867"/>
        <v>0</v>
      </c>
      <c r="AP722" s="32">
        <f t="shared" si="868"/>
        <v>1</v>
      </c>
      <c r="AQ722" s="32">
        <f t="shared" si="869"/>
        <v>0</v>
      </c>
      <c r="AR722" s="32">
        <f t="shared" si="870"/>
        <v>1</v>
      </c>
      <c r="AS722" s="33">
        <v>619.02499999999998</v>
      </c>
      <c r="AT722" s="34" t="s">
        <v>222</v>
      </c>
      <c r="AU722" s="34"/>
      <c r="AV722" s="34"/>
      <c r="AW722" s="34"/>
      <c r="AX722" s="34"/>
      <c r="AY722" s="34"/>
      <c r="AZ722" s="34"/>
      <c r="BA722" s="35">
        <f t="shared" si="871"/>
        <v>0</v>
      </c>
      <c r="BB722" s="35">
        <f t="shared" si="872"/>
        <v>1</v>
      </c>
      <c r="BC722" s="35">
        <f t="shared" si="873"/>
        <v>1</v>
      </c>
      <c r="BD722" s="35">
        <f t="shared" si="874"/>
        <v>2</v>
      </c>
      <c r="BE722" s="36">
        <v>0</v>
      </c>
      <c r="BF722" s="36">
        <v>1</v>
      </c>
      <c r="BG722" s="36">
        <v>0</v>
      </c>
      <c r="BH722" s="36"/>
      <c r="BI722" s="37">
        <f t="shared" si="865"/>
        <v>0</v>
      </c>
      <c r="BJ722" s="37">
        <f t="shared" ref="BJ722:BL722" si="900">BF722+BI722</f>
        <v>1</v>
      </c>
      <c r="BK722" s="37">
        <f t="shared" si="900"/>
        <v>1</v>
      </c>
      <c r="BL722" s="37">
        <f t="shared" si="900"/>
        <v>1</v>
      </c>
      <c r="BM722" s="38" t="s">
        <v>222</v>
      </c>
      <c r="BN722" s="38">
        <v>5.1000000000000004E-2</v>
      </c>
      <c r="BO722" s="38" t="s">
        <v>222</v>
      </c>
      <c r="BP722" s="38">
        <v>5.1000000000000004E-2</v>
      </c>
      <c r="BQ722" s="39" t="s">
        <v>222</v>
      </c>
      <c r="BR722" s="39">
        <v>5.1000000000000004E-2</v>
      </c>
      <c r="BS722" s="39" t="s">
        <v>222</v>
      </c>
      <c r="BT722" s="39" t="s">
        <v>222</v>
      </c>
      <c r="BU722" s="40" t="s">
        <v>222</v>
      </c>
      <c r="BV722" s="40">
        <v>1</v>
      </c>
      <c r="BW722" s="40" t="s">
        <v>222</v>
      </c>
      <c r="BX722" s="40" t="s">
        <v>222</v>
      </c>
      <c r="BY722" s="41" t="s">
        <v>222</v>
      </c>
      <c r="BZ722" s="41">
        <v>5.1000000000000004E-2</v>
      </c>
      <c r="CA722" s="41">
        <v>5.1000000000000004E-2</v>
      </c>
      <c r="CB722" s="41" t="s">
        <v>222</v>
      </c>
      <c r="CC722" s="42" t="s">
        <v>222</v>
      </c>
      <c r="CD722" s="42">
        <v>2.5500000000000002E-2</v>
      </c>
      <c r="CE722" s="42">
        <v>2.5500000000000002E-2</v>
      </c>
      <c r="CF722" s="42">
        <v>5.1000000000000004E-2</v>
      </c>
      <c r="CG722" s="43" t="s">
        <v>222</v>
      </c>
      <c r="CH722" s="43">
        <v>2.5500000000000002E-2</v>
      </c>
      <c r="CI722" s="43">
        <v>2.5500000000000002E-2</v>
      </c>
      <c r="CJ722" s="43" t="e">
        <f t="shared" si="888"/>
        <v>#REF!</v>
      </c>
      <c r="CP722" s="22" t="s">
        <v>2683</v>
      </c>
      <c r="CQ722" s="22" t="s">
        <v>2628</v>
      </c>
      <c r="CS722" s="22" t="s">
        <v>16</v>
      </c>
      <c r="CT722" s="22" t="s">
        <v>222</v>
      </c>
      <c r="CU722" s="22">
        <v>1</v>
      </c>
      <c r="CV722" s="22">
        <v>1</v>
      </c>
      <c r="CW722" s="22" t="s">
        <v>222</v>
      </c>
      <c r="CY722" s="22" t="s">
        <v>222</v>
      </c>
      <c r="CZ722" s="22">
        <v>5.1000000000000004E-2</v>
      </c>
      <c r="DA722" s="22">
        <v>5.1000000000000004E-2</v>
      </c>
      <c r="DB722" s="22" t="s">
        <v>222</v>
      </c>
      <c r="DC722" s="22" t="s">
        <v>16</v>
      </c>
      <c r="DD722" s="22" t="s">
        <v>222</v>
      </c>
      <c r="DE722" s="22">
        <v>5.1000000000000004E-2</v>
      </c>
      <c r="DF722" s="22">
        <v>5.1000000000000004E-2</v>
      </c>
      <c r="DG722" s="22">
        <v>5.1000000000000004E-2</v>
      </c>
      <c r="DI722" s="22" t="e">
        <v>#VALUE!</v>
      </c>
      <c r="DJ722" s="22">
        <v>2.6010000000000004E-3</v>
      </c>
      <c r="DK722" s="22">
        <v>2.6010000000000004E-3</v>
      </c>
      <c r="DL722" s="22" t="e">
        <v>#VALUE!</v>
      </c>
      <c r="DN722" s="22">
        <v>0</v>
      </c>
      <c r="DO722" s="22">
        <v>1</v>
      </c>
      <c r="DP722" s="22">
        <v>1</v>
      </c>
      <c r="DQ722" s="22" t="s">
        <v>222</v>
      </c>
    </row>
    <row r="723" spans="1:121" x14ac:dyDescent="0.25">
      <c r="A723" s="22" t="str">
        <f t="shared" si="881"/>
        <v>6001121</v>
      </c>
      <c r="E723" s="22" t="e">
        <f>IF(T723="","",VLOOKUP(T723,#REF!,4,0))</f>
        <v>#REF!</v>
      </c>
      <c r="F723" s="22" t="e">
        <f>IF(U723="","",VLOOKUP(U723,#REF!,4,0))</f>
        <v>#REF!</v>
      </c>
      <c r="G723" s="22" t="e">
        <f>IF(V723="","",VLOOKUP(V723,#REF!,3,0))</f>
        <v>#REF!</v>
      </c>
      <c r="H723" s="22" t="e">
        <f t="shared" si="879"/>
        <v>#REF!</v>
      </c>
      <c r="I723" s="22" t="e">
        <f t="shared" si="882"/>
        <v>#REF!</v>
      </c>
      <c r="J723" s="22" t="e">
        <f t="shared" si="883"/>
        <v>#REF!</v>
      </c>
      <c r="K723" s="22" t="e">
        <f t="shared" si="884"/>
        <v>#REF!</v>
      </c>
      <c r="M723" s="22">
        <f t="shared" si="885"/>
        <v>20</v>
      </c>
      <c r="R723" s="22" t="str">
        <f t="shared" si="886"/>
        <v>6020</v>
      </c>
      <c r="S723" s="22" t="s">
        <v>53</v>
      </c>
      <c r="T723" s="30" t="s">
        <v>3568</v>
      </c>
      <c r="U723" s="30" t="s">
        <v>3402</v>
      </c>
      <c r="V723" s="30" t="s">
        <v>2684</v>
      </c>
      <c r="W723" s="30" t="s">
        <v>2685</v>
      </c>
      <c r="X723" s="30" t="s">
        <v>2686</v>
      </c>
      <c r="Y723" s="31">
        <v>0.15</v>
      </c>
      <c r="Z723" s="30">
        <v>2</v>
      </c>
      <c r="AA723" s="30">
        <v>1</v>
      </c>
      <c r="AB723" s="30">
        <v>1</v>
      </c>
      <c r="AC723" s="30"/>
      <c r="AD723" s="30"/>
      <c r="AE723" s="30"/>
      <c r="AF723" s="30"/>
      <c r="AG723" s="30"/>
      <c r="AH723" s="30"/>
      <c r="AI723" s="30"/>
      <c r="AJ723" s="30"/>
      <c r="AK723" s="30"/>
      <c r="AL723" s="30"/>
      <c r="AM723" s="30" t="s">
        <v>2687</v>
      </c>
      <c r="AN723" s="30" t="s">
        <v>2688</v>
      </c>
      <c r="AO723" s="32">
        <f t="shared" si="867"/>
        <v>2</v>
      </c>
      <c r="AP723" s="32">
        <f t="shared" si="868"/>
        <v>0</v>
      </c>
      <c r="AQ723" s="32">
        <f t="shared" si="869"/>
        <v>0</v>
      </c>
      <c r="AR723" s="32">
        <f t="shared" si="870"/>
        <v>0</v>
      </c>
      <c r="AS723" s="33">
        <v>620.02499999999998</v>
      </c>
      <c r="AT723" s="34" t="s">
        <v>222</v>
      </c>
      <c r="AU723" s="34"/>
      <c r="AV723" s="34"/>
      <c r="AW723" s="34"/>
      <c r="AX723" s="34"/>
      <c r="AY723" s="34"/>
      <c r="AZ723" s="34"/>
      <c r="BA723" s="35">
        <f t="shared" si="871"/>
        <v>2</v>
      </c>
      <c r="BB723" s="35">
        <f t="shared" si="872"/>
        <v>2</v>
      </c>
      <c r="BC723" s="35">
        <f t="shared" si="873"/>
        <v>2</v>
      </c>
      <c r="BD723" s="35">
        <f t="shared" si="874"/>
        <v>2</v>
      </c>
      <c r="BE723" s="36">
        <v>2</v>
      </c>
      <c r="BF723" s="36">
        <v>0</v>
      </c>
      <c r="BG723" s="36">
        <v>0</v>
      </c>
      <c r="BH723" s="36"/>
      <c r="BI723" s="37">
        <f t="shared" si="865"/>
        <v>2</v>
      </c>
      <c r="BJ723" s="37">
        <f t="shared" ref="BJ723:BL723" si="901">BF723+BI723</f>
        <v>2</v>
      </c>
      <c r="BK723" s="37">
        <f t="shared" si="901"/>
        <v>2</v>
      </c>
      <c r="BL723" s="37">
        <f t="shared" si="901"/>
        <v>2</v>
      </c>
      <c r="BM723" s="38">
        <v>1.3500000000000002E-2</v>
      </c>
      <c r="BN723" s="38" t="s">
        <v>222</v>
      </c>
      <c r="BO723" s="38" t="s">
        <v>222</v>
      </c>
      <c r="BP723" s="38" t="s">
        <v>222</v>
      </c>
      <c r="BQ723" s="39">
        <v>1.3500000000000002E-2</v>
      </c>
      <c r="BR723" s="39" t="s">
        <v>222</v>
      </c>
      <c r="BS723" s="39" t="s">
        <v>222</v>
      </c>
      <c r="BT723" s="39" t="s">
        <v>222</v>
      </c>
      <c r="BU723" s="40">
        <v>1</v>
      </c>
      <c r="BV723" s="40" t="s">
        <v>222</v>
      </c>
      <c r="BW723" s="40" t="s">
        <v>222</v>
      </c>
      <c r="BX723" s="40" t="s">
        <v>222</v>
      </c>
      <c r="BY723" s="41">
        <v>1.3500000000000002E-2</v>
      </c>
      <c r="BZ723" s="41">
        <v>1.3500000000000002E-2</v>
      </c>
      <c r="CA723" s="41">
        <v>1.3500000000000002E-2</v>
      </c>
      <c r="CB723" s="41" t="s">
        <v>222</v>
      </c>
      <c r="CC723" s="42">
        <v>1.3500000000000002E-2</v>
      </c>
      <c r="CD723" s="42">
        <v>1.3500000000000002E-2</v>
      </c>
      <c r="CE723" s="42">
        <v>1.3500000000000002E-2</v>
      </c>
      <c r="CF723" s="42">
        <v>1.3500000000000002E-2</v>
      </c>
      <c r="CG723" s="43">
        <v>1.3500000000000002E-2</v>
      </c>
      <c r="CH723" s="43">
        <v>1.3500000000000002E-2</v>
      </c>
      <c r="CI723" s="43">
        <v>1.3500000000000002E-2</v>
      </c>
      <c r="CJ723" s="43" t="e">
        <f t="shared" si="888"/>
        <v>#REF!</v>
      </c>
      <c r="CP723" s="22" t="s">
        <v>2689</v>
      </c>
      <c r="CQ723" s="22" t="s">
        <v>2628</v>
      </c>
      <c r="CS723" s="22" t="s">
        <v>16</v>
      </c>
      <c r="CT723" s="22">
        <v>1</v>
      </c>
      <c r="CU723" s="22">
        <v>1</v>
      </c>
      <c r="CV723" s="22">
        <v>1</v>
      </c>
      <c r="CW723" s="22" t="s">
        <v>222</v>
      </c>
      <c r="CY723" s="22">
        <v>1.3500000000000002E-2</v>
      </c>
      <c r="CZ723" s="22">
        <v>1.3500000000000002E-2</v>
      </c>
      <c r="DA723" s="22">
        <v>1.3500000000000002E-2</v>
      </c>
      <c r="DB723" s="22" t="s">
        <v>222</v>
      </c>
      <c r="DC723" s="22" t="s">
        <v>16</v>
      </c>
      <c r="DD723" s="22">
        <v>1.3500000000000002E-2</v>
      </c>
      <c r="DE723" s="22">
        <v>1.3500000000000002E-2</v>
      </c>
      <c r="DF723" s="22">
        <v>1.3500000000000002E-2</v>
      </c>
      <c r="DG723" s="22">
        <v>1.3500000000000002E-2</v>
      </c>
      <c r="DI723" s="22">
        <v>1.8225000000000004E-4</v>
      </c>
      <c r="DJ723" s="22">
        <v>1.8225000000000004E-4</v>
      </c>
      <c r="DK723" s="22">
        <v>1.8225000000000004E-4</v>
      </c>
      <c r="DL723" s="22" t="e">
        <v>#VALUE!</v>
      </c>
      <c r="DN723" s="22">
        <v>1</v>
      </c>
      <c r="DO723" s="22">
        <v>1</v>
      </c>
      <c r="DP723" s="22">
        <v>1</v>
      </c>
      <c r="DQ723" s="22" t="s">
        <v>222</v>
      </c>
    </row>
    <row r="724" spans="1:121" x14ac:dyDescent="0.25">
      <c r="A724" s="22" t="str">
        <f t="shared" si="881"/>
        <v>6001122</v>
      </c>
      <c r="E724" s="22" t="e">
        <f>IF(T724="","",VLOOKUP(T724,#REF!,4,0))</f>
        <v>#REF!</v>
      </c>
      <c r="F724" s="22" t="e">
        <f>IF(U724="","",VLOOKUP(U724,#REF!,4,0))</f>
        <v>#REF!</v>
      </c>
      <c r="G724" s="22" t="e">
        <f>IF(V724="","",VLOOKUP(V724,#REF!,3,0))</f>
        <v>#REF!</v>
      </c>
      <c r="H724" s="22" t="e">
        <f t="shared" si="879"/>
        <v>#REF!</v>
      </c>
      <c r="I724" s="22" t="e">
        <f t="shared" si="882"/>
        <v>#REF!</v>
      </c>
      <c r="J724" s="22" t="e">
        <f t="shared" si="883"/>
        <v>#REF!</v>
      </c>
      <c r="K724" s="22" t="e">
        <f t="shared" si="884"/>
        <v>#REF!</v>
      </c>
      <c r="M724" s="22">
        <f t="shared" si="885"/>
        <v>21</v>
      </c>
      <c r="R724" s="22" t="str">
        <f t="shared" si="886"/>
        <v>6021</v>
      </c>
      <c r="S724" s="22" t="s">
        <v>53</v>
      </c>
      <c r="T724" s="30" t="s">
        <v>3568</v>
      </c>
      <c r="U724" s="30" t="s">
        <v>3402</v>
      </c>
      <c r="V724" s="30" t="s">
        <v>2684</v>
      </c>
      <c r="W724" s="30" t="s">
        <v>2690</v>
      </c>
      <c r="X724" s="30" t="s">
        <v>2691</v>
      </c>
      <c r="Y724" s="31">
        <v>0.25</v>
      </c>
      <c r="Z724" s="30">
        <v>12</v>
      </c>
      <c r="AA724" s="30">
        <v>1</v>
      </c>
      <c r="AB724" s="30">
        <v>1</v>
      </c>
      <c r="AC724" s="30">
        <v>1</v>
      </c>
      <c r="AD724" s="30">
        <v>1</v>
      </c>
      <c r="AE724" s="30">
        <v>1</v>
      </c>
      <c r="AF724" s="30">
        <v>1</v>
      </c>
      <c r="AG724" s="30">
        <v>1</v>
      </c>
      <c r="AH724" s="30">
        <v>1</v>
      </c>
      <c r="AI724" s="30">
        <v>1</v>
      </c>
      <c r="AJ724" s="30">
        <v>1</v>
      </c>
      <c r="AK724" s="30">
        <v>1</v>
      </c>
      <c r="AL724" s="30">
        <v>1</v>
      </c>
      <c r="AM724" s="30" t="s">
        <v>2692</v>
      </c>
      <c r="AN724" s="30" t="s">
        <v>2688</v>
      </c>
      <c r="AO724" s="32">
        <f t="shared" si="867"/>
        <v>3</v>
      </c>
      <c r="AP724" s="32">
        <f t="shared" si="868"/>
        <v>3</v>
      </c>
      <c r="AQ724" s="32">
        <f t="shared" si="869"/>
        <v>3</v>
      </c>
      <c r="AR724" s="32">
        <f t="shared" si="870"/>
        <v>3</v>
      </c>
      <c r="AS724" s="33">
        <v>621.02499999999998</v>
      </c>
      <c r="AT724" s="34" t="s">
        <v>222</v>
      </c>
      <c r="AU724" s="34"/>
      <c r="AV724" s="34"/>
      <c r="AW724" s="34"/>
      <c r="AX724" s="34"/>
      <c r="AY724" s="34"/>
      <c r="AZ724" s="34"/>
      <c r="BA724" s="35">
        <f t="shared" si="871"/>
        <v>3</v>
      </c>
      <c r="BB724" s="35">
        <f t="shared" si="872"/>
        <v>6</v>
      </c>
      <c r="BC724" s="35">
        <f t="shared" si="873"/>
        <v>9</v>
      </c>
      <c r="BD724" s="35">
        <f t="shared" si="874"/>
        <v>12</v>
      </c>
      <c r="BE724" s="36">
        <v>3</v>
      </c>
      <c r="BF724" s="36">
        <v>3</v>
      </c>
      <c r="BG724" s="36">
        <v>3</v>
      </c>
      <c r="BH724" s="36"/>
      <c r="BI724" s="37">
        <f t="shared" si="865"/>
        <v>3</v>
      </c>
      <c r="BJ724" s="37">
        <f t="shared" ref="BJ724:BL724" si="902">BF724+BI724</f>
        <v>6</v>
      </c>
      <c r="BK724" s="37">
        <f t="shared" si="902"/>
        <v>9</v>
      </c>
      <c r="BL724" s="37">
        <f t="shared" si="902"/>
        <v>9</v>
      </c>
      <c r="BM724" s="38">
        <v>2.2500000000000003E-2</v>
      </c>
      <c r="BN724" s="38">
        <v>2.2500000000000003E-2</v>
      </c>
      <c r="BO724" s="38">
        <v>2.2500000000000003E-2</v>
      </c>
      <c r="BP724" s="38">
        <v>2.2500000000000003E-2</v>
      </c>
      <c r="BQ724" s="39">
        <v>2.2500000000000003E-2</v>
      </c>
      <c r="BR724" s="39">
        <v>2.2500000000000003E-2</v>
      </c>
      <c r="BS724" s="39">
        <v>2.2500000000000003E-2</v>
      </c>
      <c r="BT724" s="39" t="s">
        <v>222</v>
      </c>
      <c r="BU724" s="40">
        <v>1</v>
      </c>
      <c r="BV724" s="40">
        <v>1</v>
      </c>
      <c r="BW724" s="40">
        <v>1</v>
      </c>
      <c r="BX724" s="40" t="s">
        <v>222</v>
      </c>
      <c r="BY724" s="41">
        <v>2.2500000000000003E-2</v>
      </c>
      <c r="BZ724" s="41">
        <v>2.2500000000000003E-2</v>
      </c>
      <c r="CA724" s="41">
        <v>2.2500000000000003E-2</v>
      </c>
      <c r="CB724" s="41" t="s">
        <v>222</v>
      </c>
      <c r="CC724" s="42">
        <v>5.6250000000000007E-3</v>
      </c>
      <c r="CD724" s="42">
        <v>1.1250000000000001E-2</v>
      </c>
      <c r="CE724" s="42">
        <v>1.6875000000000001E-2</v>
      </c>
      <c r="CF724" s="42">
        <v>2.2500000000000003E-2</v>
      </c>
      <c r="CG724" s="43">
        <v>5.6250000000000007E-3</v>
      </c>
      <c r="CH724" s="43">
        <v>1.1250000000000001E-2</v>
      </c>
      <c r="CI724" s="43">
        <v>1.6875000000000001E-2</v>
      </c>
      <c r="CJ724" s="43" t="e">
        <f t="shared" si="888"/>
        <v>#REF!</v>
      </c>
      <c r="CP724" s="22" t="s">
        <v>2693</v>
      </c>
      <c r="CQ724" s="22" t="s">
        <v>2694</v>
      </c>
      <c r="CS724" s="22" t="s">
        <v>16</v>
      </c>
      <c r="CT724" s="22">
        <v>1</v>
      </c>
      <c r="CU724" s="22">
        <v>1</v>
      </c>
      <c r="CV724" s="22">
        <v>1</v>
      </c>
      <c r="CW724" s="22" t="s">
        <v>222</v>
      </c>
      <c r="CY724" s="22">
        <v>2.2500000000000003E-2</v>
      </c>
      <c r="CZ724" s="22">
        <v>2.2500000000000003E-2</v>
      </c>
      <c r="DA724" s="22">
        <v>2.2500000000000003E-2</v>
      </c>
      <c r="DB724" s="22" t="s">
        <v>222</v>
      </c>
      <c r="DC724" s="22" t="s">
        <v>16</v>
      </c>
      <c r="DD724" s="22">
        <v>2.2500000000000003E-2</v>
      </c>
      <c r="DE724" s="22">
        <v>2.2500000000000003E-2</v>
      </c>
      <c r="DF724" s="22">
        <v>2.2500000000000003E-2</v>
      </c>
      <c r="DG724" s="22">
        <v>2.2500000000000003E-2</v>
      </c>
      <c r="DI724" s="22">
        <v>5.0625000000000008E-4</v>
      </c>
      <c r="DJ724" s="22">
        <v>5.0625000000000008E-4</v>
      </c>
      <c r="DK724" s="22">
        <v>5.0625000000000008E-4</v>
      </c>
      <c r="DL724" s="22" t="e">
        <v>#VALUE!</v>
      </c>
      <c r="DN724" s="22">
        <v>1</v>
      </c>
      <c r="DO724" s="22">
        <v>1</v>
      </c>
      <c r="DP724" s="22">
        <v>1</v>
      </c>
      <c r="DQ724" s="22" t="s">
        <v>222</v>
      </c>
    </row>
    <row r="725" spans="1:121" x14ac:dyDescent="0.25">
      <c r="A725" s="22" t="str">
        <f t="shared" si="881"/>
        <v>6001123</v>
      </c>
      <c r="E725" s="22" t="e">
        <f>IF(T725="","",VLOOKUP(T725,#REF!,4,0))</f>
        <v>#REF!</v>
      </c>
      <c r="F725" s="22" t="e">
        <f>IF(U725="","",VLOOKUP(U725,#REF!,4,0))</f>
        <v>#REF!</v>
      </c>
      <c r="G725" s="22" t="e">
        <f>IF(V725="","",VLOOKUP(V725,#REF!,3,0))</f>
        <v>#REF!</v>
      </c>
      <c r="H725" s="22" t="e">
        <f t="shared" si="879"/>
        <v>#REF!</v>
      </c>
      <c r="I725" s="22" t="e">
        <f t="shared" si="882"/>
        <v>#REF!</v>
      </c>
      <c r="J725" s="22" t="e">
        <f t="shared" si="883"/>
        <v>#REF!</v>
      </c>
      <c r="K725" s="22" t="e">
        <f t="shared" si="884"/>
        <v>#REF!</v>
      </c>
      <c r="M725" s="22">
        <f t="shared" si="885"/>
        <v>22</v>
      </c>
      <c r="R725" s="22" t="str">
        <f t="shared" si="886"/>
        <v>6022</v>
      </c>
      <c r="S725" s="22" t="s">
        <v>53</v>
      </c>
      <c r="T725" s="30" t="s">
        <v>3568</v>
      </c>
      <c r="U725" s="30" t="s">
        <v>3402</v>
      </c>
      <c r="V725" s="30" t="s">
        <v>2684</v>
      </c>
      <c r="W725" s="30" t="s">
        <v>2695</v>
      </c>
      <c r="X725" s="30" t="s">
        <v>2696</v>
      </c>
      <c r="Y725" s="31">
        <v>0.2</v>
      </c>
      <c r="Z725" s="30">
        <v>4</v>
      </c>
      <c r="AA725" s="30"/>
      <c r="AB725" s="30"/>
      <c r="AC725" s="30">
        <v>1</v>
      </c>
      <c r="AD725" s="30"/>
      <c r="AE725" s="30"/>
      <c r="AF725" s="30">
        <v>1</v>
      </c>
      <c r="AG725" s="30"/>
      <c r="AH725" s="30"/>
      <c r="AI725" s="30">
        <v>1</v>
      </c>
      <c r="AJ725" s="30"/>
      <c r="AK725" s="30"/>
      <c r="AL725" s="30">
        <v>1</v>
      </c>
      <c r="AM725" s="30" t="s">
        <v>2697</v>
      </c>
      <c r="AN725" s="30" t="s">
        <v>2688</v>
      </c>
      <c r="AO725" s="32">
        <f t="shared" si="867"/>
        <v>1</v>
      </c>
      <c r="AP725" s="32">
        <f t="shared" si="868"/>
        <v>1</v>
      </c>
      <c r="AQ725" s="32">
        <f t="shared" si="869"/>
        <v>1</v>
      </c>
      <c r="AR725" s="32">
        <f t="shared" si="870"/>
        <v>1</v>
      </c>
      <c r="AS725" s="33">
        <v>622.02499999999998</v>
      </c>
      <c r="AT725" s="34" t="s">
        <v>222</v>
      </c>
      <c r="AU725" s="34"/>
      <c r="AV725" s="34"/>
      <c r="AW725" s="34"/>
      <c r="AX725" s="34"/>
      <c r="AY725" s="34"/>
      <c r="AZ725" s="34"/>
      <c r="BA725" s="35">
        <f t="shared" si="871"/>
        <v>1</v>
      </c>
      <c r="BB725" s="35">
        <f t="shared" si="872"/>
        <v>2</v>
      </c>
      <c r="BC725" s="35">
        <f t="shared" si="873"/>
        <v>3</v>
      </c>
      <c r="BD725" s="35">
        <f t="shared" si="874"/>
        <v>4</v>
      </c>
      <c r="BE725" s="36">
        <v>1</v>
      </c>
      <c r="BF725" s="36">
        <v>1</v>
      </c>
      <c r="BG725" s="36">
        <v>1</v>
      </c>
      <c r="BH725" s="36"/>
      <c r="BI725" s="37">
        <f t="shared" si="865"/>
        <v>1</v>
      </c>
      <c r="BJ725" s="37">
        <f t="shared" ref="BJ725:BL725" si="903">BF725+BI725</f>
        <v>2</v>
      </c>
      <c r="BK725" s="37">
        <f t="shared" si="903"/>
        <v>3</v>
      </c>
      <c r="BL725" s="37">
        <f t="shared" si="903"/>
        <v>3</v>
      </c>
      <c r="BM725" s="38">
        <v>1.8000000000000002E-2</v>
      </c>
      <c r="BN725" s="38">
        <v>1.8000000000000002E-2</v>
      </c>
      <c r="BO725" s="38">
        <v>1.8000000000000002E-2</v>
      </c>
      <c r="BP725" s="38">
        <v>1.8000000000000002E-2</v>
      </c>
      <c r="BQ725" s="39">
        <v>1.8000000000000002E-2</v>
      </c>
      <c r="BR725" s="39">
        <v>1.8000000000000002E-2</v>
      </c>
      <c r="BS725" s="39">
        <v>1.8000000000000002E-2</v>
      </c>
      <c r="BT725" s="39" t="s">
        <v>222</v>
      </c>
      <c r="BU725" s="40">
        <v>1</v>
      </c>
      <c r="BV725" s="40">
        <v>1</v>
      </c>
      <c r="BW725" s="40">
        <v>1</v>
      </c>
      <c r="BX725" s="40" t="s">
        <v>222</v>
      </c>
      <c r="BY725" s="41">
        <v>1.8000000000000002E-2</v>
      </c>
      <c r="BZ725" s="41">
        <v>1.8000000000000002E-2</v>
      </c>
      <c r="CA725" s="41">
        <v>1.8000000000000002E-2</v>
      </c>
      <c r="CB725" s="41" t="s">
        <v>222</v>
      </c>
      <c r="CC725" s="42">
        <v>4.5000000000000005E-3</v>
      </c>
      <c r="CD725" s="42">
        <v>9.0000000000000011E-3</v>
      </c>
      <c r="CE725" s="42">
        <v>1.3500000000000002E-2</v>
      </c>
      <c r="CF725" s="42">
        <v>1.8000000000000002E-2</v>
      </c>
      <c r="CG725" s="43">
        <v>4.5000000000000005E-3</v>
      </c>
      <c r="CH725" s="43">
        <v>9.0000000000000011E-3</v>
      </c>
      <c r="CI725" s="43">
        <v>1.3500000000000002E-2</v>
      </c>
      <c r="CJ725" s="43" t="e">
        <f t="shared" si="888"/>
        <v>#REF!</v>
      </c>
      <c r="CP725" s="22" t="s">
        <v>2698</v>
      </c>
      <c r="CQ725" s="22" t="s">
        <v>2699</v>
      </c>
      <c r="CS725" s="22" t="s">
        <v>16</v>
      </c>
      <c r="CT725" s="22">
        <v>1</v>
      </c>
      <c r="CU725" s="22">
        <v>1</v>
      </c>
      <c r="CV725" s="22">
        <v>1</v>
      </c>
      <c r="CW725" s="22" t="s">
        <v>222</v>
      </c>
      <c r="CY725" s="22">
        <v>1.8000000000000002E-2</v>
      </c>
      <c r="CZ725" s="22">
        <v>1.8000000000000002E-2</v>
      </c>
      <c r="DA725" s="22">
        <v>1.8000000000000002E-2</v>
      </c>
      <c r="DB725" s="22" t="s">
        <v>222</v>
      </c>
      <c r="DC725" s="22" t="s">
        <v>16</v>
      </c>
      <c r="DD725" s="22">
        <v>1.8000000000000002E-2</v>
      </c>
      <c r="DE725" s="22">
        <v>1.8000000000000002E-2</v>
      </c>
      <c r="DF725" s="22">
        <v>1.8000000000000002E-2</v>
      </c>
      <c r="DG725" s="22">
        <v>1.8000000000000002E-2</v>
      </c>
      <c r="DI725" s="22">
        <v>3.2400000000000007E-4</v>
      </c>
      <c r="DJ725" s="22">
        <v>3.2400000000000007E-4</v>
      </c>
      <c r="DK725" s="22">
        <v>3.2400000000000007E-4</v>
      </c>
      <c r="DL725" s="22" t="e">
        <v>#VALUE!</v>
      </c>
      <c r="DN725" s="22">
        <v>1</v>
      </c>
      <c r="DO725" s="22">
        <v>1</v>
      </c>
      <c r="DP725" s="22">
        <v>1</v>
      </c>
      <c r="DQ725" s="22" t="s">
        <v>222</v>
      </c>
    </row>
    <row r="726" spans="1:121" x14ac:dyDescent="0.25">
      <c r="A726" s="22" t="str">
        <f t="shared" si="881"/>
        <v>6001124</v>
      </c>
      <c r="E726" s="22" t="e">
        <f>IF(T726="","",VLOOKUP(T726,#REF!,4,0))</f>
        <v>#REF!</v>
      </c>
      <c r="F726" s="22" t="e">
        <f>IF(U726="","",VLOOKUP(U726,#REF!,4,0))</f>
        <v>#REF!</v>
      </c>
      <c r="G726" s="22" t="e">
        <f>IF(V726="","",VLOOKUP(V726,#REF!,3,0))</f>
        <v>#REF!</v>
      </c>
      <c r="H726" s="22" t="e">
        <f t="shared" si="879"/>
        <v>#REF!</v>
      </c>
      <c r="I726" s="22" t="e">
        <f t="shared" si="882"/>
        <v>#REF!</v>
      </c>
      <c r="J726" s="22" t="e">
        <f t="shared" si="883"/>
        <v>#REF!</v>
      </c>
      <c r="K726" s="22" t="e">
        <f t="shared" si="884"/>
        <v>#REF!</v>
      </c>
      <c r="M726" s="22">
        <f t="shared" si="885"/>
        <v>23</v>
      </c>
      <c r="R726" s="22" t="str">
        <f t="shared" si="886"/>
        <v>6023</v>
      </c>
      <c r="S726" s="22" t="s">
        <v>53</v>
      </c>
      <c r="T726" s="30" t="s">
        <v>3568</v>
      </c>
      <c r="U726" s="30" t="s">
        <v>3402</v>
      </c>
      <c r="V726" s="30" t="s">
        <v>2684</v>
      </c>
      <c r="W726" s="30" t="s">
        <v>2700</v>
      </c>
      <c r="X726" s="30" t="s">
        <v>2701</v>
      </c>
      <c r="Y726" s="31">
        <v>0.2</v>
      </c>
      <c r="Z726" s="30">
        <v>12</v>
      </c>
      <c r="AA726" s="30">
        <v>1</v>
      </c>
      <c r="AB726" s="30">
        <v>1</v>
      </c>
      <c r="AC726" s="30">
        <v>1</v>
      </c>
      <c r="AD726" s="30">
        <v>1</v>
      </c>
      <c r="AE726" s="30">
        <v>1</v>
      </c>
      <c r="AF726" s="30">
        <v>1</v>
      </c>
      <c r="AG726" s="30">
        <v>1</v>
      </c>
      <c r="AH726" s="30">
        <v>1</v>
      </c>
      <c r="AI726" s="30">
        <v>1</v>
      </c>
      <c r="AJ726" s="30">
        <v>1</v>
      </c>
      <c r="AK726" s="30">
        <v>1</v>
      </c>
      <c r="AL726" s="30">
        <v>1</v>
      </c>
      <c r="AM726" s="30" t="s">
        <v>2702</v>
      </c>
      <c r="AN726" s="30" t="s">
        <v>2688</v>
      </c>
      <c r="AO726" s="32">
        <f t="shared" si="867"/>
        <v>3</v>
      </c>
      <c r="AP726" s="32">
        <f t="shared" si="868"/>
        <v>3</v>
      </c>
      <c r="AQ726" s="32">
        <f t="shared" si="869"/>
        <v>3</v>
      </c>
      <c r="AR726" s="32">
        <f t="shared" si="870"/>
        <v>3</v>
      </c>
      <c r="AS726" s="33">
        <v>623.02499999999998</v>
      </c>
      <c r="AT726" s="34" t="s">
        <v>222</v>
      </c>
      <c r="AU726" s="34"/>
      <c r="AV726" s="34"/>
      <c r="AW726" s="34"/>
      <c r="AX726" s="34"/>
      <c r="AY726" s="34"/>
      <c r="AZ726" s="34"/>
      <c r="BA726" s="35">
        <f t="shared" si="871"/>
        <v>3</v>
      </c>
      <c r="BB726" s="35">
        <f t="shared" si="872"/>
        <v>6</v>
      </c>
      <c r="BC726" s="35">
        <f t="shared" si="873"/>
        <v>9</v>
      </c>
      <c r="BD726" s="35">
        <f t="shared" si="874"/>
        <v>12</v>
      </c>
      <c r="BE726" s="36">
        <v>3</v>
      </c>
      <c r="BF726" s="36">
        <v>3</v>
      </c>
      <c r="BG726" s="36">
        <v>3</v>
      </c>
      <c r="BH726" s="36"/>
      <c r="BI726" s="37">
        <f t="shared" si="865"/>
        <v>3</v>
      </c>
      <c r="BJ726" s="37">
        <f t="shared" ref="BJ726:BL726" si="904">BF726+BI726</f>
        <v>6</v>
      </c>
      <c r="BK726" s="37">
        <f t="shared" si="904"/>
        <v>9</v>
      </c>
      <c r="BL726" s="37">
        <f t="shared" si="904"/>
        <v>9</v>
      </c>
      <c r="BM726" s="38">
        <v>1.8000000000000002E-2</v>
      </c>
      <c r="BN726" s="38">
        <v>1.8000000000000002E-2</v>
      </c>
      <c r="BO726" s="38">
        <v>1.8000000000000002E-2</v>
      </c>
      <c r="BP726" s="38">
        <v>1.8000000000000002E-2</v>
      </c>
      <c r="BQ726" s="39">
        <v>1.8000000000000002E-2</v>
      </c>
      <c r="BR726" s="39">
        <v>1.8000000000000002E-2</v>
      </c>
      <c r="BS726" s="39">
        <v>1.8000000000000002E-2</v>
      </c>
      <c r="BT726" s="39" t="s">
        <v>222</v>
      </c>
      <c r="BU726" s="40">
        <v>1</v>
      </c>
      <c r="BV726" s="40">
        <v>1</v>
      </c>
      <c r="BW726" s="40">
        <v>1</v>
      </c>
      <c r="BX726" s="40" t="s">
        <v>222</v>
      </c>
      <c r="BY726" s="41">
        <v>1.8000000000000002E-2</v>
      </c>
      <c r="BZ726" s="41">
        <v>1.8000000000000002E-2</v>
      </c>
      <c r="CA726" s="41">
        <v>1.8000000000000002E-2</v>
      </c>
      <c r="CB726" s="41" t="s">
        <v>222</v>
      </c>
      <c r="CC726" s="42">
        <v>4.5000000000000005E-3</v>
      </c>
      <c r="CD726" s="42">
        <v>9.0000000000000011E-3</v>
      </c>
      <c r="CE726" s="42">
        <v>1.3500000000000002E-2</v>
      </c>
      <c r="CF726" s="42">
        <v>1.8000000000000002E-2</v>
      </c>
      <c r="CG726" s="43">
        <v>4.5000000000000005E-3</v>
      </c>
      <c r="CH726" s="43">
        <v>9.0000000000000011E-3</v>
      </c>
      <c r="CI726" s="43">
        <v>1.3500000000000002E-2</v>
      </c>
      <c r="CJ726" s="43" t="e">
        <f t="shared" si="888"/>
        <v>#REF!</v>
      </c>
      <c r="CP726" s="22" t="s">
        <v>2703</v>
      </c>
      <c r="CQ726" s="22" t="s">
        <v>2704</v>
      </c>
      <c r="CS726" s="22" t="s">
        <v>16</v>
      </c>
      <c r="CT726" s="22">
        <v>1</v>
      </c>
      <c r="CU726" s="22">
        <v>1</v>
      </c>
      <c r="CV726" s="22">
        <v>1</v>
      </c>
      <c r="CW726" s="22" t="s">
        <v>222</v>
      </c>
      <c r="CY726" s="22">
        <v>1.8000000000000002E-2</v>
      </c>
      <c r="CZ726" s="22">
        <v>1.8000000000000002E-2</v>
      </c>
      <c r="DA726" s="22">
        <v>1.8000000000000002E-2</v>
      </c>
      <c r="DB726" s="22" t="s">
        <v>222</v>
      </c>
      <c r="DC726" s="22" t="s">
        <v>16</v>
      </c>
      <c r="DD726" s="22">
        <v>1.8000000000000002E-2</v>
      </c>
      <c r="DE726" s="22">
        <v>1.8000000000000002E-2</v>
      </c>
      <c r="DF726" s="22">
        <v>1.8000000000000002E-2</v>
      </c>
      <c r="DG726" s="22">
        <v>1.8000000000000002E-2</v>
      </c>
      <c r="DI726" s="22">
        <v>3.2400000000000007E-4</v>
      </c>
      <c r="DJ726" s="22">
        <v>3.2400000000000007E-4</v>
      </c>
      <c r="DK726" s="22">
        <v>3.2400000000000007E-4</v>
      </c>
      <c r="DL726" s="22" t="e">
        <v>#VALUE!</v>
      </c>
      <c r="DN726" s="22">
        <v>1</v>
      </c>
      <c r="DO726" s="22">
        <v>1</v>
      </c>
      <c r="DP726" s="22">
        <v>1</v>
      </c>
      <c r="DQ726" s="22" t="s">
        <v>222</v>
      </c>
    </row>
    <row r="727" spans="1:121" x14ac:dyDescent="0.25">
      <c r="A727" s="22" t="str">
        <f t="shared" si="881"/>
        <v>6001125</v>
      </c>
      <c r="E727" s="22" t="e">
        <f>IF(T727="","",VLOOKUP(T727,#REF!,4,0))</f>
        <v>#REF!</v>
      </c>
      <c r="F727" s="22" t="e">
        <f>IF(U727="","",VLOOKUP(U727,#REF!,4,0))</f>
        <v>#REF!</v>
      </c>
      <c r="G727" s="22" t="e">
        <f>IF(V727="","",VLOOKUP(V727,#REF!,3,0))</f>
        <v>#REF!</v>
      </c>
      <c r="H727" s="22" t="e">
        <f t="shared" si="879"/>
        <v>#REF!</v>
      </c>
      <c r="I727" s="22" t="e">
        <f t="shared" si="882"/>
        <v>#REF!</v>
      </c>
      <c r="J727" s="22" t="e">
        <f t="shared" si="883"/>
        <v>#REF!</v>
      </c>
      <c r="K727" s="22" t="e">
        <f t="shared" si="884"/>
        <v>#REF!</v>
      </c>
      <c r="M727" s="22">
        <f t="shared" si="885"/>
        <v>24</v>
      </c>
      <c r="R727" s="22" t="str">
        <f t="shared" si="886"/>
        <v>6024</v>
      </c>
      <c r="S727" s="22" t="s">
        <v>53</v>
      </c>
      <c r="T727" s="30" t="s">
        <v>3568</v>
      </c>
      <c r="U727" s="30" t="s">
        <v>3402</v>
      </c>
      <c r="V727" s="30" t="s">
        <v>2684</v>
      </c>
      <c r="W727" s="30" t="s">
        <v>2705</v>
      </c>
      <c r="X727" s="30" t="s">
        <v>2706</v>
      </c>
      <c r="Y727" s="31">
        <v>0.2</v>
      </c>
      <c r="Z727" s="30">
        <v>4</v>
      </c>
      <c r="AA727" s="30"/>
      <c r="AB727" s="30"/>
      <c r="AC727" s="30">
        <v>1</v>
      </c>
      <c r="AD727" s="30"/>
      <c r="AE727" s="30"/>
      <c r="AF727" s="30">
        <v>1</v>
      </c>
      <c r="AG727" s="30"/>
      <c r="AH727" s="30"/>
      <c r="AI727" s="30">
        <v>1</v>
      </c>
      <c r="AJ727" s="30"/>
      <c r="AK727" s="30"/>
      <c r="AL727" s="30">
        <v>1</v>
      </c>
      <c r="AM727" s="30" t="s">
        <v>2707</v>
      </c>
      <c r="AN727" s="30" t="s">
        <v>2688</v>
      </c>
      <c r="AO727" s="32">
        <f t="shared" si="867"/>
        <v>1</v>
      </c>
      <c r="AP727" s="32">
        <f t="shared" si="868"/>
        <v>1</v>
      </c>
      <c r="AQ727" s="32">
        <f t="shared" si="869"/>
        <v>1</v>
      </c>
      <c r="AR727" s="32">
        <f t="shared" si="870"/>
        <v>1</v>
      </c>
      <c r="AS727" s="33">
        <v>624.02499999999998</v>
      </c>
      <c r="AT727" s="34" t="s">
        <v>222</v>
      </c>
      <c r="AU727" s="34"/>
      <c r="AV727" s="34"/>
      <c r="AW727" s="34"/>
      <c r="AX727" s="34"/>
      <c r="AY727" s="34"/>
      <c r="AZ727" s="34"/>
      <c r="BA727" s="35">
        <f t="shared" si="871"/>
        <v>1</v>
      </c>
      <c r="BB727" s="35">
        <f t="shared" si="872"/>
        <v>2</v>
      </c>
      <c r="BC727" s="35">
        <f t="shared" si="873"/>
        <v>3</v>
      </c>
      <c r="BD727" s="35">
        <f t="shared" si="874"/>
        <v>4</v>
      </c>
      <c r="BE727" s="36">
        <v>1</v>
      </c>
      <c r="BF727" s="36">
        <v>1</v>
      </c>
      <c r="BG727" s="36">
        <v>1</v>
      </c>
      <c r="BH727" s="36"/>
      <c r="BI727" s="37">
        <f t="shared" si="865"/>
        <v>1</v>
      </c>
      <c r="BJ727" s="37">
        <f t="shared" ref="BJ727:BL727" si="905">BF727+BI727</f>
        <v>2</v>
      </c>
      <c r="BK727" s="37">
        <f t="shared" si="905"/>
        <v>3</v>
      </c>
      <c r="BL727" s="37">
        <f t="shared" si="905"/>
        <v>3</v>
      </c>
      <c r="BM727" s="38">
        <v>1.8000000000000002E-2</v>
      </c>
      <c r="BN727" s="38">
        <v>1.8000000000000002E-2</v>
      </c>
      <c r="BO727" s="38">
        <v>1.8000000000000002E-2</v>
      </c>
      <c r="BP727" s="38">
        <v>1.8000000000000002E-2</v>
      </c>
      <c r="BQ727" s="39">
        <v>1.8000000000000002E-2</v>
      </c>
      <c r="BR727" s="39">
        <v>1.8000000000000002E-2</v>
      </c>
      <c r="BS727" s="39">
        <v>1.8000000000000002E-2</v>
      </c>
      <c r="BT727" s="39" t="s">
        <v>222</v>
      </c>
      <c r="BU727" s="40">
        <v>1</v>
      </c>
      <c r="BV727" s="40">
        <v>1</v>
      </c>
      <c r="BW727" s="40">
        <v>1</v>
      </c>
      <c r="BX727" s="40" t="s">
        <v>222</v>
      </c>
      <c r="BY727" s="41">
        <v>1.8000000000000002E-2</v>
      </c>
      <c r="BZ727" s="41">
        <v>1.8000000000000002E-2</v>
      </c>
      <c r="CA727" s="41">
        <v>1.8000000000000002E-2</v>
      </c>
      <c r="CB727" s="41" t="s">
        <v>222</v>
      </c>
      <c r="CC727" s="42">
        <v>4.5000000000000005E-3</v>
      </c>
      <c r="CD727" s="42">
        <v>9.0000000000000011E-3</v>
      </c>
      <c r="CE727" s="42">
        <v>1.3500000000000002E-2</v>
      </c>
      <c r="CF727" s="42">
        <v>1.8000000000000002E-2</v>
      </c>
      <c r="CG727" s="43">
        <v>4.5000000000000005E-3</v>
      </c>
      <c r="CH727" s="43">
        <v>9.0000000000000011E-3</v>
      </c>
      <c r="CI727" s="43">
        <v>1.3500000000000002E-2</v>
      </c>
      <c r="CJ727" s="43" t="e">
        <f t="shared" si="888"/>
        <v>#REF!</v>
      </c>
      <c r="CP727" s="22" t="s">
        <v>2708</v>
      </c>
      <c r="CQ727" s="22" t="s">
        <v>2648</v>
      </c>
      <c r="CS727" s="22" t="s">
        <v>16</v>
      </c>
      <c r="CT727" s="22">
        <v>1</v>
      </c>
      <c r="CU727" s="22">
        <v>1</v>
      </c>
      <c r="CV727" s="22">
        <v>1</v>
      </c>
      <c r="CW727" s="22" t="s">
        <v>222</v>
      </c>
      <c r="CY727" s="22">
        <v>1.8000000000000002E-2</v>
      </c>
      <c r="CZ727" s="22">
        <v>1.8000000000000002E-2</v>
      </c>
      <c r="DA727" s="22">
        <v>1.8000000000000002E-2</v>
      </c>
      <c r="DB727" s="22" t="s">
        <v>222</v>
      </c>
      <c r="DC727" s="22" t="s">
        <v>16</v>
      </c>
      <c r="DD727" s="22">
        <v>1.8000000000000002E-2</v>
      </c>
      <c r="DE727" s="22">
        <v>1.8000000000000002E-2</v>
      </c>
      <c r="DF727" s="22">
        <v>1.8000000000000002E-2</v>
      </c>
      <c r="DG727" s="22">
        <v>1.8000000000000002E-2</v>
      </c>
      <c r="DI727" s="22">
        <v>3.2400000000000007E-4</v>
      </c>
      <c r="DJ727" s="22">
        <v>3.2400000000000007E-4</v>
      </c>
      <c r="DK727" s="22">
        <v>3.2400000000000007E-4</v>
      </c>
      <c r="DL727" s="22" t="e">
        <v>#VALUE!</v>
      </c>
      <c r="DN727" s="22">
        <v>1</v>
      </c>
      <c r="DO727" s="22">
        <v>1</v>
      </c>
      <c r="DP727" s="22">
        <v>1</v>
      </c>
      <c r="DQ727" s="22" t="s">
        <v>222</v>
      </c>
    </row>
    <row r="728" spans="1:121" x14ac:dyDescent="0.25">
      <c r="A728" s="22" t="str">
        <f t="shared" si="881"/>
        <v>6001211</v>
      </c>
      <c r="E728" s="22" t="e">
        <f>IF(T728="","",VLOOKUP(T728,#REF!,4,0))</f>
        <v>#REF!</v>
      </c>
      <c r="F728" s="22" t="e">
        <f>IF(U728="","",VLOOKUP(U728,#REF!,4,0))</f>
        <v>#REF!</v>
      </c>
      <c r="G728" s="22" t="e">
        <f>IF(V728="","",VLOOKUP(V728,#REF!,3,0))</f>
        <v>#REF!</v>
      </c>
      <c r="H728" s="22" t="e">
        <f t="shared" si="879"/>
        <v>#REF!</v>
      </c>
      <c r="I728" s="22" t="e">
        <f t="shared" si="882"/>
        <v>#REF!</v>
      </c>
      <c r="J728" s="22" t="e">
        <f t="shared" si="883"/>
        <v>#REF!</v>
      </c>
      <c r="K728" s="22" t="e">
        <f t="shared" si="884"/>
        <v>#REF!</v>
      </c>
      <c r="M728" s="22">
        <f t="shared" si="885"/>
        <v>25</v>
      </c>
      <c r="R728" s="22" t="str">
        <f t="shared" si="886"/>
        <v>6025</v>
      </c>
      <c r="S728" s="22" t="s">
        <v>53</v>
      </c>
      <c r="T728" s="30" t="s">
        <v>3568</v>
      </c>
      <c r="U728" s="30" t="s">
        <v>3405</v>
      </c>
      <c r="V728" s="30" t="s">
        <v>2709</v>
      </c>
      <c r="W728" s="30" t="s">
        <v>2710</v>
      </c>
      <c r="X728" s="30" t="s">
        <v>2711</v>
      </c>
      <c r="Y728" s="31">
        <v>0.2</v>
      </c>
      <c r="Z728" s="30">
        <v>12</v>
      </c>
      <c r="AA728" s="30">
        <v>1</v>
      </c>
      <c r="AB728" s="30">
        <v>1</v>
      </c>
      <c r="AC728" s="30">
        <v>1</v>
      </c>
      <c r="AD728" s="30">
        <v>1</v>
      </c>
      <c r="AE728" s="30">
        <v>1</v>
      </c>
      <c r="AF728" s="30">
        <v>1</v>
      </c>
      <c r="AG728" s="30">
        <v>1</v>
      </c>
      <c r="AH728" s="30">
        <v>1</v>
      </c>
      <c r="AI728" s="30">
        <v>1</v>
      </c>
      <c r="AJ728" s="30">
        <v>1</v>
      </c>
      <c r="AK728" s="30">
        <v>1</v>
      </c>
      <c r="AL728" s="30">
        <v>1</v>
      </c>
      <c r="AM728" s="30" t="s">
        <v>2712</v>
      </c>
      <c r="AN728" s="30" t="s">
        <v>2713</v>
      </c>
      <c r="AO728" s="32">
        <f t="shared" si="867"/>
        <v>3</v>
      </c>
      <c r="AP728" s="32">
        <f t="shared" si="868"/>
        <v>3</v>
      </c>
      <c r="AQ728" s="32">
        <f t="shared" si="869"/>
        <v>3</v>
      </c>
      <c r="AR728" s="32">
        <f t="shared" si="870"/>
        <v>3</v>
      </c>
      <c r="AS728" s="33">
        <v>625.02499999999998</v>
      </c>
      <c r="AT728" s="34" t="s">
        <v>222</v>
      </c>
      <c r="AU728" s="34"/>
      <c r="AV728" s="34"/>
      <c r="AW728" s="34"/>
      <c r="AX728" s="34"/>
      <c r="AY728" s="34"/>
      <c r="AZ728" s="34"/>
      <c r="BA728" s="35">
        <f t="shared" si="871"/>
        <v>3</v>
      </c>
      <c r="BB728" s="35">
        <f t="shared" si="872"/>
        <v>6</v>
      </c>
      <c r="BC728" s="35">
        <f t="shared" si="873"/>
        <v>9</v>
      </c>
      <c r="BD728" s="35">
        <f t="shared" si="874"/>
        <v>12</v>
      </c>
      <c r="BE728" s="36">
        <v>3</v>
      </c>
      <c r="BF728" s="36">
        <v>3</v>
      </c>
      <c r="BG728" s="36">
        <v>3</v>
      </c>
      <c r="BH728" s="36"/>
      <c r="BI728" s="37">
        <f t="shared" si="865"/>
        <v>3</v>
      </c>
      <c r="BJ728" s="37">
        <f t="shared" ref="BJ728:BL728" si="906">BF728+BI728</f>
        <v>6</v>
      </c>
      <c r="BK728" s="37">
        <f t="shared" si="906"/>
        <v>9</v>
      </c>
      <c r="BL728" s="37">
        <f t="shared" si="906"/>
        <v>9</v>
      </c>
      <c r="BM728" s="38">
        <v>1.0500000000000002E-2</v>
      </c>
      <c r="BN728" s="38">
        <v>1.0500000000000002E-2</v>
      </c>
      <c r="BO728" s="38">
        <v>1.0500000000000002E-2</v>
      </c>
      <c r="BP728" s="38">
        <v>1.0500000000000002E-2</v>
      </c>
      <c r="BQ728" s="39">
        <v>1.0500000000000002E-2</v>
      </c>
      <c r="BR728" s="39">
        <v>1.0500000000000002E-2</v>
      </c>
      <c r="BS728" s="39">
        <v>1.0500000000000002E-2</v>
      </c>
      <c r="BT728" s="39" t="s">
        <v>222</v>
      </c>
      <c r="BU728" s="40">
        <v>1</v>
      </c>
      <c r="BV728" s="40">
        <v>1</v>
      </c>
      <c r="BW728" s="40">
        <v>1</v>
      </c>
      <c r="BX728" s="40" t="s">
        <v>222</v>
      </c>
      <c r="BY728" s="41">
        <v>1.0500000000000002E-2</v>
      </c>
      <c r="BZ728" s="41">
        <v>1.0500000000000002E-2</v>
      </c>
      <c r="CA728" s="41">
        <v>1.0500000000000002E-2</v>
      </c>
      <c r="CB728" s="41" t="s">
        <v>222</v>
      </c>
      <c r="CC728" s="42">
        <v>2.6250000000000006E-3</v>
      </c>
      <c r="CD728" s="42">
        <v>5.2500000000000012E-3</v>
      </c>
      <c r="CE728" s="42">
        <v>7.8750000000000018E-3</v>
      </c>
      <c r="CF728" s="42">
        <v>1.0500000000000002E-2</v>
      </c>
      <c r="CG728" s="43">
        <v>2.6250000000000006E-3</v>
      </c>
      <c r="CH728" s="43">
        <v>5.2500000000000012E-3</v>
      </c>
      <c r="CI728" s="43">
        <v>7.8750000000000018E-3</v>
      </c>
      <c r="CJ728" s="43" t="e">
        <f t="shared" si="888"/>
        <v>#REF!</v>
      </c>
      <c r="CP728" s="22" t="s">
        <v>2714</v>
      </c>
      <c r="CQ728" s="22" t="s">
        <v>2715</v>
      </c>
      <c r="CS728" s="22" t="s">
        <v>16</v>
      </c>
      <c r="CT728" s="22">
        <v>1</v>
      </c>
      <c r="CU728" s="22">
        <v>1</v>
      </c>
      <c r="CV728" s="22">
        <v>1</v>
      </c>
      <c r="CW728" s="22" t="s">
        <v>222</v>
      </c>
      <c r="CY728" s="22">
        <v>1.0500000000000002E-2</v>
      </c>
      <c r="CZ728" s="22">
        <v>1.0500000000000002E-2</v>
      </c>
      <c r="DA728" s="22">
        <v>1.0500000000000002E-2</v>
      </c>
      <c r="DB728" s="22" t="s">
        <v>222</v>
      </c>
      <c r="DC728" s="22" t="s">
        <v>16</v>
      </c>
      <c r="DD728" s="22">
        <v>1.0500000000000002E-2</v>
      </c>
      <c r="DE728" s="22">
        <v>1.0500000000000002E-2</v>
      </c>
      <c r="DF728" s="22">
        <v>1.0500000000000002E-2</v>
      </c>
      <c r="DG728" s="22">
        <v>1.0500000000000002E-2</v>
      </c>
      <c r="DI728" s="22">
        <v>1.1025000000000005E-4</v>
      </c>
      <c r="DJ728" s="22">
        <v>1.1025000000000005E-4</v>
      </c>
      <c r="DK728" s="22">
        <v>1.1025000000000005E-4</v>
      </c>
      <c r="DL728" s="22" t="e">
        <v>#VALUE!</v>
      </c>
      <c r="DN728" s="22">
        <v>1</v>
      </c>
      <c r="DO728" s="22">
        <v>1</v>
      </c>
      <c r="DP728" s="22">
        <v>1</v>
      </c>
      <c r="DQ728" s="22" t="s">
        <v>222</v>
      </c>
    </row>
    <row r="729" spans="1:121" x14ac:dyDescent="0.25">
      <c r="A729" s="22" t="str">
        <f t="shared" si="881"/>
        <v>6001212</v>
      </c>
      <c r="E729" s="22" t="e">
        <f>IF(T729="","",VLOOKUP(T729,#REF!,4,0))</f>
        <v>#REF!</v>
      </c>
      <c r="F729" s="22" t="e">
        <f>IF(U729="","",VLOOKUP(U729,#REF!,4,0))</f>
        <v>#REF!</v>
      </c>
      <c r="G729" s="22" t="e">
        <f>IF(V729="","",VLOOKUP(V729,#REF!,3,0))</f>
        <v>#REF!</v>
      </c>
      <c r="H729" s="22" t="e">
        <f t="shared" si="879"/>
        <v>#REF!</v>
      </c>
      <c r="I729" s="22" t="e">
        <f t="shared" si="882"/>
        <v>#REF!</v>
      </c>
      <c r="J729" s="22" t="e">
        <f t="shared" si="883"/>
        <v>#REF!</v>
      </c>
      <c r="K729" s="22" t="e">
        <f t="shared" si="884"/>
        <v>#REF!</v>
      </c>
      <c r="M729" s="22">
        <f t="shared" si="885"/>
        <v>26</v>
      </c>
      <c r="R729" s="22" t="str">
        <f t="shared" si="886"/>
        <v>6026</v>
      </c>
      <c r="S729" s="22" t="s">
        <v>53</v>
      </c>
      <c r="T729" s="30" t="s">
        <v>3568</v>
      </c>
      <c r="U729" s="30" t="s">
        <v>3405</v>
      </c>
      <c r="V729" s="30" t="s">
        <v>2709</v>
      </c>
      <c r="W729" s="30" t="s">
        <v>2716</v>
      </c>
      <c r="X729" s="30" t="s">
        <v>2717</v>
      </c>
      <c r="Y729" s="31">
        <v>0.05</v>
      </c>
      <c r="Z729" s="30">
        <v>12</v>
      </c>
      <c r="AA729" s="30">
        <v>1</v>
      </c>
      <c r="AB729" s="30">
        <v>1</v>
      </c>
      <c r="AC729" s="30">
        <v>1</v>
      </c>
      <c r="AD729" s="30">
        <v>1</v>
      </c>
      <c r="AE729" s="30">
        <v>1</v>
      </c>
      <c r="AF729" s="30">
        <v>1</v>
      </c>
      <c r="AG729" s="30">
        <v>1</v>
      </c>
      <c r="AH729" s="30">
        <v>1</v>
      </c>
      <c r="AI729" s="30">
        <v>1</v>
      </c>
      <c r="AJ729" s="30">
        <v>1</v>
      </c>
      <c r="AK729" s="30">
        <v>1</v>
      </c>
      <c r="AL729" s="30">
        <v>1</v>
      </c>
      <c r="AM729" s="30" t="s">
        <v>2712</v>
      </c>
      <c r="AN729" s="30" t="s">
        <v>2713</v>
      </c>
      <c r="AO729" s="32">
        <f t="shared" si="867"/>
        <v>3</v>
      </c>
      <c r="AP729" s="32">
        <f t="shared" si="868"/>
        <v>3</v>
      </c>
      <c r="AQ729" s="32">
        <f t="shared" si="869"/>
        <v>3</v>
      </c>
      <c r="AR729" s="32">
        <f t="shared" si="870"/>
        <v>3</v>
      </c>
      <c r="AS729" s="33">
        <v>626.02499999999998</v>
      </c>
      <c r="AT729" s="34" t="s">
        <v>222</v>
      </c>
      <c r="AU729" s="34"/>
      <c r="AV729" s="34"/>
      <c r="AW729" s="34"/>
      <c r="AX729" s="34"/>
      <c r="AY729" s="34"/>
      <c r="AZ729" s="34"/>
      <c r="BA729" s="35">
        <f t="shared" si="871"/>
        <v>3</v>
      </c>
      <c r="BB729" s="35">
        <f t="shared" si="872"/>
        <v>6</v>
      </c>
      <c r="BC729" s="35">
        <f t="shared" si="873"/>
        <v>9</v>
      </c>
      <c r="BD729" s="35">
        <f t="shared" si="874"/>
        <v>12</v>
      </c>
      <c r="BE729" s="36">
        <v>3</v>
      </c>
      <c r="BF729" s="36">
        <v>3</v>
      </c>
      <c r="BG729" s="36">
        <v>3</v>
      </c>
      <c r="BH729" s="36"/>
      <c r="BI729" s="37">
        <f t="shared" si="865"/>
        <v>3</v>
      </c>
      <c r="BJ729" s="37">
        <f t="shared" ref="BJ729:BL729" si="907">BF729+BI729</f>
        <v>6</v>
      </c>
      <c r="BK729" s="37">
        <f t="shared" si="907"/>
        <v>9</v>
      </c>
      <c r="BL729" s="37">
        <f t="shared" si="907"/>
        <v>9</v>
      </c>
      <c r="BM729" s="38">
        <v>2.6250000000000006E-3</v>
      </c>
      <c r="BN729" s="38">
        <v>2.6250000000000006E-3</v>
      </c>
      <c r="BO729" s="38">
        <v>2.6250000000000006E-3</v>
      </c>
      <c r="BP729" s="38">
        <v>2.6250000000000006E-3</v>
      </c>
      <c r="BQ729" s="39">
        <v>2.6250000000000006E-3</v>
      </c>
      <c r="BR729" s="39">
        <v>2.6250000000000006E-3</v>
      </c>
      <c r="BS729" s="39">
        <v>2.6250000000000006E-3</v>
      </c>
      <c r="BT729" s="39" t="s">
        <v>222</v>
      </c>
      <c r="BU729" s="40">
        <v>1</v>
      </c>
      <c r="BV729" s="40">
        <v>1</v>
      </c>
      <c r="BW729" s="40">
        <v>1</v>
      </c>
      <c r="BX729" s="40" t="s">
        <v>222</v>
      </c>
      <c r="BY729" s="41">
        <v>2.6250000000000006E-3</v>
      </c>
      <c r="BZ729" s="41">
        <v>2.6250000000000006E-3</v>
      </c>
      <c r="CA729" s="41">
        <v>2.6250000000000006E-3</v>
      </c>
      <c r="CB729" s="41" t="s">
        <v>222</v>
      </c>
      <c r="CC729" s="42">
        <v>6.5625000000000015E-4</v>
      </c>
      <c r="CD729" s="42">
        <v>1.3125000000000003E-3</v>
      </c>
      <c r="CE729" s="42">
        <v>1.9687500000000004E-3</v>
      </c>
      <c r="CF729" s="42">
        <v>2.6250000000000006E-3</v>
      </c>
      <c r="CG729" s="43">
        <v>6.5625000000000015E-4</v>
      </c>
      <c r="CH729" s="43">
        <v>1.3125000000000003E-3</v>
      </c>
      <c r="CI729" s="43">
        <v>1.9687500000000004E-3</v>
      </c>
      <c r="CJ729" s="43" t="e">
        <f t="shared" si="888"/>
        <v>#REF!</v>
      </c>
      <c r="CP729" s="22" t="s">
        <v>2718</v>
      </c>
      <c r="CQ729" s="22" t="s">
        <v>2719</v>
      </c>
      <c r="CS729" s="22" t="s">
        <v>16</v>
      </c>
      <c r="CT729" s="22">
        <v>1</v>
      </c>
      <c r="CU729" s="22">
        <v>1</v>
      </c>
      <c r="CV729" s="22">
        <v>1</v>
      </c>
      <c r="CW729" s="22" t="s">
        <v>222</v>
      </c>
      <c r="CY729" s="22">
        <v>2.6250000000000006E-3</v>
      </c>
      <c r="CZ729" s="22">
        <v>2.6250000000000006E-3</v>
      </c>
      <c r="DA729" s="22">
        <v>2.6250000000000006E-3</v>
      </c>
      <c r="DB729" s="22" t="s">
        <v>222</v>
      </c>
      <c r="DC729" s="22" t="s">
        <v>16</v>
      </c>
      <c r="DD729" s="22">
        <v>2.6250000000000006E-3</v>
      </c>
      <c r="DE729" s="22">
        <v>2.6250000000000006E-3</v>
      </c>
      <c r="DF729" s="22">
        <v>2.6250000000000006E-3</v>
      </c>
      <c r="DG729" s="22">
        <v>2.6250000000000006E-3</v>
      </c>
      <c r="DI729" s="22">
        <v>6.8906250000000032E-6</v>
      </c>
      <c r="DJ729" s="22">
        <v>6.8906250000000032E-6</v>
      </c>
      <c r="DK729" s="22">
        <v>6.8906250000000032E-6</v>
      </c>
      <c r="DL729" s="22" t="e">
        <v>#VALUE!</v>
      </c>
      <c r="DN729" s="22">
        <v>1</v>
      </c>
      <c r="DO729" s="22">
        <v>1</v>
      </c>
      <c r="DP729" s="22">
        <v>1</v>
      </c>
      <c r="DQ729" s="22" t="s">
        <v>222</v>
      </c>
    </row>
    <row r="730" spans="1:121" x14ac:dyDescent="0.25">
      <c r="A730" s="22" t="str">
        <f t="shared" si="881"/>
        <v>6001213</v>
      </c>
      <c r="E730" s="22" t="e">
        <f>IF(T730="","",VLOOKUP(T730,#REF!,4,0))</f>
        <v>#REF!</v>
      </c>
      <c r="F730" s="22" t="e">
        <f>IF(U730="","",VLOOKUP(U730,#REF!,4,0))</f>
        <v>#REF!</v>
      </c>
      <c r="G730" s="22" t="e">
        <f>IF(V730="","",VLOOKUP(V730,#REF!,3,0))</f>
        <v>#REF!</v>
      </c>
      <c r="H730" s="22" t="e">
        <f t="shared" si="879"/>
        <v>#REF!</v>
      </c>
      <c r="I730" s="22" t="e">
        <f t="shared" si="882"/>
        <v>#REF!</v>
      </c>
      <c r="J730" s="22" t="e">
        <f t="shared" si="883"/>
        <v>#REF!</v>
      </c>
      <c r="K730" s="22" t="e">
        <f t="shared" si="884"/>
        <v>#REF!</v>
      </c>
      <c r="M730" s="22">
        <f t="shared" si="885"/>
        <v>27</v>
      </c>
      <c r="R730" s="22" t="str">
        <f t="shared" si="886"/>
        <v>6027</v>
      </c>
      <c r="S730" s="22" t="s">
        <v>53</v>
      </c>
      <c r="T730" s="30" t="s">
        <v>3568</v>
      </c>
      <c r="U730" s="30" t="s">
        <v>3405</v>
      </c>
      <c r="V730" s="30" t="s">
        <v>2709</v>
      </c>
      <c r="W730" s="30" t="s">
        <v>2720</v>
      </c>
      <c r="X730" s="30" t="s">
        <v>2721</v>
      </c>
      <c r="Y730" s="31">
        <v>0.1</v>
      </c>
      <c r="Z730" s="30">
        <v>12</v>
      </c>
      <c r="AA730" s="30">
        <v>1</v>
      </c>
      <c r="AB730" s="30">
        <v>1</v>
      </c>
      <c r="AC730" s="30">
        <v>1</v>
      </c>
      <c r="AD730" s="30">
        <v>1</v>
      </c>
      <c r="AE730" s="30">
        <v>1</v>
      </c>
      <c r="AF730" s="30">
        <v>1</v>
      </c>
      <c r="AG730" s="30">
        <v>1</v>
      </c>
      <c r="AH730" s="30">
        <v>1</v>
      </c>
      <c r="AI730" s="30">
        <v>1</v>
      </c>
      <c r="AJ730" s="30">
        <v>1</v>
      </c>
      <c r="AK730" s="30">
        <v>1</v>
      </c>
      <c r="AL730" s="30">
        <v>1</v>
      </c>
      <c r="AM730" s="30" t="s">
        <v>2712</v>
      </c>
      <c r="AN730" s="30" t="s">
        <v>2713</v>
      </c>
      <c r="AO730" s="32">
        <f t="shared" si="867"/>
        <v>3</v>
      </c>
      <c r="AP730" s="32">
        <f t="shared" si="868"/>
        <v>3</v>
      </c>
      <c r="AQ730" s="32">
        <f t="shared" si="869"/>
        <v>3</v>
      </c>
      <c r="AR730" s="32">
        <f t="shared" si="870"/>
        <v>3</v>
      </c>
      <c r="AS730" s="33">
        <v>627.02499999999998</v>
      </c>
      <c r="AT730" s="34" t="s">
        <v>222</v>
      </c>
      <c r="AU730" s="34"/>
      <c r="AV730" s="34"/>
      <c r="AW730" s="34"/>
      <c r="AX730" s="34"/>
      <c r="AY730" s="34"/>
      <c r="AZ730" s="34"/>
      <c r="BA730" s="35">
        <f t="shared" si="871"/>
        <v>3</v>
      </c>
      <c r="BB730" s="35">
        <f t="shared" si="872"/>
        <v>6</v>
      </c>
      <c r="BC730" s="35">
        <f t="shared" si="873"/>
        <v>9</v>
      </c>
      <c r="BD730" s="35">
        <f t="shared" si="874"/>
        <v>12</v>
      </c>
      <c r="BE730" s="36">
        <v>3</v>
      </c>
      <c r="BF730" s="36">
        <v>3</v>
      </c>
      <c r="BG730" s="36">
        <v>3</v>
      </c>
      <c r="BH730" s="36"/>
      <c r="BI730" s="37">
        <f t="shared" si="865"/>
        <v>3</v>
      </c>
      <c r="BJ730" s="37">
        <f t="shared" ref="BJ730:BL730" si="908">BF730+BI730</f>
        <v>6</v>
      </c>
      <c r="BK730" s="37">
        <f t="shared" si="908"/>
        <v>9</v>
      </c>
      <c r="BL730" s="37">
        <f t="shared" si="908"/>
        <v>9</v>
      </c>
      <c r="BM730" s="38">
        <v>5.2500000000000012E-3</v>
      </c>
      <c r="BN730" s="38">
        <v>5.2500000000000012E-3</v>
      </c>
      <c r="BO730" s="38">
        <v>5.2500000000000012E-3</v>
      </c>
      <c r="BP730" s="38">
        <v>5.2500000000000012E-3</v>
      </c>
      <c r="BQ730" s="39">
        <v>5.2500000000000012E-3</v>
      </c>
      <c r="BR730" s="39">
        <v>5.2500000000000012E-3</v>
      </c>
      <c r="BS730" s="39">
        <v>5.2500000000000012E-3</v>
      </c>
      <c r="BT730" s="39" t="s">
        <v>222</v>
      </c>
      <c r="BU730" s="40">
        <v>1</v>
      </c>
      <c r="BV730" s="40">
        <v>1</v>
      </c>
      <c r="BW730" s="40">
        <v>1</v>
      </c>
      <c r="BX730" s="40" t="s">
        <v>222</v>
      </c>
      <c r="BY730" s="41">
        <v>5.2500000000000012E-3</v>
      </c>
      <c r="BZ730" s="41">
        <v>5.2500000000000012E-3</v>
      </c>
      <c r="CA730" s="41">
        <v>5.2500000000000012E-3</v>
      </c>
      <c r="CB730" s="41" t="s">
        <v>222</v>
      </c>
      <c r="CC730" s="42">
        <v>1.3125000000000003E-3</v>
      </c>
      <c r="CD730" s="42">
        <v>2.6250000000000006E-3</v>
      </c>
      <c r="CE730" s="42">
        <v>3.9375000000000009E-3</v>
      </c>
      <c r="CF730" s="42">
        <v>5.2500000000000012E-3</v>
      </c>
      <c r="CG730" s="43">
        <v>1.3125000000000003E-3</v>
      </c>
      <c r="CH730" s="43">
        <v>2.6250000000000006E-3</v>
      </c>
      <c r="CI730" s="43">
        <v>3.9375000000000009E-3</v>
      </c>
      <c r="CJ730" s="43" t="e">
        <f t="shared" si="888"/>
        <v>#REF!</v>
      </c>
      <c r="CP730" s="22" t="s">
        <v>2722</v>
      </c>
      <c r="CQ730" s="22" t="s">
        <v>2723</v>
      </c>
      <c r="CS730" s="22" t="s">
        <v>16</v>
      </c>
      <c r="CT730" s="22">
        <v>1</v>
      </c>
      <c r="CU730" s="22">
        <v>1</v>
      </c>
      <c r="CV730" s="22">
        <v>1</v>
      </c>
      <c r="CW730" s="22" t="s">
        <v>222</v>
      </c>
      <c r="CY730" s="22">
        <v>5.2500000000000012E-3</v>
      </c>
      <c r="CZ730" s="22">
        <v>5.2500000000000012E-3</v>
      </c>
      <c r="DA730" s="22">
        <v>5.2500000000000012E-3</v>
      </c>
      <c r="DB730" s="22" t="s">
        <v>222</v>
      </c>
      <c r="DC730" s="22" t="s">
        <v>16</v>
      </c>
      <c r="DD730" s="22">
        <v>5.2500000000000012E-3</v>
      </c>
      <c r="DE730" s="22">
        <v>5.2500000000000012E-3</v>
      </c>
      <c r="DF730" s="22">
        <v>5.2500000000000012E-3</v>
      </c>
      <c r="DG730" s="22">
        <v>5.2500000000000012E-3</v>
      </c>
      <c r="DI730" s="22">
        <v>2.7562500000000013E-5</v>
      </c>
      <c r="DJ730" s="22">
        <v>2.7562500000000013E-5</v>
      </c>
      <c r="DK730" s="22">
        <v>2.7562500000000013E-5</v>
      </c>
      <c r="DL730" s="22" t="e">
        <v>#VALUE!</v>
      </c>
      <c r="DN730" s="22">
        <v>1</v>
      </c>
      <c r="DO730" s="22">
        <v>1</v>
      </c>
      <c r="DP730" s="22">
        <v>1</v>
      </c>
      <c r="DQ730" s="22" t="s">
        <v>222</v>
      </c>
    </row>
    <row r="731" spans="1:121" x14ac:dyDescent="0.25">
      <c r="A731" s="22" t="str">
        <f t="shared" si="881"/>
        <v>6001214</v>
      </c>
      <c r="E731" s="22" t="e">
        <f>IF(T731="","",VLOOKUP(T731,#REF!,4,0))</f>
        <v>#REF!</v>
      </c>
      <c r="F731" s="22" t="e">
        <f>IF(U731="","",VLOOKUP(U731,#REF!,4,0))</f>
        <v>#REF!</v>
      </c>
      <c r="G731" s="22" t="e">
        <f>IF(V731="","",VLOOKUP(V731,#REF!,3,0))</f>
        <v>#REF!</v>
      </c>
      <c r="H731" s="22" t="e">
        <f t="shared" si="879"/>
        <v>#REF!</v>
      </c>
      <c r="I731" s="22" t="e">
        <f t="shared" si="882"/>
        <v>#REF!</v>
      </c>
      <c r="J731" s="22" t="e">
        <f t="shared" si="883"/>
        <v>#REF!</v>
      </c>
      <c r="K731" s="22" t="e">
        <f t="shared" si="884"/>
        <v>#REF!</v>
      </c>
      <c r="M731" s="22">
        <f t="shared" si="885"/>
        <v>28</v>
      </c>
      <c r="R731" s="22" t="str">
        <f t="shared" si="886"/>
        <v>6028</v>
      </c>
      <c r="S731" s="22" t="s">
        <v>53</v>
      </c>
      <c r="T731" s="30" t="s">
        <v>3568</v>
      </c>
      <c r="U731" s="30" t="s">
        <v>3405</v>
      </c>
      <c r="V731" s="30" t="s">
        <v>2709</v>
      </c>
      <c r="W731" s="30" t="s">
        <v>2724</v>
      </c>
      <c r="X731" s="30" t="s">
        <v>2725</v>
      </c>
      <c r="Y731" s="31">
        <v>0.05</v>
      </c>
      <c r="Z731" s="30">
        <v>12</v>
      </c>
      <c r="AA731" s="30">
        <v>1</v>
      </c>
      <c r="AB731" s="30">
        <v>1</v>
      </c>
      <c r="AC731" s="30">
        <v>1</v>
      </c>
      <c r="AD731" s="30">
        <v>1</v>
      </c>
      <c r="AE731" s="30">
        <v>1</v>
      </c>
      <c r="AF731" s="30">
        <v>1</v>
      </c>
      <c r="AG731" s="30">
        <v>1</v>
      </c>
      <c r="AH731" s="30">
        <v>1</v>
      </c>
      <c r="AI731" s="30">
        <v>1</v>
      </c>
      <c r="AJ731" s="30">
        <v>1</v>
      </c>
      <c r="AK731" s="30">
        <v>1</v>
      </c>
      <c r="AL731" s="30">
        <v>1</v>
      </c>
      <c r="AM731" s="30" t="s">
        <v>2712</v>
      </c>
      <c r="AN731" s="30" t="s">
        <v>2713</v>
      </c>
      <c r="AO731" s="32">
        <f t="shared" si="867"/>
        <v>3</v>
      </c>
      <c r="AP731" s="32">
        <f t="shared" si="868"/>
        <v>3</v>
      </c>
      <c r="AQ731" s="32">
        <f t="shared" si="869"/>
        <v>3</v>
      </c>
      <c r="AR731" s="32">
        <f t="shared" si="870"/>
        <v>3</v>
      </c>
      <c r="AS731" s="33">
        <v>628.02499999999998</v>
      </c>
      <c r="AT731" s="34" t="s">
        <v>222</v>
      </c>
      <c r="AU731" s="34"/>
      <c r="AV731" s="34"/>
      <c r="AW731" s="34"/>
      <c r="AX731" s="34"/>
      <c r="AY731" s="34"/>
      <c r="AZ731" s="34"/>
      <c r="BA731" s="35">
        <f t="shared" si="871"/>
        <v>3</v>
      </c>
      <c r="BB731" s="35">
        <f t="shared" si="872"/>
        <v>6</v>
      </c>
      <c r="BC731" s="35">
        <f t="shared" si="873"/>
        <v>9</v>
      </c>
      <c r="BD731" s="35">
        <f t="shared" si="874"/>
        <v>12</v>
      </c>
      <c r="BE731" s="36">
        <v>3</v>
      </c>
      <c r="BF731" s="36">
        <v>3</v>
      </c>
      <c r="BG731" s="36">
        <v>3</v>
      </c>
      <c r="BH731" s="36"/>
      <c r="BI731" s="37">
        <f t="shared" si="865"/>
        <v>3</v>
      </c>
      <c r="BJ731" s="37">
        <f t="shared" ref="BJ731:BL731" si="909">BF731+BI731</f>
        <v>6</v>
      </c>
      <c r="BK731" s="37">
        <f t="shared" si="909"/>
        <v>9</v>
      </c>
      <c r="BL731" s="37">
        <f t="shared" si="909"/>
        <v>9</v>
      </c>
      <c r="BM731" s="38">
        <v>2.6250000000000006E-3</v>
      </c>
      <c r="BN731" s="38">
        <v>2.6250000000000006E-3</v>
      </c>
      <c r="BO731" s="38">
        <v>2.6250000000000006E-3</v>
      </c>
      <c r="BP731" s="38">
        <v>2.6250000000000006E-3</v>
      </c>
      <c r="BQ731" s="39">
        <v>2.6250000000000006E-3</v>
      </c>
      <c r="BR731" s="39">
        <v>2.6250000000000006E-3</v>
      </c>
      <c r="BS731" s="39">
        <v>2.6250000000000006E-3</v>
      </c>
      <c r="BT731" s="39" t="s">
        <v>222</v>
      </c>
      <c r="BU731" s="40">
        <v>1</v>
      </c>
      <c r="BV731" s="40">
        <v>1</v>
      </c>
      <c r="BW731" s="40">
        <v>1</v>
      </c>
      <c r="BX731" s="40" t="s">
        <v>222</v>
      </c>
      <c r="BY731" s="41">
        <v>2.6250000000000006E-3</v>
      </c>
      <c r="BZ731" s="41">
        <v>2.6250000000000006E-3</v>
      </c>
      <c r="CA731" s="41">
        <v>2.6250000000000006E-3</v>
      </c>
      <c r="CB731" s="41" t="s">
        <v>222</v>
      </c>
      <c r="CC731" s="42">
        <v>6.5625000000000015E-4</v>
      </c>
      <c r="CD731" s="42">
        <v>1.3125000000000003E-3</v>
      </c>
      <c r="CE731" s="42">
        <v>1.9687500000000004E-3</v>
      </c>
      <c r="CF731" s="42">
        <v>2.6250000000000006E-3</v>
      </c>
      <c r="CG731" s="43">
        <v>6.5625000000000015E-4</v>
      </c>
      <c r="CH731" s="43">
        <v>1.3125000000000003E-3</v>
      </c>
      <c r="CI731" s="43">
        <v>1.9687500000000004E-3</v>
      </c>
      <c r="CJ731" s="43" t="e">
        <f t="shared" si="888"/>
        <v>#REF!</v>
      </c>
      <c r="CP731" s="22" t="s">
        <v>2726</v>
      </c>
      <c r="CQ731" s="22" t="s">
        <v>2727</v>
      </c>
      <c r="CS731" s="22" t="s">
        <v>16</v>
      </c>
      <c r="CT731" s="22">
        <v>1</v>
      </c>
      <c r="CU731" s="22">
        <v>1</v>
      </c>
      <c r="CV731" s="22">
        <v>1</v>
      </c>
      <c r="CW731" s="22" t="s">
        <v>222</v>
      </c>
      <c r="CY731" s="22">
        <v>2.6250000000000006E-3</v>
      </c>
      <c r="CZ731" s="22">
        <v>2.6250000000000006E-3</v>
      </c>
      <c r="DA731" s="22">
        <v>2.6250000000000006E-3</v>
      </c>
      <c r="DB731" s="22" t="s">
        <v>222</v>
      </c>
      <c r="DC731" s="22" t="s">
        <v>16</v>
      </c>
      <c r="DD731" s="22">
        <v>2.6250000000000006E-3</v>
      </c>
      <c r="DE731" s="22">
        <v>2.6250000000000006E-3</v>
      </c>
      <c r="DF731" s="22">
        <v>2.6250000000000006E-3</v>
      </c>
      <c r="DG731" s="22">
        <v>2.6250000000000006E-3</v>
      </c>
      <c r="DI731" s="22">
        <v>6.8906250000000032E-6</v>
      </c>
      <c r="DJ731" s="22">
        <v>6.8906250000000032E-6</v>
      </c>
      <c r="DK731" s="22">
        <v>6.8906250000000032E-6</v>
      </c>
      <c r="DL731" s="22" t="e">
        <v>#VALUE!</v>
      </c>
      <c r="DN731" s="22">
        <v>1</v>
      </c>
      <c r="DO731" s="22">
        <v>1</v>
      </c>
      <c r="DP731" s="22">
        <v>1</v>
      </c>
      <c r="DQ731" s="22" t="s">
        <v>222</v>
      </c>
    </row>
    <row r="732" spans="1:121" x14ac:dyDescent="0.25">
      <c r="A732" s="22" t="str">
        <f t="shared" si="881"/>
        <v>6001215</v>
      </c>
      <c r="E732" s="22" t="e">
        <f>IF(T732="","",VLOOKUP(T732,#REF!,4,0))</f>
        <v>#REF!</v>
      </c>
      <c r="F732" s="22" t="e">
        <f>IF(U732="","",VLOOKUP(U732,#REF!,4,0))</f>
        <v>#REF!</v>
      </c>
      <c r="G732" s="22" t="e">
        <f>IF(V732="","",VLOOKUP(V732,#REF!,3,0))</f>
        <v>#REF!</v>
      </c>
      <c r="H732" s="22" t="e">
        <f t="shared" si="879"/>
        <v>#REF!</v>
      </c>
      <c r="I732" s="22" t="e">
        <f t="shared" si="882"/>
        <v>#REF!</v>
      </c>
      <c r="J732" s="22" t="e">
        <f t="shared" si="883"/>
        <v>#REF!</v>
      </c>
      <c r="K732" s="22" t="e">
        <f t="shared" si="884"/>
        <v>#REF!</v>
      </c>
      <c r="M732" s="22">
        <f t="shared" si="885"/>
        <v>29</v>
      </c>
      <c r="R732" s="22" t="str">
        <f t="shared" si="886"/>
        <v>6029</v>
      </c>
      <c r="S732" s="22" t="s">
        <v>53</v>
      </c>
      <c r="T732" s="30" t="s">
        <v>3568</v>
      </c>
      <c r="U732" s="30" t="s">
        <v>3405</v>
      </c>
      <c r="V732" s="30" t="s">
        <v>2709</v>
      </c>
      <c r="W732" s="30" t="s">
        <v>2728</v>
      </c>
      <c r="X732" s="30" t="s">
        <v>2729</v>
      </c>
      <c r="Y732" s="31">
        <v>0.15</v>
      </c>
      <c r="Z732" s="30">
        <v>12</v>
      </c>
      <c r="AA732" s="30">
        <v>1</v>
      </c>
      <c r="AB732" s="30">
        <v>1</v>
      </c>
      <c r="AC732" s="30">
        <v>1</v>
      </c>
      <c r="AD732" s="30">
        <v>1</v>
      </c>
      <c r="AE732" s="30">
        <v>1</v>
      </c>
      <c r="AF732" s="30">
        <v>1</v>
      </c>
      <c r="AG732" s="30">
        <v>1</v>
      </c>
      <c r="AH732" s="30">
        <v>1</v>
      </c>
      <c r="AI732" s="30">
        <v>1</v>
      </c>
      <c r="AJ732" s="30">
        <v>1</v>
      </c>
      <c r="AK732" s="30">
        <v>1</v>
      </c>
      <c r="AL732" s="30">
        <v>1</v>
      </c>
      <c r="AM732" s="30" t="s">
        <v>2712</v>
      </c>
      <c r="AN732" s="30" t="s">
        <v>2713</v>
      </c>
      <c r="AO732" s="32">
        <f t="shared" si="867"/>
        <v>3</v>
      </c>
      <c r="AP732" s="32">
        <f t="shared" si="868"/>
        <v>3</v>
      </c>
      <c r="AQ732" s="32">
        <f t="shared" si="869"/>
        <v>3</v>
      </c>
      <c r="AR732" s="32">
        <f t="shared" si="870"/>
        <v>3</v>
      </c>
      <c r="AS732" s="33">
        <v>629.02499999999998</v>
      </c>
      <c r="AT732" s="34" t="s">
        <v>222</v>
      </c>
      <c r="AU732" s="34"/>
      <c r="AV732" s="34"/>
      <c r="AW732" s="34"/>
      <c r="AX732" s="34"/>
      <c r="AY732" s="34"/>
      <c r="AZ732" s="34"/>
      <c r="BA732" s="35">
        <f t="shared" si="871"/>
        <v>3</v>
      </c>
      <c r="BB732" s="35">
        <f t="shared" si="872"/>
        <v>6</v>
      </c>
      <c r="BC732" s="35">
        <f t="shared" si="873"/>
        <v>9</v>
      </c>
      <c r="BD732" s="35">
        <f t="shared" si="874"/>
        <v>12</v>
      </c>
      <c r="BE732" s="36">
        <v>3</v>
      </c>
      <c r="BF732" s="36">
        <v>3</v>
      </c>
      <c r="BG732" s="36">
        <v>3</v>
      </c>
      <c r="BH732" s="36"/>
      <c r="BI732" s="37">
        <f t="shared" si="865"/>
        <v>3</v>
      </c>
      <c r="BJ732" s="37">
        <f t="shared" ref="BJ732:BL732" si="910">BF732+BI732</f>
        <v>6</v>
      </c>
      <c r="BK732" s="37">
        <f t="shared" si="910"/>
        <v>9</v>
      </c>
      <c r="BL732" s="37">
        <f t="shared" si="910"/>
        <v>9</v>
      </c>
      <c r="BM732" s="38">
        <v>7.8750000000000001E-3</v>
      </c>
      <c r="BN732" s="38">
        <v>7.8750000000000001E-3</v>
      </c>
      <c r="BO732" s="38">
        <v>7.8750000000000001E-3</v>
      </c>
      <c r="BP732" s="38">
        <v>7.8750000000000001E-3</v>
      </c>
      <c r="BQ732" s="39">
        <v>7.8750000000000001E-3</v>
      </c>
      <c r="BR732" s="39">
        <v>7.8750000000000001E-3</v>
      </c>
      <c r="BS732" s="39">
        <v>7.8750000000000001E-3</v>
      </c>
      <c r="BT732" s="39" t="s">
        <v>222</v>
      </c>
      <c r="BU732" s="40">
        <v>1</v>
      </c>
      <c r="BV732" s="40">
        <v>1</v>
      </c>
      <c r="BW732" s="40">
        <v>1</v>
      </c>
      <c r="BX732" s="40" t="s">
        <v>222</v>
      </c>
      <c r="BY732" s="41">
        <v>7.8750000000000001E-3</v>
      </c>
      <c r="BZ732" s="41">
        <v>7.8750000000000001E-3</v>
      </c>
      <c r="CA732" s="41">
        <v>7.8750000000000001E-3</v>
      </c>
      <c r="CB732" s="41" t="s">
        <v>222</v>
      </c>
      <c r="CC732" s="42">
        <v>1.96875E-3</v>
      </c>
      <c r="CD732" s="42">
        <v>3.9375E-3</v>
      </c>
      <c r="CE732" s="42">
        <v>5.90625E-3</v>
      </c>
      <c r="CF732" s="42">
        <v>7.8750000000000001E-3</v>
      </c>
      <c r="CG732" s="43">
        <v>1.96875E-3</v>
      </c>
      <c r="CH732" s="43">
        <v>3.9375E-3</v>
      </c>
      <c r="CI732" s="43">
        <v>5.90625E-3</v>
      </c>
      <c r="CJ732" s="43" t="e">
        <f t="shared" si="888"/>
        <v>#REF!</v>
      </c>
      <c r="CP732" s="22" t="s">
        <v>2726</v>
      </c>
      <c r="CQ732" s="22" t="s">
        <v>2730</v>
      </c>
      <c r="CS732" s="22" t="s">
        <v>16</v>
      </c>
      <c r="CT732" s="22">
        <v>1</v>
      </c>
      <c r="CU732" s="22">
        <v>1</v>
      </c>
      <c r="CV732" s="22">
        <v>1</v>
      </c>
      <c r="CW732" s="22" t="s">
        <v>222</v>
      </c>
      <c r="CY732" s="22">
        <v>7.8750000000000001E-3</v>
      </c>
      <c r="CZ732" s="22">
        <v>7.8750000000000001E-3</v>
      </c>
      <c r="DA732" s="22">
        <v>7.8750000000000001E-3</v>
      </c>
      <c r="DB732" s="22" t="s">
        <v>222</v>
      </c>
      <c r="DC732" s="22" t="s">
        <v>16</v>
      </c>
      <c r="DD732" s="22">
        <v>7.8750000000000001E-3</v>
      </c>
      <c r="DE732" s="22">
        <v>7.8750000000000001E-3</v>
      </c>
      <c r="DF732" s="22">
        <v>7.8750000000000001E-3</v>
      </c>
      <c r="DG732" s="22">
        <v>7.8750000000000001E-3</v>
      </c>
      <c r="DI732" s="22">
        <v>6.2015625000000005E-5</v>
      </c>
      <c r="DJ732" s="22">
        <v>6.2015625000000005E-5</v>
      </c>
      <c r="DK732" s="22">
        <v>6.2015625000000005E-5</v>
      </c>
      <c r="DL732" s="22" t="e">
        <v>#VALUE!</v>
      </c>
      <c r="DN732" s="22">
        <v>1</v>
      </c>
      <c r="DO732" s="22">
        <v>1</v>
      </c>
      <c r="DP732" s="22">
        <v>1</v>
      </c>
      <c r="DQ732" s="22" t="s">
        <v>222</v>
      </c>
    </row>
    <row r="733" spans="1:121" x14ac:dyDescent="0.25">
      <c r="A733" s="22" t="str">
        <f t="shared" si="881"/>
        <v>6001216</v>
      </c>
      <c r="E733" s="22" t="e">
        <f>IF(T733="","",VLOOKUP(T733,#REF!,4,0))</f>
        <v>#REF!</v>
      </c>
      <c r="F733" s="22" t="e">
        <f>IF(U733="","",VLOOKUP(U733,#REF!,4,0))</f>
        <v>#REF!</v>
      </c>
      <c r="G733" s="22" t="e">
        <f>IF(V733="","",VLOOKUP(V733,#REF!,3,0))</f>
        <v>#REF!</v>
      </c>
      <c r="H733" s="22" t="e">
        <f t="shared" si="879"/>
        <v>#REF!</v>
      </c>
      <c r="I733" s="22" t="e">
        <f t="shared" si="882"/>
        <v>#REF!</v>
      </c>
      <c r="J733" s="22" t="e">
        <f t="shared" si="883"/>
        <v>#REF!</v>
      </c>
      <c r="K733" s="22" t="e">
        <f t="shared" si="884"/>
        <v>#REF!</v>
      </c>
      <c r="M733" s="22">
        <f t="shared" si="885"/>
        <v>30</v>
      </c>
      <c r="R733" s="22" t="str">
        <f t="shared" si="886"/>
        <v>6030</v>
      </c>
      <c r="S733" s="22" t="s">
        <v>53</v>
      </c>
      <c r="T733" s="30" t="s">
        <v>3568</v>
      </c>
      <c r="U733" s="30" t="s">
        <v>3405</v>
      </c>
      <c r="V733" s="30" t="s">
        <v>2709</v>
      </c>
      <c r="W733" s="30" t="s">
        <v>2731</v>
      </c>
      <c r="X733" s="30" t="s">
        <v>2732</v>
      </c>
      <c r="Y733" s="31">
        <v>0.05</v>
      </c>
      <c r="Z733" s="30">
        <v>4</v>
      </c>
      <c r="AA733" s="30"/>
      <c r="AB733" s="30">
        <v>1</v>
      </c>
      <c r="AC733" s="30"/>
      <c r="AD733" s="30"/>
      <c r="AE733" s="30">
        <v>1</v>
      </c>
      <c r="AF733" s="30"/>
      <c r="AG733" s="30"/>
      <c r="AH733" s="30">
        <v>1</v>
      </c>
      <c r="AI733" s="30"/>
      <c r="AJ733" s="30"/>
      <c r="AK733" s="30">
        <v>1</v>
      </c>
      <c r="AL733" s="30"/>
      <c r="AM733" s="30" t="s">
        <v>2712</v>
      </c>
      <c r="AN733" s="30" t="s">
        <v>2713</v>
      </c>
      <c r="AO733" s="32">
        <f t="shared" si="867"/>
        <v>1</v>
      </c>
      <c r="AP733" s="32">
        <f t="shared" si="868"/>
        <v>1</v>
      </c>
      <c r="AQ733" s="32">
        <f t="shared" si="869"/>
        <v>1</v>
      </c>
      <c r="AR733" s="32">
        <f t="shared" si="870"/>
        <v>1</v>
      </c>
      <c r="AS733" s="33">
        <v>630.02499999999998</v>
      </c>
      <c r="AT733" s="34" t="s">
        <v>222</v>
      </c>
      <c r="AU733" s="34"/>
      <c r="AV733" s="34"/>
      <c r="AW733" s="34"/>
      <c r="AX733" s="34"/>
      <c r="AY733" s="34"/>
      <c r="AZ733" s="34"/>
      <c r="BA733" s="35">
        <f t="shared" si="871"/>
        <v>1</v>
      </c>
      <c r="BB733" s="35">
        <f t="shared" si="872"/>
        <v>2</v>
      </c>
      <c r="BC733" s="35">
        <f t="shared" si="873"/>
        <v>3</v>
      </c>
      <c r="BD733" s="35">
        <f t="shared" si="874"/>
        <v>4</v>
      </c>
      <c r="BE733" s="36">
        <v>1</v>
      </c>
      <c r="BF733" s="36">
        <v>1</v>
      </c>
      <c r="BG733" s="36">
        <v>2</v>
      </c>
      <c r="BH733" s="36"/>
      <c r="BI733" s="37">
        <f t="shared" si="865"/>
        <v>1</v>
      </c>
      <c r="BJ733" s="37">
        <f t="shared" ref="BJ733:BL733" si="911">BF733+BI733</f>
        <v>2</v>
      </c>
      <c r="BK733" s="37">
        <f t="shared" si="911"/>
        <v>4</v>
      </c>
      <c r="BL733" s="37">
        <f t="shared" si="911"/>
        <v>4</v>
      </c>
      <c r="BM733" s="38">
        <v>2.6250000000000006E-3</v>
      </c>
      <c r="BN733" s="38">
        <v>2.6250000000000006E-3</v>
      </c>
      <c r="BO733" s="38">
        <v>2.6250000000000006E-3</v>
      </c>
      <c r="BP733" s="38">
        <v>2.6250000000000006E-3</v>
      </c>
      <c r="BQ733" s="39">
        <v>2.6250000000000006E-3</v>
      </c>
      <c r="BR733" s="39">
        <v>2.6250000000000006E-3</v>
      </c>
      <c r="BS733" s="39">
        <v>2.6250000000000006E-3</v>
      </c>
      <c r="BT733" s="39" t="s">
        <v>222</v>
      </c>
      <c r="BU733" s="40">
        <v>1</v>
      </c>
      <c r="BV733" s="40">
        <v>1</v>
      </c>
      <c r="BW733" s="40">
        <v>1</v>
      </c>
      <c r="BX733" s="40" t="s">
        <v>222</v>
      </c>
      <c r="BY733" s="41">
        <v>2.6250000000000006E-3</v>
      </c>
      <c r="BZ733" s="41">
        <v>2.6250000000000006E-3</v>
      </c>
      <c r="CA733" s="41">
        <v>2.6250000000000006E-3</v>
      </c>
      <c r="CB733" s="41" t="s">
        <v>222</v>
      </c>
      <c r="CC733" s="42">
        <v>6.5625000000000015E-4</v>
      </c>
      <c r="CD733" s="42">
        <v>1.3125000000000003E-3</v>
      </c>
      <c r="CE733" s="42">
        <v>1.9687500000000004E-3</v>
      </c>
      <c r="CF733" s="42">
        <v>2.6250000000000006E-3</v>
      </c>
      <c r="CG733" s="43">
        <v>6.5625000000000015E-4</v>
      </c>
      <c r="CH733" s="43">
        <v>1.3125000000000003E-3</v>
      </c>
      <c r="CI733" s="43">
        <v>2.6250000000000006E-3</v>
      </c>
      <c r="CJ733" s="43" t="e">
        <f t="shared" si="888"/>
        <v>#REF!</v>
      </c>
      <c r="CP733" s="22" t="s">
        <v>2733</v>
      </c>
      <c r="CQ733" s="22" t="s">
        <v>2734</v>
      </c>
      <c r="CS733" s="22" t="s">
        <v>16</v>
      </c>
      <c r="CT733" s="22">
        <v>1</v>
      </c>
      <c r="CU733" s="22">
        <v>1</v>
      </c>
      <c r="CV733" s="22">
        <v>1</v>
      </c>
      <c r="CW733" s="22" t="s">
        <v>222</v>
      </c>
      <c r="CY733" s="22">
        <v>2.6250000000000006E-3</v>
      </c>
      <c r="CZ733" s="22">
        <v>2.6250000000000006E-3</v>
      </c>
      <c r="DA733" s="22">
        <v>2.6250000000000006E-3</v>
      </c>
      <c r="DB733" s="22" t="s">
        <v>222</v>
      </c>
      <c r="DC733" s="22" t="s">
        <v>16</v>
      </c>
      <c r="DD733" s="22">
        <v>2.6250000000000006E-3</v>
      </c>
      <c r="DE733" s="22">
        <v>2.6250000000000006E-3</v>
      </c>
      <c r="DF733" s="22">
        <v>2.6250000000000006E-3</v>
      </c>
      <c r="DG733" s="22">
        <v>2.6250000000000006E-3</v>
      </c>
      <c r="DI733" s="22">
        <v>6.8906250000000032E-6</v>
      </c>
      <c r="DJ733" s="22">
        <v>6.8906250000000032E-6</v>
      </c>
      <c r="DK733" s="22">
        <v>6.8906250000000032E-6</v>
      </c>
      <c r="DL733" s="22" t="e">
        <v>#VALUE!</v>
      </c>
      <c r="DN733" s="22">
        <v>1</v>
      </c>
      <c r="DO733" s="22">
        <v>1</v>
      </c>
      <c r="DP733" s="22">
        <v>1</v>
      </c>
      <c r="DQ733" s="22" t="s">
        <v>222</v>
      </c>
    </row>
    <row r="734" spans="1:121" x14ac:dyDescent="0.25">
      <c r="A734" s="22" t="str">
        <f t="shared" si="881"/>
        <v>6001217</v>
      </c>
      <c r="E734" s="22" t="e">
        <f>IF(T734="","",VLOOKUP(T734,#REF!,4,0))</f>
        <v>#REF!</v>
      </c>
      <c r="F734" s="22" t="e">
        <f>IF(U734="","",VLOOKUP(U734,#REF!,4,0))</f>
        <v>#REF!</v>
      </c>
      <c r="G734" s="22" t="e">
        <f>IF(V734="","",VLOOKUP(V734,#REF!,3,0))</f>
        <v>#REF!</v>
      </c>
      <c r="H734" s="22" t="e">
        <f t="shared" si="879"/>
        <v>#REF!</v>
      </c>
      <c r="I734" s="22" t="e">
        <f t="shared" si="882"/>
        <v>#REF!</v>
      </c>
      <c r="J734" s="22" t="e">
        <f t="shared" si="883"/>
        <v>#REF!</v>
      </c>
      <c r="K734" s="22" t="e">
        <f t="shared" si="884"/>
        <v>#REF!</v>
      </c>
      <c r="M734" s="22">
        <f t="shared" si="885"/>
        <v>31</v>
      </c>
      <c r="R734" s="22" t="str">
        <f t="shared" si="886"/>
        <v>6031</v>
      </c>
      <c r="S734" s="22" t="s">
        <v>53</v>
      </c>
      <c r="T734" s="30" t="s">
        <v>3568</v>
      </c>
      <c r="U734" s="30" t="s">
        <v>3405</v>
      </c>
      <c r="V734" s="30" t="s">
        <v>2709</v>
      </c>
      <c r="W734" s="30" t="s">
        <v>2735</v>
      </c>
      <c r="X734" s="30" t="s">
        <v>2736</v>
      </c>
      <c r="Y734" s="31">
        <v>0.05</v>
      </c>
      <c r="Z734" s="30">
        <v>4</v>
      </c>
      <c r="AA734" s="30"/>
      <c r="AB734" s="30"/>
      <c r="AC734" s="30"/>
      <c r="AD734" s="30">
        <v>1</v>
      </c>
      <c r="AE734" s="30"/>
      <c r="AF734" s="30"/>
      <c r="AG734" s="30">
        <v>1</v>
      </c>
      <c r="AH734" s="30"/>
      <c r="AI734" s="30">
        <v>1</v>
      </c>
      <c r="AJ734" s="30">
        <v>1</v>
      </c>
      <c r="AK734" s="30"/>
      <c r="AL734" s="30"/>
      <c r="AM734" s="30" t="s">
        <v>2712</v>
      </c>
      <c r="AN734" s="30" t="s">
        <v>2713</v>
      </c>
      <c r="AO734" s="32">
        <f t="shared" si="867"/>
        <v>0</v>
      </c>
      <c r="AP734" s="32">
        <f t="shared" si="868"/>
        <v>1</v>
      </c>
      <c r="AQ734" s="32">
        <f t="shared" si="869"/>
        <v>2</v>
      </c>
      <c r="AR734" s="32">
        <f t="shared" si="870"/>
        <v>1</v>
      </c>
      <c r="AS734" s="33">
        <v>631.02499999999998</v>
      </c>
      <c r="AT734" s="34" t="s">
        <v>222</v>
      </c>
      <c r="AU734" s="34"/>
      <c r="AV734" s="34"/>
      <c r="AW734" s="34"/>
      <c r="AX734" s="34"/>
      <c r="AY734" s="34"/>
      <c r="AZ734" s="34"/>
      <c r="BA734" s="35">
        <f t="shared" si="871"/>
        <v>0</v>
      </c>
      <c r="BB734" s="35">
        <f t="shared" si="872"/>
        <v>1</v>
      </c>
      <c r="BC734" s="35">
        <f t="shared" si="873"/>
        <v>3</v>
      </c>
      <c r="BD734" s="35">
        <f t="shared" si="874"/>
        <v>4</v>
      </c>
      <c r="BE734" s="36">
        <v>0</v>
      </c>
      <c r="BF734" s="36">
        <v>1</v>
      </c>
      <c r="BG734" s="36">
        <v>3</v>
      </c>
      <c r="BH734" s="36"/>
      <c r="BI734" s="37">
        <f t="shared" si="865"/>
        <v>0</v>
      </c>
      <c r="BJ734" s="37">
        <f t="shared" ref="BJ734:BL734" si="912">BF734+BI734</f>
        <v>1</v>
      </c>
      <c r="BK734" s="37">
        <f t="shared" si="912"/>
        <v>4</v>
      </c>
      <c r="BL734" s="37">
        <f t="shared" si="912"/>
        <v>4</v>
      </c>
      <c r="BM734" s="38" t="s">
        <v>222</v>
      </c>
      <c r="BN734" s="38">
        <v>2.6250000000000006E-3</v>
      </c>
      <c r="BO734" s="38">
        <v>2.6250000000000006E-3</v>
      </c>
      <c r="BP734" s="38">
        <v>2.6250000000000006E-3</v>
      </c>
      <c r="BQ734" s="39" t="s">
        <v>222</v>
      </c>
      <c r="BR734" s="39">
        <v>2.6250000000000006E-3</v>
      </c>
      <c r="BS734" s="39">
        <v>2.6250000000000006E-3</v>
      </c>
      <c r="BT734" s="39" t="s">
        <v>222</v>
      </c>
      <c r="BU734" s="40" t="s">
        <v>222</v>
      </c>
      <c r="BV734" s="40">
        <v>1</v>
      </c>
      <c r="BW734" s="40">
        <v>1</v>
      </c>
      <c r="BX734" s="40" t="s">
        <v>222</v>
      </c>
      <c r="BY734" s="41" t="s">
        <v>222</v>
      </c>
      <c r="BZ734" s="41">
        <v>2.6250000000000006E-3</v>
      </c>
      <c r="CA734" s="41">
        <v>2.6250000000000006E-3</v>
      </c>
      <c r="CB734" s="41" t="s">
        <v>222</v>
      </c>
      <c r="CC734" s="42" t="s">
        <v>222</v>
      </c>
      <c r="CD734" s="42">
        <v>6.5625000000000015E-4</v>
      </c>
      <c r="CE734" s="42">
        <v>1.9687500000000004E-3</v>
      </c>
      <c r="CF734" s="42">
        <v>2.6250000000000006E-3</v>
      </c>
      <c r="CG734" s="43" t="s">
        <v>222</v>
      </c>
      <c r="CH734" s="43">
        <v>6.5625000000000015E-4</v>
      </c>
      <c r="CI734" s="43">
        <v>2.6250000000000006E-3</v>
      </c>
      <c r="CJ734" s="43" t="e">
        <f t="shared" si="888"/>
        <v>#REF!</v>
      </c>
      <c r="CP734" s="22" t="s">
        <v>2737</v>
      </c>
      <c r="CQ734" s="22" t="s">
        <v>2738</v>
      </c>
      <c r="CS734" s="22" t="s">
        <v>16</v>
      </c>
      <c r="CT734" s="22" t="s">
        <v>222</v>
      </c>
      <c r="CU734" s="22">
        <v>1</v>
      </c>
      <c r="CV734" s="22">
        <v>1</v>
      </c>
      <c r="CW734" s="22" t="s">
        <v>222</v>
      </c>
      <c r="CY734" s="22" t="s">
        <v>222</v>
      </c>
      <c r="CZ734" s="22">
        <v>2.6250000000000006E-3</v>
      </c>
      <c r="DA734" s="22">
        <v>2.6250000000000006E-3</v>
      </c>
      <c r="DB734" s="22" t="s">
        <v>222</v>
      </c>
      <c r="DC734" s="22" t="s">
        <v>16</v>
      </c>
      <c r="DD734" s="22" t="s">
        <v>222</v>
      </c>
      <c r="DE734" s="22">
        <v>2.6250000000000006E-3</v>
      </c>
      <c r="DF734" s="22">
        <v>2.6250000000000006E-3</v>
      </c>
      <c r="DG734" s="22">
        <v>2.6250000000000006E-3</v>
      </c>
      <c r="DI734" s="22" t="e">
        <v>#VALUE!</v>
      </c>
      <c r="DJ734" s="22">
        <v>6.8906250000000032E-6</v>
      </c>
      <c r="DK734" s="22">
        <v>6.8906250000000032E-6</v>
      </c>
      <c r="DL734" s="22" t="e">
        <v>#VALUE!</v>
      </c>
      <c r="DN734" s="22">
        <v>0</v>
      </c>
      <c r="DO734" s="22">
        <v>1</v>
      </c>
      <c r="DP734" s="22">
        <v>1</v>
      </c>
      <c r="DQ734" s="22" t="s">
        <v>222</v>
      </c>
    </row>
    <row r="735" spans="1:121" x14ac:dyDescent="0.25">
      <c r="A735" s="22" t="str">
        <f t="shared" si="881"/>
        <v>6001218</v>
      </c>
      <c r="E735" s="22" t="e">
        <f>IF(T735="","",VLOOKUP(T735,#REF!,4,0))</f>
        <v>#REF!</v>
      </c>
      <c r="F735" s="22" t="e">
        <f>IF(U735="","",VLOOKUP(U735,#REF!,4,0))</f>
        <v>#REF!</v>
      </c>
      <c r="G735" s="22" t="e">
        <f>IF(V735="","",VLOOKUP(V735,#REF!,3,0))</f>
        <v>#REF!</v>
      </c>
      <c r="H735" s="22" t="e">
        <f t="shared" si="879"/>
        <v>#REF!</v>
      </c>
      <c r="I735" s="22" t="e">
        <f t="shared" si="882"/>
        <v>#REF!</v>
      </c>
      <c r="J735" s="22" t="e">
        <f t="shared" si="883"/>
        <v>#REF!</v>
      </c>
      <c r="K735" s="22" t="e">
        <f t="shared" si="884"/>
        <v>#REF!</v>
      </c>
      <c r="M735" s="22">
        <f t="shared" si="885"/>
        <v>32</v>
      </c>
      <c r="R735" s="22" t="str">
        <f t="shared" si="886"/>
        <v>6032</v>
      </c>
      <c r="S735" s="22" t="s">
        <v>53</v>
      </c>
      <c r="T735" s="30" t="s">
        <v>3568</v>
      </c>
      <c r="U735" s="30" t="s">
        <v>3405</v>
      </c>
      <c r="V735" s="30" t="s">
        <v>2709</v>
      </c>
      <c r="W735" s="30" t="s">
        <v>2739</v>
      </c>
      <c r="X735" s="30" t="s">
        <v>2740</v>
      </c>
      <c r="Y735" s="31">
        <v>0.15</v>
      </c>
      <c r="Z735" s="30">
        <v>12</v>
      </c>
      <c r="AA735" s="30">
        <v>1</v>
      </c>
      <c r="AB735" s="30">
        <v>1</v>
      </c>
      <c r="AC735" s="30">
        <v>1</v>
      </c>
      <c r="AD735" s="30">
        <v>1</v>
      </c>
      <c r="AE735" s="30">
        <v>1</v>
      </c>
      <c r="AF735" s="30">
        <v>1</v>
      </c>
      <c r="AG735" s="30">
        <v>1</v>
      </c>
      <c r="AH735" s="30">
        <v>1</v>
      </c>
      <c r="AI735" s="30">
        <v>1</v>
      </c>
      <c r="AJ735" s="30">
        <v>1</v>
      </c>
      <c r="AK735" s="30">
        <v>1</v>
      </c>
      <c r="AL735" s="30">
        <v>1</v>
      </c>
      <c r="AM735" s="30" t="s">
        <v>2712</v>
      </c>
      <c r="AN735" s="30" t="s">
        <v>2713</v>
      </c>
      <c r="AO735" s="32">
        <f t="shared" si="867"/>
        <v>3</v>
      </c>
      <c r="AP735" s="32">
        <f t="shared" si="868"/>
        <v>3</v>
      </c>
      <c r="AQ735" s="32">
        <f t="shared" si="869"/>
        <v>3</v>
      </c>
      <c r="AR735" s="32">
        <f t="shared" si="870"/>
        <v>3</v>
      </c>
      <c r="AS735" s="33">
        <v>632.02499999999998</v>
      </c>
      <c r="AT735" s="34" t="s">
        <v>222</v>
      </c>
      <c r="AU735" s="34"/>
      <c r="AV735" s="34"/>
      <c r="AW735" s="34"/>
      <c r="AX735" s="34"/>
      <c r="AY735" s="34"/>
      <c r="AZ735" s="34"/>
      <c r="BA735" s="35">
        <f t="shared" si="871"/>
        <v>3</v>
      </c>
      <c r="BB735" s="35">
        <f t="shared" si="872"/>
        <v>6</v>
      </c>
      <c r="BC735" s="35">
        <f t="shared" si="873"/>
        <v>9</v>
      </c>
      <c r="BD735" s="35">
        <f t="shared" si="874"/>
        <v>12</v>
      </c>
      <c r="BE735" s="36">
        <v>3</v>
      </c>
      <c r="BF735" s="36">
        <v>3</v>
      </c>
      <c r="BG735" s="36">
        <v>3</v>
      </c>
      <c r="BH735" s="36"/>
      <c r="BI735" s="37">
        <f t="shared" si="865"/>
        <v>3</v>
      </c>
      <c r="BJ735" s="37">
        <f t="shared" ref="BJ735:BL735" si="913">BF735+BI735</f>
        <v>6</v>
      </c>
      <c r="BK735" s="37">
        <f t="shared" si="913"/>
        <v>9</v>
      </c>
      <c r="BL735" s="37">
        <f t="shared" si="913"/>
        <v>9</v>
      </c>
      <c r="BM735" s="38">
        <v>7.8750000000000001E-3</v>
      </c>
      <c r="BN735" s="38">
        <v>7.8750000000000001E-3</v>
      </c>
      <c r="BO735" s="38">
        <v>7.8750000000000001E-3</v>
      </c>
      <c r="BP735" s="38">
        <v>7.8750000000000001E-3</v>
      </c>
      <c r="BQ735" s="39">
        <v>7.8750000000000001E-3</v>
      </c>
      <c r="BR735" s="39">
        <v>7.8750000000000001E-3</v>
      </c>
      <c r="BS735" s="39">
        <v>7.8750000000000001E-3</v>
      </c>
      <c r="BT735" s="39" t="s">
        <v>222</v>
      </c>
      <c r="BU735" s="40">
        <v>1</v>
      </c>
      <c r="BV735" s="40">
        <v>1</v>
      </c>
      <c r="BW735" s="40">
        <v>1</v>
      </c>
      <c r="BX735" s="40" t="s">
        <v>222</v>
      </c>
      <c r="BY735" s="41">
        <v>7.8750000000000001E-3</v>
      </c>
      <c r="BZ735" s="41">
        <v>7.8750000000000001E-3</v>
      </c>
      <c r="CA735" s="41">
        <v>7.8750000000000001E-3</v>
      </c>
      <c r="CB735" s="41" t="s">
        <v>222</v>
      </c>
      <c r="CC735" s="42">
        <v>1.96875E-3</v>
      </c>
      <c r="CD735" s="42">
        <v>3.9375E-3</v>
      </c>
      <c r="CE735" s="42">
        <v>5.90625E-3</v>
      </c>
      <c r="CF735" s="42">
        <v>7.8750000000000001E-3</v>
      </c>
      <c r="CG735" s="43">
        <v>1.96875E-3</v>
      </c>
      <c r="CH735" s="43">
        <v>3.9375E-3</v>
      </c>
      <c r="CI735" s="43">
        <v>5.90625E-3</v>
      </c>
      <c r="CJ735" s="43" t="e">
        <f t="shared" si="888"/>
        <v>#REF!</v>
      </c>
      <c r="CP735" s="22" t="s">
        <v>2741</v>
      </c>
      <c r="CQ735" s="22" t="s">
        <v>2742</v>
      </c>
      <c r="CS735" s="22" t="s">
        <v>16</v>
      </c>
      <c r="CT735" s="22">
        <v>1</v>
      </c>
      <c r="CU735" s="22">
        <v>1</v>
      </c>
      <c r="CV735" s="22">
        <v>1</v>
      </c>
      <c r="CW735" s="22" t="s">
        <v>222</v>
      </c>
      <c r="CY735" s="22">
        <v>7.8750000000000001E-3</v>
      </c>
      <c r="CZ735" s="22">
        <v>7.8750000000000001E-3</v>
      </c>
      <c r="DA735" s="22">
        <v>7.8750000000000001E-3</v>
      </c>
      <c r="DB735" s="22" t="s">
        <v>222</v>
      </c>
      <c r="DC735" s="22" t="s">
        <v>16</v>
      </c>
      <c r="DD735" s="22">
        <v>7.8750000000000001E-3</v>
      </c>
      <c r="DE735" s="22">
        <v>7.8750000000000001E-3</v>
      </c>
      <c r="DF735" s="22">
        <v>7.8750000000000001E-3</v>
      </c>
      <c r="DG735" s="22">
        <v>7.8750000000000001E-3</v>
      </c>
      <c r="DI735" s="22">
        <v>6.2015625000000005E-5</v>
      </c>
      <c r="DJ735" s="22">
        <v>6.2015625000000005E-5</v>
      </c>
      <c r="DK735" s="22">
        <v>6.2015625000000005E-5</v>
      </c>
      <c r="DL735" s="22" t="e">
        <v>#VALUE!</v>
      </c>
      <c r="DN735" s="22">
        <v>1</v>
      </c>
      <c r="DO735" s="22">
        <v>1</v>
      </c>
      <c r="DP735" s="22">
        <v>1</v>
      </c>
      <c r="DQ735" s="22" t="s">
        <v>222</v>
      </c>
    </row>
    <row r="736" spans="1:121" x14ac:dyDescent="0.25">
      <c r="A736" s="22" t="str">
        <f t="shared" si="881"/>
        <v>6001219</v>
      </c>
      <c r="E736" s="22" t="e">
        <f>IF(T736="","",VLOOKUP(T736,#REF!,4,0))</f>
        <v>#REF!</v>
      </c>
      <c r="F736" s="22" t="e">
        <f>IF(U736="","",VLOOKUP(U736,#REF!,4,0))</f>
        <v>#REF!</v>
      </c>
      <c r="G736" s="22" t="e">
        <f>IF(V736="","",VLOOKUP(V736,#REF!,3,0))</f>
        <v>#REF!</v>
      </c>
      <c r="H736" s="22" t="e">
        <f t="shared" si="879"/>
        <v>#REF!</v>
      </c>
      <c r="I736" s="22" t="e">
        <f t="shared" si="882"/>
        <v>#REF!</v>
      </c>
      <c r="J736" s="22" t="e">
        <f t="shared" si="883"/>
        <v>#REF!</v>
      </c>
      <c r="K736" s="22" t="e">
        <f t="shared" si="884"/>
        <v>#REF!</v>
      </c>
      <c r="M736" s="22">
        <f t="shared" si="885"/>
        <v>33</v>
      </c>
      <c r="R736" s="22" t="str">
        <f t="shared" si="886"/>
        <v>6033</v>
      </c>
      <c r="S736" s="22" t="s">
        <v>53</v>
      </c>
      <c r="T736" s="30" t="s">
        <v>3568</v>
      </c>
      <c r="U736" s="30" t="s">
        <v>3405</v>
      </c>
      <c r="V736" s="30" t="s">
        <v>2709</v>
      </c>
      <c r="W736" s="30" t="s">
        <v>2743</v>
      </c>
      <c r="X736" s="30" t="s">
        <v>2744</v>
      </c>
      <c r="Y736" s="31">
        <v>0.2</v>
      </c>
      <c r="Z736" s="30">
        <v>12</v>
      </c>
      <c r="AA736" s="30">
        <v>1</v>
      </c>
      <c r="AB736" s="30">
        <v>1</v>
      </c>
      <c r="AC736" s="30">
        <v>1</v>
      </c>
      <c r="AD736" s="30">
        <v>1</v>
      </c>
      <c r="AE736" s="30">
        <v>1</v>
      </c>
      <c r="AF736" s="30">
        <v>1</v>
      </c>
      <c r="AG736" s="30">
        <v>1</v>
      </c>
      <c r="AH736" s="30">
        <v>1</v>
      </c>
      <c r="AI736" s="30">
        <v>1</v>
      </c>
      <c r="AJ736" s="30">
        <v>1</v>
      </c>
      <c r="AK736" s="30">
        <v>1</v>
      </c>
      <c r="AL736" s="30">
        <v>1</v>
      </c>
      <c r="AM736" s="30" t="s">
        <v>2712</v>
      </c>
      <c r="AN736" s="30" t="s">
        <v>2713</v>
      </c>
      <c r="AO736" s="32">
        <f t="shared" si="867"/>
        <v>3</v>
      </c>
      <c r="AP736" s="32">
        <f t="shared" si="868"/>
        <v>3</v>
      </c>
      <c r="AQ736" s="32">
        <f t="shared" si="869"/>
        <v>3</v>
      </c>
      <c r="AR736" s="32">
        <f t="shared" si="870"/>
        <v>3</v>
      </c>
      <c r="AS736" s="33">
        <v>633.02499999999998</v>
      </c>
      <c r="AT736" s="34" t="s">
        <v>222</v>
      </c>
      <c r="AU736" s="34"/>
      <c r="AV736" s="34"/>
      <c r="AW736" s="34"/>
      <c r="AX736" s="34"/>
      <c r="AY736" s="34"/>
      <c r="AZ736" s="34"/>
      <c r="BA736" s="35">
        <f t="shared" si="871"/>
        <v>3</v>
      </c>
      <c r="BB736" s="35">
        <f t="shared" si="872"/>
        <v>6</v>
      </c>
      <c r="BC736" s="35">
        <f t="shared" si="873"/>
        <v>9</v>
      </c>
      <c r="BD736" s="35">
        <f t="shared" si="874"/>
        <v>12</v>
      </c>
      <c r="BE736" s="36">
        <v>3</v>
      </c>
      <c r="BF736" s="36">
        <v>3</v>
      </c>
      <c r="BG736" s="36">
        <v>3</v>
      </c>
      <c r="BH736" s="36"/>
      <c r="BI736" s="37">
        <f t="shared" si="865"/>
        <v>3</v>
      </c>
      <c r="BJ736" s="37">
        <f t="shared" ref="BJ736:BL736" si="914">BF736+BI736</f>
        <v>6</v>
      </c>
      <c r="BK736" s="37">
        <f t="shared" si="914"/>
        <v>9</v>
      </c>
      <c r="BL736" s="37">
        <f t="shared" si="914"/>
        <v>9</v>
      </c>
      <c r="BM736" s="38">
        <v>1.0500000000000002E-2</v>
      </c>
      <c r="BN736" s="38">
        <v>1.0500000000000002E-2</v>
      </c>
      <c r="BO736" s="38">
        <v>1.0500000000000002E-2</v>
      </c>
      <c r="BP736" s="38">
        <v>1.0500000000000002E-2</v>
      </c>
      <c r="BQ736" s="39">
        <v>1.0500000000000002E-2</v>
      </c>
      <c r="BR736" s="39">
        <v>1.0500000000000002E-2</v>
      </c>
      <c r="BS736" s="39">
        <v>1.0500000000000002E-2</v>
      </c>
      <c r="BT736" s="39" t="s">
        <v>222</v>
      </c>
      <c r="BU736" s="40">
        <v>1</v>
      </c>
      <c r="BV736" s="40">
        <v>1</v>
      </c>
      <c r="BW736" s="40">
        <v>1</v>
      </c>
      <c r="BX736" s="40" t="s">
        <v>222</v>
      </c>
      <c r="BY736" s="41">
        <v>1.0500000000000002E-2</v>
      </c>
      <c r="BZ736" s="41">
        <v>1.0500000000000002E-2</v>
      </c>
      <c r="CA736" s="41">
        <v>1.0500000000000002E-2</v>
      </c>
      <c r="CB736" s="41" t="s">
        <v>222</v>
      </c>
      <c r="CC736" s="42">
        <v>2.6250000000000006E-3</v>
      </c>
      <c r="CD736" s="42">
        <v>5.2500000000000012E-3</v>
      </c>
      <c r="CE736" s="42">
        <v>7.8750000000000018E-3</v>
      </c>
      <c r="CF736" s="42">
        <v>1.0500000000000002E-2</v>
      </c>
      <c r="CG736" s="43">
        <v>2.6250000000000006E-3</v>
      </c>
      <c r="CH736" s="43">
        <v>5.2500000000000012E-3</v>
      </c>
      <c r="CI736" s="43">
        <v>7.8750000000000018E-3</v>
      </c>
      <c r="CJ736" s="43" t="e">
        <f t="shared" si="888"/>
        <v>#REF!</v>
      </c>
      <c r="CP736" s="22" t="s">
        <v>2745</v>
      </c>
      <c r="CQ736" s="22" t="s">
        <v>2746</v>
      </c>
      <c r="CS736" s="22" t="s">
        <v>16</v>
      </c>
      <c r="CT736" s="22">
        <v>1</v>
      </c>
      <c r="CU736" s="22">
        <v>1</v>
      </c>
      <c r="CV736" s="22">
        <v>1</v>
      </c>
      <c r="CW736" s="22" t="s">
        <v>222</v>
      </c>
      <c r="CY736" s="22">
        <v>1.0500000000000002E-2</v>
      </c>
      <c r="CZ736" s="22">
        <v>1.0500000000000002E-2</v>
      </c>
      <c r="DA736" s="22">
        <v>1.0500000000000002E-2</v>
      </c>
      <c r="DB736" s="22" t="s">
        <v>222</v>
      </c>
      <c r="DC736" s="22" t="s">
        <v>16</v>
      </c>
      <c r="DD736" s="22">
        <v>1.0500000000000002E-2</v>
      </c>
      <c r="DE736" s="22">
        <v>1.0500000000000002E-2</v>
      </c>
      <c r="DF736" s="22">
        <v>1.0500000000000002E-2</v>
      </c>
      <c r="DG736" s="22">
        <v>1.0500000000000002E-2</v>
      </c>
      <c r="DI736" s="22">
        <v>1.1025000000000005E-4</v>
      </c>
      <c r="DJ736" s="22">
        <v>1.1025000000000005E-4</v>
      </c>
      <c r="DK736" s="22">
        <v>1.1025000000000005E-4</v>
      </c>
      <c r="DL736" s="22" t="e">
        <v>#VALUE!</v>
      </c>
      <c r="DN736" s="22">
        <v>1</v>
      </c>
      <c r="DO736" s="22">
        <v>1</v>
      </c>
      <c r="DP736" s="22">
        <v>1</v>
      </c>
      <c r="DQ736" s="22" t="s">
        <v>222</v>
      </c>
    </row>
    <row r="737" spans="1:121" x14ac:dyDescent="0.25">
      <c r="A737" s="22" t="str">
        <f t="shared" si="881"/>
        <v>6001221</v>
      </c>
      <c r="E737" s="22" t="e">
        <f>IF(T737="","",VLOOKUP(T737,#REF!,4,0))</f>
        <v>#REF!</v>
      </c>
      <c r="F737" s="22" t="e">
        <f>IF(U737="","",VLOOKUP(U737,#REF!,4,0))</f>
        <v>#REF!</v>
      </c>
      <c r="G737" s="22" t="e">
        <f>IF(V737="","",VLOOKUP(V737,#REF!,3,0))</f>
        <v>#REF!</v>
      </c>
      <c r="H737" s="22" t="e">
        <f t="shared" si="879"/>
        <v>#REF!</v>
      </c>
      <c r="I737" s="22" t="e">
        <f t="shared" si="882"/>
        <v>#REF!</v>
      </c>
      <c r="J737" s="22" t="e">
        <f t="shared" si="883"/>
        <v>#REF!</v>
      </c>
      <c r="K737" s="22" t="e">
        <f t="shared" si="884"/>
        <v>#REF!</v>
      </c>
      <c r="M737" s="22">
        <f t="shared" si="885"/>
        <v>34</v>
      </c>
      <c r="R737" s="22" t="str">
        <f t="shared" si="886"/>
        <v>6034</v>
      </c>
      <c r="S737" s="22" t="s">
        <v>53</v>
      </c>
      <c r="T737" s="30" t="s">
        <v>3568</v>
      </c>
      <c r="U737" s="30" t="s">
        <v>3405</v>
      </c>
      <c r="V737" s="30" t="s">
        <v>2747</v>
      </c>
      <c r="W737" s="30" t="s">
        <v>2748</v>
      </c>
      <c r="X737" s="30" t="s">
        <v>2749</v>
      </c>
      <c r="Y737" s="31">
        <v>0.15</v>
      </c>
      <c r="Z737" s="30">
        <v>4</v>
      </c>
      <c r="AA737" s="30"/>
      <c r="AB737" s="30"/>
      <c r="AC737" s="30"/>
      <c r="AD737" s="30"/>
      <c r="AE737" s="30">
        <v>1</v>
      </c>
      <c r="AF737" s="30">
        <v>1</v>
      </c>
      <c r="AG737" s="30">
        <v>1</v>
      </c>
      <c r="AH737" s="30">
        <v>1</v>
      </c>
      <c r="AI737" s="30"/>
      <c r="AJ737" s="30"/>
      <c r="AK737" s="30"/>
      <c r="AL737" s="30"/>
      <c r="AM737" s="30" t="s">
        <v>2750</v>
      </c>
      <c r="AN737" s="30" t="s">
        <v>2657</v>
      </c>
      <c r="AO737" s="32">
        <f t="shared" si="867"/>
        <v>0</v>
      </c>
      <c r="AP737" s="32">
        <f t="shared" si="868"/>
        <v>2</v>
      </c>
      <c r="AQ737" s="32">
        <f t="shared" si="869"/>
        <v>2</v>
      </c>
      <c r="AR737" s="32">
        <f t="shared" si="870"/>
        <v>0</v>
      </c>
      <c r="AS737" s="33">
        <v>634.02499999999998</v>
      </c>
      <c r="AT737" s="34" t="s">
        <v>222</v>
      </c>
      <c r="AU737" s="34"/>
      <c r="AV737" s="34"/>
      <c r="AW737" s="34"/>
      <c r="AX737" s="34"/>
      <c r="AY737" s="34"/>
      <c r="AZ737" s="34"/>
      <c r="BA737" s="35">
        <f t="shared" si="871"/>
        <v>0</v>
      </c>
      <c r="BB737" s="35">
        <f t="shared" si="872"/>
        <v>2</v>
      </c>
      <c r="BC737" s="35">
        <f t="shared" si="873"/>
        <v>4</v>
      </c>
      <c r="BD737" s="35">
        <f t="shared" si="874"/>
        <v>4</v>
      </c>
      <c r="BE737" s="36">
        <v>0</v>
      </c>
      <c r="BF737" s="36">
        <v>2</v>
      </c>
      <c r="BG737" s="36">
        <v>2</v>
      </c>
      <c r="BH737" s="36"/>
      <c r="BI737" s="37">
        <f t="shared" si="865"/>
        <v>0</v>
      </c>
      <c r="BJ737" s="37">
        <f t="shared" ref="BJ737:BL737" si="915">BF737+BI737</f>
        <v>2</v>
      </c>
      <c r="BK737" s="37">
        <f t="shared" si="915"/>
        <v>4</v>
      </c>
      <c r="BL737" s="37">
        <f t="shared" si="915"/>
        <v>4</v>
      </c>
      <c r="BM737" s="38" t="s">
        <v>222</v>
      </c>
      <c r="BN737" s="38">
        <v>5.6250000000000007E-3</v>
      </c>
      <c r="BO737" s="38">
        <v>5.6250000000000007E-3</v>
      </c>
      <c r="BP737" s="38" t="s">
        <v>222</v>
      </c>
      <c r="BQ737" s="39" t="s">
        <v>222</v>
      </c>
      <c r="BR737" s="39">
        <v>5.6250000000000007E-3</v>
      </c>
      <c r="BS737" s="39">
        <v>5.6250000000000007E-3</v>
      </c>
      <c r="BT737" s="39" t="s">
        <v>222</v>
      </c>
      <c r="BU737" s="40" t="s">
        <v>222</v>
      </c>
      <c r="BV737" s="40">
        <v>1</v>
      </c>
      <c r="BW737" s="40">
        <v>1</v>
      </c>
      <c r="BX737" s="40" t="s">
        <v>222</v>
      </c>
      <c r="BY737" s="41" t="s">
        <v>222</v>
      </c>
      <c r="BZ737" s="41">
        <v>5.6250000000000007E-3</v>
      </c>
      <c r="CA737" s="41">
        <v>5.6250000000000007E-3</v>
      </c>
      <c r="CB737" s="41" t="s">
        <v>222</v>
      </c>
      <c r="CC737" s="42" t="s">
        <v>222</v>
      </c>
      <c r="CD737" s="42">
        <v>2.8125000000000003E-3</v>
      </c>
      <c r="CE737" s="42">
        <v>5.6250000000000007E-3</v>
      </c>
      <c r="CF737" s="42">
        <v>5.6250000000000007E-3</v>
      </c>
      <c r="CG737" s="43" t="s">
        <v>222</v>
      </c>
      <c r="CH737" s="43">
        <v>2.8125000000000003E-3</v>
      </c>
      <c r="CI737" s="43">
        <v>5.6250000000000007E-3</v>
      </c>
      <c r="CJ737" s="43" t="e">
        <f t="shared" si="888"/>
        <v>#REF!</v>
      </c>
      <c r="CP737" s="22" t="s">
        <v>2751</v>
      </c>
      <c r="CQ737" s="22" t="s">
        <v>2752</v>
      </c>
      <c r="CS737" s="22" t="s">
        <v>16</v>
      </c>
      <c r="CT737" s="22" t="s">
        <v>222</v>
      </c>
      <c r="CU737" s="22">
        <v>1</v>
      </c>
      <c r="CV737" s="22">
        <v>1</v>
      </c>
      <c r="CW737" s="22" t="s">
        <v>222</v>
      </c>
      <c r="CY737" s="22" t="s">
        <v>222</v>
      </c>
      <c r="CZ737" s="22">
        <v>5.6250000000000007E-3</v>
      </c>
      <c r="DA737" s="22">
        <v>5.6250000000000007E-3</v>
      </c>
      <c r="DB737" s="22" t="s">
        <v>222</v>
      </c>
      <c r="DC737" s="22" t="s">
        <v>16</v>
      </c>
      <c r="DD737" s="22" t="s">
        <v>222</v>
      </c>
      <c r="DE737" s="22">
        <v>5.6250000000000007E-3</v>
      </c>
      <c r="DF737" s="22">
        <v>5.6250000000000007E-3</v>
      </c>
      <c r="DG737" s="22">
        <v>5.6250000000000007E-3</v>
      </c>
      <c r="DI737" s="22" t="e">
        <v>#VALUE!</v>
      </c>
      <c r="DJ737" s="22">
        <v>3.1640625000000005E-5</v>
      </c>
      <c r="DK737" s="22">
        <v>3.1640625000000005E-5</v>
      </c>
      <c r="DL737" s="22" t="e">
        <v>#VALUE!</v>
      </c>
      <c r="DN737" s="22">
        <v>0</v>
      </c>
      <c r="DO737" s="22">
        <v>1</v>
      </c>
      <c r="DP737" s="22">
        <v>1</v>
      </c>
      <c r="DQ737" s="22" t="s">
        <v>222</v>
      </c>
    </row>
    <row r="738" spans="1:121" x14ac:dyDescent="0.25">
      <c r="A738" s="22" t="str">
        <f t="shared" si="881"/>
        <v>6001222</v>
      </c>
      <c r="E738" s="22" t="e">
        <f>IF(T738="","",VLOOKUP(T738,#REF!,4,0))</f>
        <v>#REF!</v>
      </c>
      <c r="F738" s="22" t="e">
        <f>IF(U738="","",VLOOKUP(U738,#REF!,4,0))</f>
        <v>#REF!</v>
      </c>
      <c r="G738" s="22" t="e">
        <f>IF(V738="","",VLOOKUP(V738,#REF!,3,0))</f>
        <v>#REF!</v>
      </c>
      <c r="H738" s="22" t="e">
        <f t="shared" si="879"/>
        <v>#REF!</v>
      </c>
      <c r="I738" s="22" t="e">
        <f t="shared" si="882"/>
        <v>#REF!</v>
      </c>
      <c r="J738" s="22" t="e">
        <f t="shared" si="883"/>
        <v>#REF!</v>
      </c>
      <c r="K738" s="22" t="e">
        <f t="shared" si="884"/>
        <v>#REF!</v>
      </c>
      <c r="M738" s="22">
        <f t="shared" si="885"/>
        <v>35</v>
      </c>
      <c r="R738" s="22" t="str">
        <f t="shared" si="886"/>
        <v>6035</v>
      </c>
      <c r="S738" s="22" t="s">
        <v>53</v>
      </c>
      <c r="T738" s="30" t="s">
        <v>3568</v>
      </c>
      <c r="U738" s="30" t="s">
        <v>3405</v>
      </c>
      <c r="V738" s="30" t="s">
        <v>2747</v>
      </c>
      <c r="W738" s="30" t="s">
        <v>2753</v>
      </c>
      <c r="X738" s="30" t="s">
        <v>2754</v>
      </c>
      <c r="Y738" s="31">
        <v>0.05</v>
      </c>
      <c r="Z738" s="30">
        <v>12</v>
      </c>
      <c r="AA738" s="30">
        <v>1</v>
      </c>
      <c r="AB738" s="30">
        <v>1</v>
      </c>
      <c r="AC738" s="30">
        <v>1</v>
      </c>
      <c r="AD738" s="30">
        <v>1</v>
      </c>
      <c r="AE738" s="30">
        <v>1</v>
      </c>
      <c r="AF738" s="30">
        <v>1</v>
      </c>
      <c r="AG738" s="30">
        <v>1</v>
      </c>
      <c r="AH738" s="30">
        <v>1</v>
      </c>
      <c r="AI738" s="30">
        <v>1</v>
      </c>
      <c r="AJ738" s="30">
        <v>1</v>
      </c>
      <c r="AK738" s="30">
        <v>1</v>
      </c>
      <c r="AL738" s="30">
        <v>1</v>
      </c>
      <c r="AM738" s="30" t="s">
        <v>2755</v>
      </c>
      <c r="AN738" s="30" t="s">
        <v>2657</v>
      </c>
      <c r="AO738" s="32">
        <f t="shared" si="867"/>
        <v>3</v>
      </c>
      <c r="AP738" s="32">
        <f t="shared" si="868"/>
        <v>3</v>
      </c>
      <c r="AQ738" s="32">
        <f t="shared" si="869"/>
        <v>3</v>
      </c>
      <c r="AR738" s="32">
        <f t="shared" si="870"/>
        <v>3</v>
      </c>
      <c r="AS738" s="33">
        <v>635.02499999999998</v>
      </c>
      <c r="AT738" s="34" t="s">
        <v>222</v>
      </c>
      <c r="AU738" s="34"/>
      <c r="AV738" s="34"/>
      <c r="AW738" s="34"/>
      <c r="AX738" s="34"/>
      <c r="AY738" s="34"/>
      <c r="AZ738" s="34"/>
      <c r="BA738" s="35">
        <f t="shared" si="871"/>
        <v>3</v>
      </c>
      <c r="BB738" s="35">
        <f t="shared" si="872"/>
        <v>6</v>
      </c>
      <c r="BC738" s="35">
        <f t="shared" si="873"/>
        <v>9</v>
      </c>
      <c r="BD738" s="35">
        <f t="shared" si="874"/>
        <v>12</v>
      </c>
      <c r="BE738" s="36">
        <v>3</v>
      </c>
      <c r="BF738" s="36">
        <v>3</v>
      </c>
      <c r="BG738" s="36">
        <v>3</v>
      </c>
      <c r="BH738" s="36"/>
      <c r="BI738" s="37">
        <f t="shared" si="865"/>
        <v>3</v>
      </c>
      <c r="BJ738" s="37">
        <f t="shared" ref="BJ738:BL738" si="916">BF738+BI738</f>
        <v>6</v>
      </c>
      <c r="BK738" s="37">
        <f t="shared" si="916"/>
        <v>9</v>
      </c>
      <c r="BL738" s="37">
        <f t="shared" si="916"/>
        <v>9</v>
      </c>
      <c r="BM738" s="38">
        <v>1.8750000000000004E-3</v>
      </c>
      <c r="BN738" s="38">
        <v>1.8750000000000004E-3</v>
      </c>
      <c r="BO738" s="38">
        <v>1.8750000000000004E-3</v>
      </c>
      <c r="BP738" s="38">
        <v>1.8750000000000004E-3</v>
      </c>
      <c r="BQ738" s="39">
        <v>1.8750000000000004E-3</v>
      </c>
      <c r="BR738" s="39">
        <v>1.8750000000000004E-3</v>
      </c>
      <c r="BS738" s="39">
        <v>1.8750000000000004E-3</v>
      </c>
      <c r="BT738" s="39" t="s">
        <v>222</v>
      </c>
      <c r="BU738" s="40">
        <v>1</v>
      </c>
      <c r="BV738" s="40">
        <v>1</v>
      </c>
      <c r="BW738" s="40">
        <v>1</v>
      </c>
      <c r="BX738" s="40" t="s">
        <v>222</v>
      </c>
      <c r="BY738" s="41">
        <v>1.8750000000000004E-3</v>
      </c>
      <c r="BZ738" s="41">
        <v>1.8750000000000004E-3</v>
      </c>
      <c r="CA738" s="41">
        <v>1.8750000000000004E-3</v>
      </c>
      <c r="CB738" s="41" t="s">
        <v>222</v>
      </c>
      <c r="CC738" s="42">
        <v>4.6875000000000009E-4</v>
      </c>
      <c r="CD738" s="42">
        <v>9.3750000000000018E-4</v>
      </c>
      <c r="CE738" s="42">
        <v>1.4062500000000004E-3</v>
      </c>
      <c r="CF738" s="42">
        <v>1.8750000000000004E-3</v>
      </c>
      <c r="CG738" s="43">
        <v>4.6875000000000009E-4</v>
      </c>
      <c r="CH738" s="43">
        <v>9.3750000000000018E-4</v>
      </c>
      <c r="CI738" s="43">
        <v>1.4062500000000004E-3</v>
      </c>
      <c r="CJ738" s="43" t="e">
        <f t="shared" si="888"/>
        <v>#REF!</v>
      </c>
      <c r="CP738" s="22" t="s">
        <v>2756</v>
      </c>
      <c r="CQ738" s="22" t="s">
        <v>2757</v>
      </c>
      <c r="CS738" s="22" t="s">
        <v>16</v>
      </c>
      <c r="CT738" s="22">
        <v>1</v>
      </c>
      <c r="CU738" s="22">
        <v>1</v>
      </c>
      <c r="CV738" s="22">
        <v>1</v>
      </c>
      <c r="CW738" s="22" t="s">
        <v>222</v>
      </c>
      <c r="CY738" s="22">
        <v>1.8750000000000004E-3</v>
      </c>
      <c r="CZ738" s="22">
        <v>1.8750000000000004E-3</v>
      </c>
      <c r="DA738" s="22">
        <v>1.8750000000000004E-3</v>
      </c>
      <c r="DB738" s="22" t="s">
        <v>222</v>
      </c>
      <c r="DC738" s="22" t="s">
        <v>16</v>
      </c>
      <c r="DD738" s="22">
        <v>1.8750000000000004E-3</v>
      </c>
      <c r="DE738" s="22">
        <v>1.8750000000000004E-3</v>
      </c>
      <c r="DF738" s="22">
        <v>1.8750000000000004E-3</v>
      </c>
      <c r="DG738" s="22">
        <v>1.8750000000000004E-3</v>
      </c>
      <c r="DI738" s="22">
        <v>3.5156250000000012E-6</v>
      </c>
      <c r="DJ738" s="22">
        <v>3.5156250000000012E-6</v>
      </c>
      <c r="DK738" s="22">
        <v>3.5156250000000012E-6</v>
      </c>
      <c r="DL738" s="22" t="e">
        <v>#VALUE!</v>
      </c>
      <c r="DN738" s="22">
        <v>1</v>
      </c>
      <c r="DO738" s="22">
        <v>1</v>
      </c>
      <c r="DP738" s="22">
        <v>1</v>
      </c>
      <c r="DQ738" s="22" t="s">
        <v>222</v>
      </c>
    </row>
    <row r="739" spans="1:121" x14ac:dyDescent="0.25">
      <c r="A739" s="22" t="str">
        <f t="shared" si="881"/>
        <v>6001223</v>
      </c>
      <c r="E739" s="22" t="e">
        <f>IF(T739="","",VLOOKUP(T739,#REF!,4,0))</f>
        <v>#REF!</v>
      </c>
      <c r="F739" s="22" t="e">
        <f>IF(U739="","",VLOOKUP(U739,#REF!,4,0))</f>
        <v>#REF!</v>
      </c>
      <c r="G739" s="22" t="e">
        <f>IF(V739="","",VLOOKUP(V739,#REF!,3,0))</f>
        <v>#REF!</v>
      </c>
      <c r="H739" s="22" t="e">
        <f t="shared" si="879"/>
        <v>#REF!</v>
      </c>
      <c r="I739" s="22" t="e">
        <f t="shared" si="882"/>
        <v>#REF!</v>
      </c>
      <c r="J739" s="22" t="e">
        <f t="shared" si="883"/>
        <v>#REF!</v>
      </c>
      <c r="K739" s="22" t="e">
        <f t="shared" si="884"/>
        <v>#REF!</v>
      </c>
      <c r="M739" s="22">
        <f t="shared" si="885"/>
        <v>36</v>
      </c>
      <c r="R739" s="22" t="str">
        <f t="shared" si="886"/>
        <v>6036</v>
      </c>
      <c r="S739" s="22" t="s">
        <v>53</v>
      </c>
      <c r="T739" s="30" t="s">
        <v>3568</v>
      </c>
      <c r="U739" s="30" t="s">
        <v>3405</v>
      </c>
      <c r="V739" s="30" t="s">
        <v>2747</v>
      </c>
      <c r="W739" s="30" t="s">
        <v>2758</v>
      </c>
      <c r="X739" s="30" t="s">
        <v>2759</v>
      </c>
      <c r="Y739" s="31">
        <v>0.15</v>
      </c>
      <c r="Z739" s="30">
        <v>5</v>
      </c>
      <c r="AA739" s="30"/>
      <c r="AB739" s="30">
        <v>1</v>
      </c>
      <c r="AC739" s="30"/>
      <c r="AD739" s="30"/>
      <c r="AE739" s="30">
        <v>1</v>
      </c>
      <c r="AF739" s="30"/>
      <c r="AG739" s="30"/>
      <c r="AH739" s="30">
        <v>1</v>
      </c>
      <c r="AI739" s="30"/>
      <c r="AJ739" s="30"/>
      <c r="AK739" s="30">
        <v>1</v>
      </c>
      <c r="AL739" s="30">
        <v>1</v>
      </c>
      <c r="AM739" s="30" t="s">
        <v>2760</v>
      </c>
      <c r="AN739" s="30" t="s">
        <v>2657</v>
      </c>
      <c r="AO739" s="32">
        <f t="shared" si="867"/>
        <v>1</v>
      </c>
      <c r="AP739" s="32">
        <f t="shared" si="868"/>
        <v>1</v>
      </c>
      <c r="AQ739" s="32">
        <f t="shared" si="869"/>
        <v>1</v>
      </c>
      <c r="AR739" s="32">
        <f t="shared" si="870"/>
        <v>2</v>
      </c>
      <c r="AS739" s="33">
        <v>636.02499999999998</v>
      </c>
      <c r="AT739" s="34" t="s">
        <v>222</v>
      </c>
      <c r="AU739" s="34"/>
      <c r="AV739" s="34"/>
      <c r="AW739" s="34"/>
      <c r="AX739" s="34"/>
      <c r="AY739" s="34"/>
      <c r="AZ739" s="34"/>
      <c r="BA739" s="35">
        <f t="shared" si="871"/>
        <v>1</v>
      </c>
      <c r="BB739" s="35">
        <f t="shared" si="872"/>
        <v>2</v>
      </c>
      <c r="BC739" s="35">
        <f t="shared" si="873"/>
        <v>3</v>
      </c>
      <c r="BD739" s="35">
        <f t="shared" si="874"/>
        <v>5</v>
      </c>
      <c r="BE739" s="36">
        <v>1</v>
      </c>
      <c r="BF739" s="36">
        <v>1</v>
      </c>
      <c r="BG739" s="36">
        <v>1</v>
      </c>
      <c r="BH739" s="36"/>
      <c r="BI739" s="37">
        <f t="shared" si="865"/>
        <v>1</v>
      </c>
      <c r="BJ739" s="37">
        <f t="shared" ref="BJ739:BL739" si="917">BF739+BI739</f>
        <v>2</v>
      </c>
      <c r="BK739" s="37">
        <f t="shared" si="917"/>
        <v>3</v>
      </c>
      <c r="BL739" s="37">
        <f t="shared" si="917"/>
        <v>3</v>
      </c>
      <c r="BM739" s="38">
        <v>5.6250000000000007E-3</v>
      </c>
      <c r="BN739" s="38">
        <v>5.6250000000000007E-3</v>
      </c>
      <c r="BO739" s="38">
        <v>5.6250000000000007E-3</v>
      </c>
      <c r="BP739" s="38">
        <v>5.6250000000000007E-3</v>
      </c>
      <c r="BQ739" s="39">
        <v>5.6250000000000007E-3</v>
      </c>
      <c r="BR739" s="39">
        <v>5.6250000000000007E-3</v>
      </c>
      <c r="BS739" s="39">
        <v>5.6250000000000007E-3</v>
      </c>
      <c r="BT739" s="39" t="s">
        <v>222</v>
      </c>
      <c r="BU739" s="40">
        <v>1</v>
      </c>
      <c r="BV739" s="40">
        <v>1</v>
      </c>
      <c r="BW739" s="40">
        <v>1</v>
      </c>
      <c r="BX739" s="40" t="s">
        <v>222</v>
      </c>
      <c r="BY739" s="41">
        <v>5.6250000000000007E-3</v>
      </c>
      <c r="BZ739" s="41">
        <v>5.6250000000000007E-3</v>
      </c>
      <c r="CA739" s="41">
        <v>5.6250000000000007E-3</v>
      </c>
      <c r="CB739" s="41" t="s">
        <v>222</v>
      </c>
      <c r="CC739" s="42">
        <v>1.1250000000000001E-3</v>
      </c>
      <c r="CD739" s="42">
        <v>2.2500000000000003E-3</v>
      </c>
      <c r="CE739" s="42">
        <v>3.3750000000000004E-3</v>
      </c>
      <c r="CF739" s="42">
        <v>5.6250000000000007E-3</v>
      </c>
      <c r="CG739" s="43">
        <v>1.1250000000000001E-3</v>
      </c>
      <c r="CH739" s="43">
        <v>2.2500000000000003E-3</v>
      </c>
      <c r="CI739" s="43">
        <v>3.3750000000000004E-3</v>
      </c>
      <c r="CJ739" s="43" t="e">
        <f t="shared" si="888"/>
        <v>#REF!</v>
      </c>
      <c r="CP739" s="22" t="s">
        <v>2761</v>
      </c>
      <c r="CQ739" s="22" t="s">
        <v>2762</v>
      </c>
      <c r="CS739" s="22" t="s">
        <v>16</v>
      </c>
      <c r="CT739" s="22">
        <v>1</v>
      </c>
      <c r="CU739" s="22">
        <v>1</v>
      </c>
      <c r="CV739" s="22">
        <v>1</v>
      </c>
      <c r="CW739" s="22" t="s">
        <v>222</v>
      </c>
      <c r="CY739" s="22">
        <v>5.6250000000000007E-3</v>
      </c>
      <c r="CZ739" s="22">
        <v>5.6250000000000007E-3</v>
      </c>
      <c r="DA739" s="22">
        <v>5.6250000000000007E-3</v>
      </c>
      <c r="DB739" s="22" t="s">
        <v>222</v>
      </c>
      <c r="DC739" s="22" t="s">
        <v>16</v>
      </c>
      <c r="DD739" s="22">
        <v>5.6250000000000007E-3</v>
      </c>
      <c r="DE739" s="22">
        <v>5.6250000000000007E-3</v>
      </c>
      <c r="DF739" s="22">
        <v>5.6250000000000007E-3</v>
      </c>
      <c r="DG739" s="22">
        <v>5.6250000000000007E-3</v>
      </c>
      <c r="DI739" s="22">
        <v>3.1640625000000005E-5</v>
      </c>
      <c r="DJ739" s="22">
        <v>3.1640625000000005E-5</v>
      </c>
      <c r="DK739" s="22">
        <v>3.1640625000000005E-5</v>
      </c>
      <c r="DL739" s="22" t="e">
        <v>#VALUE!</v>
      </c>
      <c r="DN739" s="22">
        <v>1</v>
      </c>
      <c r="DO739" s="22">
        <v>1</v>
      </c>
      <c r="DP739" s="22">
        <v>1</v>
      </c>
      <c r="DQ739" s="22" t="s">
        <v>222</v>
      </c>
    </row>
    <row r="740" spans="1:121" x14ac:dyDescent="0.25">
      <c r="A740" s="22" t="str">
        <f t="shared" si="881"/>
        <v>6001224</v>
      </c>
      <c r="E740" s="22" t="e">
        <f>IF(T740="","",VLOOKUP(T740,#REF!,4,0))</f>
        <v>#REF!</v>
      </c>
      <c r="F740" s="22" t="e">
        <f>IF(U740="","",VLOOKUP(U740,#REF!,4,0))</f>
        <v>#REF!</v>
      </c>
      <c r="G740" s="22" t="e">
        <f>IF(V740="","",VLOOKUP(V740,#REF!,3,0))</f>
        <v>#REF!</v>
      </c>
      <c r="H740" s="22" t="e">
        <f t="shared" si="879"/>
        <v>#REF!</v>
      </c>
      <c r="I740" s="22" t="e">
        <f t="shared" si="882"/>
        <v>#REF!</v>
      </c>
      <c r="J740" s="22" t="e">
        <f t="shared" si="883"/>
        <v>#REF!</v>
      </c>
      <c r="K740" s="22" t="e">
        <f t="shared" si="884"/>
        <v>#REF!</v>
      </c>
      <c r="M740" s="22">
        <f t="shared" si="885"/>
        <v>37</v>
      </c>
      <c r="R740" s="22" t="str">
        <f t="shared" si="886"/>
        <v>6037</v>
      </c>
      <c r="S740" s="22" t="s">
        <v>53</v>
      </c>
      <c r="T740" s="30" t="s">
        <v>3568</v>
      </c>
      <c r="U740" s="30" t="s">
        <v>3405</v>
      </c>
      <c r="V740" s="30" t="s">
        <v>2747</v>
      </c>
      <c r="W740" s="30" t="s">
        <v>2763</v>
      </c>
      <c r="X740" s="30" t="s">
        <v>2764</v>
      </c>
      <c r="Y740" s="31">
        <v>0.05</v>
      </c>
      <c r="Z740" s="30">
        <v>4</v>
      </c>
      <c r="AA740" s="30"/>
      <c r="AB740" s="30">
        <v>1</v>
      </c>
      <c r="AC740" s="30"/>
      <c r="AD740" s="30"/>
      <c r="AE740" s="30">
        <v>1</v>
      </c>
      <c r="AF740" s="30"/>
      <c r="AG740" s="30"/>
      <c r="AH740" s="30">
        <v>1</v>
      </c>
      <c r="AI740" s="30"/>
      <c r="AJ740" s="30"/>
      <c r="AK740" s="30">
        <v>1</v>
      </c>
      <c r="AL740" s="30"/>
      <c r="AM740" s="30" t="s">
        <v>2765</v>
      </c>
      <c r="AN740" s="30" t="s">
        <v>2657</v>
      </c>
      <c r="AO740" s="32">
        <f t="shared" si="867"/>
        <v>1</v>
      </c>
      <c r="AP740" s="32">
        <f t="shared" si="868"/>
        <v>1</v>
      </c>
      <c r="AQ740" s="32">
        <f t="shared" si="869"/>
        <v>1</v>
      </c>
      <c r="AR740" s="32">
        <f t="shared" si="870"/>
        <v>1</v>
      </c>
      <c r="AS740" s="33">
        <v>637.02499999999998</v>
      </c>
      <c r="AT740" s="34" t="s">
        <v>222</v>
      </c>
      <c r="AU740" s="34"/>
      <c r="AV740" s="34"/>
      <c r="AW740" s="34"/>
      <c r="AX740" s="34"/>
      <c r="AY740" s="34"/>
      <c r="AZ740" s="34"/>
      <c r="BA740" s="35">
        <f t="shared" si="871"/>
        <v>1</v>
      </c>
      <c r="BB740" s="35">
        <f t="shared" si="872"/>
        <v>2</v>
      </c>
      <c r="BC740" s="35">
        <f t="shared" si="873"/>
        <v>3</v>
      </c>
      <c r="BD740" s="35">
        <f t="shared" si="874"/>
        <v>4</v>
      </c>
      <c r="BE740" s="36">
        <v>1</v>
      </c>
      <c r="BF740" s="36">
        <v>1</v>
      </c>
      <c r="BG740" s="36">
        <v>1</v>
      </c>
      <c r="BH740" s="36"/>
      <c r="BI740" s="37">
        <f t="shared" si="865"/>
        <v>1</v>
      </c>
      <c r="BJ740" s="37">
        <f t="shared" ref="BJ740:BL740" si="918">BF740+BI740</f>
        <v>2</v>
      </c>
      <c r="BK740" s="37">
        <f t="shared" si="918"/>
        <v>3</v>
      </c>
      <c r="BL740" s="37">
        <f t="shared" si="918"/>
        <v>3</v>
      </c>
      <c r="BM740" s="38">
        <v>1.8750000000000004E-3</v>
      </c>
      <c r="BN740" s="38">
        <v>1.8750000000000004E-3</v>
      </c>
      <c r="BO740" s="38">
        <v>1.8750000000000004E-3</v>
      </c>
      <c r="BP740" s="38">
        <v>1.8750000000000004E-3</v>
      </c>
      <c r="BQ740" s="39">
        <v>1.8750000000000004E-3</v>
      </c>
      <c r="BR740" s="39">
        <v>1.8750000000000004E-3</v>
      </c>
      <c r="BS740" s="39">
        <v>1.8750000000000004E-3</v>
      </c>
      <c r="BT740" s="39" t="s">
        <v>222</v>
      </c>
      <c r="BU740" s="40">
        <v>1</v>
      </c>
      <c r="BV740" s="40">
        <v>1</v>
      </c>
      <c r="BW740" s="40">
        <v>1</v>
      </c>
      <c r="BX740" s="40" t="s">
        <v>222</v>
      </c>
      <c r="BY740" s="41">
        <v>1.8750000000000004E-3</v>
      </c>
      <c r="BZ740" s="41">
        <v>1.8750000000000004E-3</v>
      </c>
      <c r="CA740" s="41">
        <v>1.8750000000000004E-3</v>
      </c>
      <c r="CB740" s="41" t="s">
        <v>222</v>
      </c>
      <c r="CC740" s="42">
        <v>4.6875000000000009E-4</v>
      </c>
      <c r="CD740" s="42">
        <v>9.3750000000000018E-4</v>
      </c>
      <c r="CE740" s="42">
        <v>1.4062500000000004E-3</v>
      </c>
      <c r="CF740" s="42">
        <v>1.8750000000000004E-3</v>
      </c>
      <c r="CG740" s="43">
        <v>4.6875000000000009E-4</v>
      </c>
      <c r="CH740" s="43">
        <v>9.3750000000000018E-4</v>
      </c>
      <c r="CI740" s="43">
        <v>1.4062500000000004E-3</v>
      </c>
      <c r="CJ740" s="43" t="e">
        <f t="shared" si="888"/>
        <v>#REF!</v>
      </c>
      <c r="CP740" s="22" t="s">
        <v>2766</v>
      </c>
      <c r="CQ740" s="22" t="s">
        <v>2767</v>
      </c>
      <c r="CS740" s="22" t="s">
        <v>16</v>
      </c>
      <c r="CT740" s="22">
        <v>1</v>
      </c>
      <c r="CU740" s="22">
        <v>1</v>
      </c>
      <c r="CV740" s="22">
        <v>1</v>
      </c>
      <c r="CW740" s="22" t="s">
        <v>222</v>
      </c>
      <c r="CY740" s="22">
        <v>1.8750000000000004E-3</v>
      </c>
      <c r="CZ740" s="22">
        <v>1.8750000000000004E-3</v>
      </c>
      <c r="DA740" s="22">
        <v>1.8750000000000004E-3</v>
      </c>
      <c r="DB740" s="22" t="s">
        <v>222</v>
      </c>
      <c r="DC740" s="22" t="s">
        <v>16</v>
      </c>
      <c r="DD740" s="22">
        <v>1.8750000000000004E-3</v>
      </c>
      <c r="DE740" s="22">
        <v>1.8750000000000004E-3</v>
      </c>
      <c r="DF740" s="22">
        <v>1.8750000000000004E-3</v>
      </c>
      <c r="DG740" s="22">
        <v>1.8750000000000004E-3</v>
      </c>
      <c r="DI740" s="22">
        <v>3.5156250000000012E-6</v>
      </c>
      <c r="DJ740" s="22">
        <v>3.5156250000000012E-6</v>
      </c>
      <c r="DK740" s="22">
        <v>3.5156250000000012E-6</v>
      </c>
      <c r="DL740" s="22" t="e">
        <v>#VALUE!</v>
      </c>
      <c r="DN740" s="22">
        <v>1</v>
      </c>
      <c r="DO740" s="22">
        <v>1</v>
      </c>
      <c r="DP740" s="22">
        <v>1</v>
      </c>
      <c r="DQ740" s="22" t="s">
        <v>222</v>
      </c>
    </row>
    <row r="741" spans="1:121" x14ac:dyDescent="0.25">
      <c r="A741" s="22" t="str">
        <f t="shared" si="881"/>
        <v>6001225</v>
      </c>
      <c r="E741" s="22" t="e">
        <f>IF(T741="","",VLOOKUP(T741,#REF!,4,0))</f>
        <v>#REF!</v>
      </c>
      <c r="F741" s="22" t="e">
        <f>IF(U741="","",VLOOKUP(U741,#REF!,4,0))</f>
        <v>#REF!</v>
      </c>
      <c r="G741" s="22" t="e">
        <f>IF(V741="","",VLOOKUP(V741,#REF!,3,0))</f>
        <v>#REF!</v>
      </c>
      <c r="H741" s="22" t="e">
        <f t="shared" si="879"/>
        <v>#REF!</v>
      </c>
      <c r="I741" s="22" t="e">
        <f t="shared" si="882"/>
        <v>#REF!</v>
      </c>
      <c r="J741" s="22" t="e">
        <f t="shared" si="883"/>
        <v>#REF!</v>
      </c>
      <c r="K741" s="22" t="e">
        <f t="shared" si="884"/>
        <v>#REF!</v>
      </c>
      <c r="M741" s="22">
        <f t="shared" si="885"/>
        <v>38</v>
      </c>
      <c r="R741" s="22" t="str">
        <f t="shared" si="886"/>
        <v>6038</v>
      </c>
      <c r="S741" s="22" t="s">
        <v>53</v>
      </c>
      <c r="T741" s="30" t="s">
        <v>3568</v>
      </c>
      <c r="U741" s="30" t="s">
        <v>3405</v>
      </c>
      <c r="V741" s="30" t="s">
        <v>2747</v>
      </c>
      <c r="W741" s="30" t="s">
        <v>2768</v>
      </c>
      <c r="X741" s="30" t="s">
        <v>2769</v>
      </c>
      <c r="Y741" s="31">
        <v>0.13</v>
      </c>
      <c r="Z741" s="30">
        <v>12</v>
      </c>
      <c r="AA741" s="30">
        <v>1</v>
      </c>
      <c r="AB741" s="30">
        <v>1</v>
      </c>
      <c r="AC741" s="30">
        <v>1</v>
      </c>
      <c r="AD741" s="30">
        <v>1</v>
      </c>
      <c r="AE741" s="30">
        <v>1</v>
      </c>
      <c r="AF741" s="30">
        <v>1</v>
      </c>
      <c r="AG741" s="30">
        <v>1</v>
      </c>
      <c r="AH741" s="30">
        <v>1</v>
      </c>
      <c r="AI741" s="30">
        <v>1</v>
      </c>
      <c r="AJ741" s="30">
        <v>1</v>
      </c>
      <c r="AK741" s="30">
        <v>1</v>
      </c>
      <c r="AL741" s="30">
        <v>1</v>
      </c>
      <c r="AM741" s="30" t="s">
        <v>2770</v>
      </c>
      <c r="AN741" s="30" t="s">
        <v>2657</v>
      </c>
      <c r="AO741" s="32">
        <f t="shared" si="867"/>
        <v>3</v>
      </c>
      <c r="AP741" s="32">
        <f t="shared" si="868"/>
        <v>3</v>
      </c>
      <c r="AQ741" s="32">
        <f t="shared" si="869"/>
        <v>3</v>
      </c>
      <c r="AR741" s="32">
        <f t="shared" si="870"/>
        <v>3</v>
      </c>
      <c r="AS741" s="33">
        <v>638.02499999999998</v>
      </c>
      <c r="AT741" s="34" t="s">
        <v>222</v>
      </c>
      <c r="AU741" s="34"/>
      <c r="AV741" s="34"/>
      <c r="AW741" s="34"/>
      <c r="AX741" s="34"/>
      <c r="AY741" s="34"/>
      <c r="AZ741" s="34"/>
      <c r="BA741" s="35">
        <f t="shared" si="871"/>
        <v>3</v>
      </c>
      <c r="BB741" s="35">
        <f t="shared" si="872"/>
        <v>6</v>
      </c>
      <c r="BC741" s="35">
        <f t="shared" si="873"/>
        <v>9</v>
      </c>
      <c r="BD741" s="35">
        <f t="shared" si="874"/>
        <v>12</v>
      </c>
      <c r="BE741" s="36">
        <v>3</v>
      </c>
      <c r="BF741" s="36">
        <v>3</v>
      </c>
      <c r="BG741" s="36">
        <v>3</v>
      </c>
      <c r="BH741" s="36"/>
      <c r="BI741" s="37">
        <f t="shared" si="865"/>
        <v>3</v>
      </c>
      <c r="BJ741" s="37">
        <f t="shared" ref="BJ741:BL741" si="919">BF741+BI741</f>
        <v>6</v>
      </c>
      <c r="BK741" s="37">
        <f t="shared" si="919"/>
        <v>9</v>
      </c>
      <c r="BL741" s="37">
        <f t="shared" si="919"/>
        <v>9</v>
      </c>
      <c r="BM741" s="38">
        <v>4.8750000000000009E-3</v>
      </c>
      <c r="BN741" s="38">
        <v>4.8750000000000009E-3</v>
      </c>
      <c r="BO741" s="38">
        <v>4.8750000000000009E-3</v>
      </c>
      <c r="BP741" s="38">
        <v>4.8750000000000009E-3</v>
      </c>
      <c r="BQ741" s="39">
        <v>4.8750000000000009E-3</v>
      </c>
      <c r="BR741" s="39">
        <v>4.8750000000000009E-3</v>
      </c>
      <c r="BS741" s="39">
        <v>4.8750000000000009E-3</v>
      </c>
      <c r="BT741" s="39" t="s">
        <v>222</v>
      </c>
      <c r="BU741" s="40">
        <v>1</v>
      </c>
      <c r="BV741" s="40">
        <v>1</v>
      </c>
      <c r="BW741" s="40">
        <v>1</v>
      </c>
      <c r="BX741" s="40" t="s">
        <v>222</v>
      </c>
      <c r="BY741" s="41">
        <v>4.8750000000000009E-3</v>
      </c>
      <c r="BZ741" s="41">
        <v>4.8750000000000009E-3</v>
      </c>
      <c r="CA741" s="41">
        <v>4.8750000000000009E-3</v>
      </c>
      <c r="CB741" s="41" t="s">
        <v>222</v>
      </c>
      <c r="CC741" s="42">
        <v>1.2187500000000002E-3</v>
      </c>
      <c r="CD741" s="42">
        <v>2.4375000000000004E-3</v>
      </c>
      <c r="CE741" s="42">
        <v>3.6562500000000006E-3</v>
      </c>
      <c r="CF741" s="42">
        <v>4.8750000000000009E-3</v>
      </c>
      <c r="CG741" s="43">
        <v>1.2187500000000002E-3</v>
      </c>
      <c r="CH741" s="43">
        <v>2.4375000000000004E-3</v>
      </c>
      <c r="CI741" s="43">
        <v>3.6562500000000006E-3</v>
      </c>
      <c r="CJ741" s="43" t="e">
        <f t="shared" si="888"/>
        <v>#REF!</v>
      </c>
      <c r="CP741" s="22" t="s">
        <v>2771</v>
      </c>
      <c r="CQ741" s="22" t="s">
        <v>2772</v>
      </c>
      <c r="CS741" s="22" t="s">
        <v>16</v>
      </c>
      <c r="CT741" s="22">
        <v>1</v>
      </c>
      <c r="CU741" s="22">
        <v>1</v>
      </c>
      <c r="CV741" s="22">
        <v>1</v>
      </c>
      <c r="CW741" s="22" t="s">
        <v>222</v>
      </c>
      <c r="CY741" s="22">
        <v>4.8750000000000009E-3</v>
      </c>
      <c r="CZ741" s="22">
        <v>4.8750000000000009E-3</v>
      </c>
      <c r="DA741" s="22">
        <v>4.8750000000000009E-3</v>
      </c>
      <c r="DB741" s="22" t="s">
        <v>222</v>
      </c>
      <c r="DC741" s="22" t="s">
        <v>16</v>
      </c>
      <c r="DD741" s="22">
        <v>4.8750000000000009E-3</v>
      </c>
      <c r="DE741" s="22">
        <v>4.8750000000000009E-3</v>
      </c>
      <c r="DF741" s="22">
        <v>4.8750000000000009E-3</v>
      </c>
      <c r="DG741" s="22">
        <v>4.8750000000000009E-3</v>
      </c>
      <c r="DI741" s="22">
        <v>2.3765625000000007E-5</v>
      </c>
      <c r="DJ741" s="22">
        <v>2.3765625000000007E-5</v>
      </c>
      <c r="DK741" s="22">
        <v>2.3765625000000007E-5</v>
      </c>
      <c r="DL741" s="22" t="e">
        <v>#VALUE!</v>
      </c>
      <c r="DN741" s="22">
        <v>1</v>
      </c>
      <c r="DO741" s="22">
        <v>1</v>
      </c>
      <c r="DP741" s="22">
        <v>1</v>
      </c>
      <c r="DQ741" s="22" t="s">
        <v>222</v>
      </c>
    </row>
    <row r="742" spans="1:121" x14ac:dyDescent="0.25">
      <c r="A742" s="22" t="str">
        <f t="shared" si="881"/>
        <v>6001226</v>
      </c>
      <c r="E742" s="22" t="e">
        <f>IF(T742="","",VLOOKUP(T742,#REF!,4,0))</f>
        <v>#REF!</v>
      </c>
      <c r="F742" s="22" t="e">
        <f>IF(U742="","",VLOOKUP(U742,#REF!,4,0))</f>
        <v>#REF!</v>
      </c>
      <c r="G742" s="22" t="e">
        <f>IF(V742="","",VLOOKUP(V742,#REF!,3,0))</f>
        <v>#REF!</v>
      </c>
      <c r="H742" s="22" t="e">
        <f t="shared" si="879"/>
        <v>#REF!</v>
      </c>
      <c r="I742" s="22" t="e">
        <f t="shared" si="882"/>
        <v>#REF!</v>
      </c>
      <c r="J742" s="22" t="e">
        <f t="shared" si="883"/>
        <v>#REF!</v>
      </c>
      <c r="K742" s="22" t="e">
        <f t="shared" si="884"/>
        <v>#REF!</v>
      </c>
      <c r="M742" s="22">
        <f t="shared" si="885"/>
        <v>39</v>
      </c>
      <c r="R742" s="22" t="str">
        <f t="shared" si="886"/>
        <v>6039</v>
      </c>
      <c r="S742" s="22" t="s">
        <v>53</v>
      </c>
      <c r="T742" s="30" t="s">
        <v>3568</v>
      </c>
      <c r="U742" s="30" t="s">
        <v>3405</v>
      </c>
      <c r="V742" s="30" t="s">
        <v>2747</v>
      </c>
      <c r="W742" s="30" t="s">
        <v>2773</v>
      </c>
      <c r="X742" s="30" t="s">
        <v>2774</v>
      </c>
      <c r="Y742" s="31">
        <v>0.12</v>
      </c>
      <c r="Z742" s="30">
        <v>12</v>
      </c>
      <c r="AA742" s="30">
        <v>1</v>
      </c>
      <c r="AB742" s="30">
        <v>1</v>
      </c>
      <c r="AC742" s="30">
        <v>1</v>
      </c>
      <c r="AD742" s="30">
        <v>1</v>
      </c>
      <c r="AE742" s="30">
        <v>1</v>
      </c>
      <c r="AF742" s="30">
        <v>1</v>
      </c>
      <c r="AG742" s="30">
        <v>1</v>
      </c>
      <c r="AH742" s="30">
        <v>1</v>
      </c>
      <c r="AI742" s="30">
        <v>1</v>
      </c>
      <c r="AJ742" s="30">
        <v>1</v>
      </c>
      <c r="AK742" s="30">
        <v>1</v>
      </c>
      <c r="AL742" s="30">
        <v>1</v>
      </c>
      <c r="AM742" s="30" t="s">
        <v>2775</v>
      </c>
      <c r="AN742" s="30" t="s">
        <v>2657</v>
      </c>
      <c r="AO742" s="32">
        <f t="shared" si="867"/>
        <v>3</v>
      </c>
      <c r="AP742" s="32">
        <f t="shared" si="868"/>
        <v>3</v>
      </c>
      <c r="AQ742" s="32">
        <f t="shared" si="869"/>
        <v>3</v>
      </c>
      <c r="AR742" s="32">
        <f t="shared" si="870"/>
        <v>3</v>
      </c>
      <c r="AS742" s="33">
        <v>639.02499999999998</v>
      </c>
      <c r="AT742" s="34" t="s">
        <v>222</v>
      </c>
      <c r="AU742" s="34"/>
      <c r="AV742" s="34"/>
      <c r="AW742" s="34"/>
      <c r="AX742" s="34"/>
      <c r="AY742" s="34"/>
      <c r="AZ742" s="34"/>
      <c r="BA742" s="35">
        <f t="shared" si="871"/>
        <v>3</v>
      </c>
      <c r="BB742" s="35">
        <f t="shared" si="872"/>
        <v>6</v>
      </c>
      <c r="BC742" s="35">
        <f t="shared" si="873"/>
        <v>9</v>
      </c>
      <c r="BD742" s="35">
        <f t="shared" si="874"/>
        <v>12</v>
      </c>
      <c r="BE742" s="36">
        <v>3</v>
      </c>
      <c r="BF742" s="36">
        <v>3</v>
      </c>
      <c r="BG742" s="36">
        <v>3</v>
      </c>
      <c r="BH742" s="36"/>
      <c r="BI742" s="37">
        <f t="shared" si="865"/>
        <v>3</v>
      </c>
      <c r="BJ742" s="37">
        <f t="shared" ref="BJ742:BL742" si="920">BF742+BI742</f>
        <v>6</v>
      </c>
      <c r="BK742" s="37">
        <f t="shared" si="920"/>
        <v>9</v>
      </c>
      <c r="BL742" s="37">
        <f t="shared" si="920"/>
        <v>9</v>
      </c>
      <c r="BM742" s="38">
        <v>4.5000000000000005E-3</v>
      </c>
      <c r="BN742" s="38">
        <v>4.5000000000000005E-3</v>
      </c>
      <c r="BO742" s="38">
        <v>4.5000000000000005E-3</v>
      </c>
      <c r="BP742" s="38">
        <v>4.5000000000000005E-3</v>
      </c>
      <c r="BQ742" s="39">
        <v>4.5000000000000005E-3</v>
      </c>
      <c r="BR742" s="39">
        <v>4.5000000000000005E-3</v>
      </c>
      <c r="BS742" s="39">
        <v>4.5000000000000005E-3</v>
      </c>
      <c r="BT742" s="39" t="s">
        <v>222</v>
      </c>
      <c r="BU742" s="40">
        <v>1</v>
      </c>
      <c r="BV742" s="40">
        <v>1</v>
      </c>
      <c r="BW742" s="40">
        <v>1</v>
      </c>
      <c r="BX742" s="40" t="s">
        <v>222</v>
      </c>
      <c r="BY742" s="41">
        <v>4.5000000000000005E-3</v>
      </c>
      <c r="BZ742" s="41">
        <v>4.5000000000000005E-3</v>
      </c>
      <c r="CA742" s="41">
        <v>4.5000000000000005E-3</v>
      </c>
      <c r="CB742" s="41" t="s">
        <v>222</v>
      </c>
      <c r="CC742" s="42">
        <v>1.1250000000000001E-3</v>
      </c>
      <c r="CD742" s="42">
        <v>2.2500000000000003E-3</v>
      </c>
      <c r="CE742" s="42">
        <v>3.3750000000000004E-3</v>
      </c>
      <c r="CF742" s="42">
        <v>4.5000000000000005E-3</v>
      </c>
      <c r="CG742" s="43">
        <v>1.1250000000000001E-3</v>
      </c>
      <c r="CH742" s="43">
        <v>2.2500000000000003E-3</v>
      </c>
      <c r="CI742" s="43">
        <v>3.3750000000000004E-3</v>
      </c>
      <c r="CJ742" s="43" t="e">
        <f t="shared" si="888"/>
        <v>#REF!</v>
      </c>
      <c r="CP742" s="22" t="s">
        <v>2776</v>
      </c>
      <c r="CQ742" s="22" t="s">
        <v>2777</v>
      </c>
      <c r="CS742" s="22" t="s">
        <v>16</v>
      </c>
      <c r="CT742" s="22">
        <v>1</v>
      </c>
      <c r="CU742" s="22">
        <v>1</v>
      </c>
      <c r="CV742" s="22">
        <v>1</v>
      </c>
      <c r="CW742" s="22" t="s">
        <v>222</v>
      </c>
      <c r="CY742" s="22">
        <v>4.5000000000000005E-3</v>
      </c>
      <c r="CZ742" s="22">
        <v>4.5000000000000005E-3</v>
      </c>
      <c r="DA742" s="22">
        <v>4.5000000000000005E-3</v>
      </c>
      <c r="DB742" s="22" t="s">
        <v>222</v>
      </c>
      <c r="DC742" s="22" t="s">
        <v>16</v>
      </c>
      <c r="DD742" s="22">
        <v>4.5000000000000005E-3</v>
      </c>
      <c r="DE742" s="22">
        <v>4.5000000000000005E-3</v>
      </c>
      <c r="DF742" s="22">
        <v>4.5000000000000005E-3</v>
      </c>
      <c r="DG742" s="22">
        <v>4.5000000000000005E-3</v>
      </c>
      <c r="DI742" s="22">
        <v>2.0250000000000004E-5</v>
      </c>
      <c r="DJ742" s="22">
        <v>2.0250000000000004E-5</v>
      </c>
      <c r="DK742" s="22">
        <v>2.0250000000000004E-5</v>
      </c>
      <c r="DL742" s="22" t="e">
        <v>#VALUE!</v>
      </c>
      <c r="DN742" s="22">
        <v>1</v>
      </c>
      <c r="DO742" s="22">
        <v>1</v>
      </c>
      <c r="DP742" s="22">
        <v>1</v>
      </c>
      <c r="DQ742" s="22" t="s">
        <v>222</v>
      </c>
    </row>
    <row r="743" spans="1:121" x14ac:dyDescent="0.25">
      <c r="A743" s="22" t="str">
        <f t="shared" si="881"/>
        <v>6001227</v>
      </c>
      <c r="E743" s="22" t="e">
        <f>IF(T743="","",VLOOKUP(T743,#REF!,4,0))</f>
        <v>#REF!</v>
      </c>
      <c r="F743" s="22" t="e">
        <f>IF(U743="","",VLOOKUP(U743,#REF!,4,0))</f>
        <v>#REF!</v>
      </c>
      <c r="G743" s="22" t="e">
        <f>IF(V743="","",VLOOKUP(V743,#REF!,3,0))</f>
        <v>#REF!</v>
      </c>
      <c r="H743" s="22" t="e">
        <f t="shared" si="879"/>
        <v>#REF!</v>
      </c>
      <c r="I743" s="22" t="e">
        <f t="shared" si="882"/>
        <v>#REF!</v>
      </c>
      <c r="J743" s="22" t="e">
        <f t="shared" si="883"/>
        <v>#REF!</v>
      </c>
      <c r="K743" s="22" t="e">
        <f t="shared" si="884"/>
        <v>#REF!</v>
      </c>
      <c r="M743" s="22">
        <f t="shared" si="885"/>
        <v>40</v>
      </c>
      <c r="R743" s="22" t="str">
        <f t="shared" si="886"/>
        <v>6040</v>
      </c>
      <c r="S743" s="22" t="s">
        <v>53</v>
      </c>
      <c r="T743" s="30" t="s">
        <v>3568</v>
      </c>
      <c r="U743" s="30" t="s">
        <v>3405</v>
      </c>
      <c r="V743" s="30" t="s">
        <v>2747</v>
      </c>
      <c r="W743" s="30" t="s">
        <v>2778</v>
      </c>
      <c r="X743" s="30" t="s">
        <v>2779</v>
      </c>
      <c r="Y743" s="31">
        <v>0.1</v>
      </c>
      <c r="Z743" s="30">
        <v>12</v>
      </c>
      <c r="AA743" s="30">
        <v>1</v>
      </c>
      <c r="AB743" s="30">
        <v>1</v>
      </c>
      <c r="AC743" s="30">
        <v>1</v>
      </c>
      <c r="AD743" s="30">
        <v>1</v>
      </c>
      <c r="AE743" s="30">
        <v>1</v>
      </c>
      <c r="AF743" s="30">
        <v>1</v>
      </c>
      <c r="AG743" s="30">
        <v>1</v>
      </c>
      <c r="AH743" s="30">
        <v>1</v>
      </c>
      <c r="AI743" s="30">
        <v>1</v>
      </c>
      <c r="AJ743" s="30">
        <v>1</v>
      </c>
      <c r="AK743" s="30">
        <v>1</v>
      </c>
      <c r="AL743" s="30">
        <v>1</v>
      </c>
      <c r="AM743" s="30" t="s">
        <v>2780</v>
      </c>
      <c r="AN743" s="30" t="s">
        <v>2657</v>
      </c>
      <c r="AO743" s="32">
        <f t="shared" si="867"/>
        <v>3</v>
      </c>
      <c r="AP743" s="32">
        <f t="shared" si="868"/>
        <v>3</v>
      </c>
      <c r="AQ743" s="32">
        <f t="shared" si="869"/>
        <v>3</v>
      </c>
      <c r="AR743" s="32">
        <f t="shared" si="870"/>
        <v>3</v>
      </c>
      <c r="AS743" s="33">
        <v>640.02499999999998</v>
      </c>
      <c r="AT743" s="34" t="s">
        <v>222</v>
      </c>
      <c r="AU743" s="34"/>
      <c r="AV743" s="34"/>
      <c r="AW743" s="34"/>
      <c r="AX743" s="34"/>
      <c r="AY743" s="34"/>
      <c r="AZ743" s="34"/>
      <c r="BA743" s="35">
        <f t="shared" si="871"/>
        <v>3</v>
      </c>
      <c r="BB743" s="35">
        <f t="shared" si="872"/>
        <v>6</v>
      </c>
      <c r="BC743" s="35">
        <f t="shared" si="873"/>
        <v>9</v>
      </c>
      <c r="BD743" s="35">
        <f t="shared" si="874"/>
        <v>12</v>
      </c>
      <c r="BE743" s="36">
        <v>3</v>
      </c>
      <c r="BF743" s="36">
        <v>3</v>
      </c>
      <c r="BG743" s="36">
        <v>3</v>
      </c>
      <c r="BH743" s="36"/>
      <c r="BI743" s="37">
        <f t="shared" si="865"/>
        <v>3</v>
      </c>
      <c r="BJ743" s="37">
        <f t="shared" ref="BJ743:BL743" si="921">BF743+BI743</f>
        <v>6</v>
      </c>
      <c r="BK743" s="37">
        <f t="shared" si="921"/>
        <v>9</v>
      </c>
      <c r="BL743" s="37">
        <f t="shared" si="921"/>
        <v>9</v>
      </c>
      <c r="BM743" s="38">
        <v>3.7500000000000007E-3</v>
      </c>
      <c r="BN743" s="38">
        <v>3.7500000000000007E-3</v>
      </c>
      <c r="BO743" s="38">
        <v>3.7500000000000007E-3</v>
      </c>
      <c r="BP743" s="38">
        <v>3.7500000000000007E-3</v>
      </c>
      <c r="BQ743" s="39">
        <v>3.7500000000000007E-3</v>
      </c>
      <c r="BR743" s="39">
        <v>3.7500000000000007E-3</v>
      </c>
      <c r="BS743" s="39">
        <v>3.7500000000000007E-3</v>
      </c>
      <c r="BT743" s="39" t="s">
        <v>222</v>
      </c>
      <c r="BU743" s="40">
        <v>1</v>
      </c>
      <c r="BV743" s="40">
        <v>1</v>
      </c>
      <c r="BW743" s="40">
        <v>1</v>
      </c>
      <c r="BX743" s="40" t="s">
        <v>222</v>
      </c>
      <c r="BY743" s="41">
        <v>3.7500000000000007E-3</v>
      </c>
      <c r="BZ743" s="41">
        <v>3.7500000000000007E-3</v>
      </c>
      <c r="CA743" s="41">
        <v>3.7500000000000007E-3</v>
      </c>
      <c r="CB743" s="41" t="s">
        <v>222</v>
      </c>
      <c r="CC743" s="42">
        <v>9.3750000000000018E-4</v>
      </c>
      <c r="CD743" s="42">
        <v>1.8750000000000004E-3</v>
      </c>
      <c r="CE743" s="42">
        <v>2.8125000000000008E-3</v>
      </c>
      <c r="CF743" s="42">
        <v>3.7500000000000007E-3</v>
      </c>
      <c r="CG743" s="43">
        <v>9.3750000000000018E-4</v>
      </c>
      <c r="CH743" s="43">
        <v>1.8750000000000004E-3</v>
      </c>
      <c r="CI743" s="43">
        <v>2.8125000000000008E-3</v>
      </c>
      <c r="CJ743" s="43" t="e">
        <f t="shared" si="888"/>
        <v>#REF!</v>
      </c>
      <c r="CP743" s="22" t="s">
        <v>2781</v>
      </c>
      <c r="CQ743" s="22" t="s">
        <v>2782</v>
      </c>
      <c r="CS743" s="22" t="s">
        <v>16</v>
      </c>
      <c r="CT743" s="22">
        <v>1</v>
      </c>
      <c r="CU743" s="22">
        <v>1</v>
      </c>
      <c r="CV743" s="22">
        <v>1</v>
      </c>
      <c r="CW743" s="22" t="s">
        <v>222</v>
      </c>
      <c r="CY743" s="22">
        <v>3.7500000000000007E-3</v>
      </c>
      <c r="CZ743" s="22">
        <v>3.7500000000000007E-3</v>
      </c>
      <c r="DA743" s="22">
        <v>3.7500000000000007E-3</v>
      </c>
      <c r="DB743" s="22" t="s">
        <v>222</v>
      </c>
      <c r="DC743" s="22" t="s">
        <v>16</v>
      </c>
      <c r="DD743" s="22">
        <v>3.7500000000000007E-3</v>
      </c>
      <c r="DE743" s="22">
        <v>3.7500000000000007E-3</v>
      </c>
      <c r="DF743" s="22">
        <v>3.7500000000000007E-3</v>
      </c>
      <c r="DG743" s="22">
        <v>3.7500000000000007E-3</v>
      </c>
      <c r="DI743" s="22">
        <v>1.4062500000000005E-5</v>
      </c>
      <c r="DJ743" s="22">
        <v>1.4062500000000005E-5</v>
      </c>
      <c r="DK743" s="22">
        <v>1.4062500000000005E-5</v>
      </c>
      <c r="DL743" s="22" t="e">
        <v>#VALUE!</v>
      </c>
      <c r="DN743" s="22">
        <v>1</v>
      </c>
      <c r="DO743" s="22">
        <v>1</v>
      </c>
      <c r="DP743" s="22">
        <v>1</v>
      </c>
      <c r="DQ743" s="22" t="s">
        <v>222</v>
      </c>
    </row>
    <row r="744" spans="1:121" x14ac:dyDescent="0.25">
      <c r="A744" s="22" t="str">
        <f t="shared" si="881"/>
        <v>6001228</v>
      </c>
      <c r="E744" s="22" t="e">
        <f>IF(T744="","",VLOOKUP(T744,#REF!,4,0))</f>
        <v>#REF!</v>
      </c>
      <c r="F744" s="22" t="e">
        <f>IF(U744="","",VLOOKUP(U744,#REF!,4,0))</f>
        <v>#REF!</v>
      </c>
      <c r="G744" s="22" t="e">
        <f>IF(V744="","",VLOOKUP(V744,#REF!,3,0))</f>
        <v>#REF!</v>
      </c>
      <c r="H744" s="22" t="e">
        <f t="shared" si="879"/>
        <v>#REF!</v>
      </c>
      <c r="I744" s="22" t="e">
        <f t="shared" si="882"/>
        <v>#REF!</v>
      </c>
      <c r="J744" s="22" t="e">
        <f t="shared" si="883"/>
        <v>#REF!</v>
      </c>
      <c r="K744" s="22" t="e">
        <f t="shared" si="884"/>
        <v>#REF!</v>
      </c>
      <c r="M744" s="22">
        <f t="shared" si="885"/>
        <v>41</v>
      </c>
      <c r="R744" s="22" t="str">
        <f t="shared" si="886"/>
        <v>6041</v>
      </c>
      <c r="S744" s="22" t="s">
        <v>53</v>
      </c>
      <c r="T744" s="30" t="s">
        <v>3568</v>
      </c>
      <c r="U744" s="30" t="s">
        <v>3405</v>
      </c>
      <c r="V744" s="30" t="s">
        <v>2747</v>
      </c>
      <c r="W744" s="30" t="s">
        <v>2783</v>
      </c>
      <c r="X744" s="30" t="s">
        <v>2784</v>
      </c>
      <c r="Y744" s="31">
        <v>0.12</v>
      </c>
      <c r="Z744" s="30">
        <v>5</v>
      </c>
      <c r="AA744" s="30">
        <v>1</v>
      </c>
      <c r="AB744" s="30"/>
      <c r="AC744" s="30">
        <v>1</v>
      </c>
      <c r="AD744" s="30"/>
      <c r="AE744" s="30"/>
      <c r="AF744" s="30">
        <v>1</v>
      </c>
      <c r="AG744" s="30"/>
      <c r="AH744" s="30"/>
      <c r="AI744" s="30">
        <v>1</v>
      </c>
      <c r="AJ744" s="30"/>
      <c r="AK744" s="30"/>
      <c r="AL744" s="30">
        <v>1</v>
      </c>
      <c r="AM744" s="30" t="s">
        <v>2785</v>
      </c>
      <c r="AN744" s="30" t="s">
        <v>2657</v>
      </c>
      <c r="AO744" s="32">
        <f t="shared" si="867"/>
        <v>2</v>
      </c>
      <c r="AP744" s="32">
        <f t="shared" si="868"/>
        <v>1</v>
      </c>
      <c r="AQ744" s="32">
        <f t="shared" si="869"/>
        <v>1</v>
      </c>
      <c r="AR744" s="32">
        <f t="shared" si="870"/>
        <v>1</v>
      </c>
      <c r="AS744" s="33">
        <v>641.02499999999998</v>
      </c>
      <c r="AT744" s="34" t="s">
        <v>222</v>
      </c>
      <c r="AU744" s="34"/>
      <c r="AV744" s="34"/>
      <c r="AW744" s="34"/>
      <c r="AX744" s="34"/>
      <c r="AY744" s="34"/>
      <c r="AZ744" s="34"/>
      <c r="BA744" s="35">
        <f t="shared" si="871"/>
        <v>2</v>
      </c>
      <c r="BB744" s="35">
        <f t="shared" si="872"/>
        <v>3</v>
      </c>
      <c r="BC744" s="35">
        <f t="shared" si="873"/>
        <v>4</v>
      </c>
      <c r="BD744" s="35">
        <f t="shared" si="874"/>
        <v>5</v>
      </c>
      <c r="BE744" s="36">
        <v>2</v>
      </c>
      <c r="BF744" s="36">
        <v>1</v>
      </c>
      <c r="BG744" s="36">
        <v>1</v>
      </c>
      <c r="BH744" s="36"/>
      <c r="BI744" s="37">
        <f t="shared" si="865"/>
        <v>2</v>
      </c>
      <c r="BJ744" s="37">
        <f t="shared" ref="BJ744:BL744" si="922">BF744+BI744</f>
        <v>3</v>
      </c>
      <c r="BK744" s="37">
        <f t="shared" si="922"/>
        <v>4</v>
      </c>
      <c r="BL744" s="37">
        <f t="shared" si="922"/>
        <v>4</v>
      </c>
      <c r="BM744" s="38">
        <v>4.5000000000000005E-3</v>
      </c>
      <c r="BN744" s="38">
        <v>4.5000000000000005E-3</v>
      </c>
      <c r="BO744" s="38">
        <v>4.5000000000000005E-3</v>
      </c>
      <c r="BP744" s="38">
        <v>4.5000000000000005E-3</v>
      </c>
      <c r="BQ744" s="39">
        <v>4.5000000000000005E-3</v>
      </c>
      <c r="BR744" s="39">
        <v>4.5000000000000005E-3</v>
      </c>
      <c r="BS744" s="39">
        <v>4.5000000000000005E-3</v>
      </c>
      <c r="BT744" s="39" t="s">
        <v>222</v>
      </c>
      <c r="BU744" s="40">
        <v>1</v>
      </c>
      <c r="BV744" s="40">
        <v>1</v>
      </c>
      <c r="BW744" s="40">
        <v>1</v>
      </c>
      <c r="BX744" s="40" t="s">
        <v>222</v>
      </c>
      <c r="BY744" s="41">
        <v>4.5000000000000005E-3</v>
      </c>
      <c r="BZ744" s="41">
        <v>4.5000000000000005E-3</v>
      </c>
      <c r="CA744" s="41">
        <v>4.5000000000000005E-3</v>
      </c>
      <c r="CB744" s="41" t="s">
        <v>222</v>
      </c>
      <c r="CC744" s="42">
        <v>1.8000000000000004E-3</v>
      </c>
      <c r="CD744" s="42">
        <v>2.7000000000000001E-3</v>
      </c>
      <c r="CE744" s="42">
        <v>3.6000000000000008E-3</v>
      </c>
      <c r="CF744" s="42">
        <v>4.5000000000000005E-3</v>
      </c>
      <c r="CG744" s="43">
        <v>1.8000000000000004E-3</v>
      </c>
      <c r="CH744" s="43">
        <v>2.7000000000000001E-3</v>
      </c>
      <c r="CI744" s="43">
        <v>3.6000000000000008E-3</v>
      </c>
      <c r="CJ744" s="43" t="e">
        <f t="shared" si="888"/>
        <v>#REF!</v>
      </c>
      <c r="CP744" s="22" t="s">
        <v>2786</v>
      </c>
      <c r="CQ744" s="22" t="s">
        <v>2787</v>
      </c>
      <c r="CS744" s="22" t="s">
        <v>16</v>
      </c>
      <c r="CT744" s="22">
        <v>1</v>
      </c>
      <c r="CU744" s="22">
        <v>1</v>
      </c>
      <c r="CV744" s="22">
        <v>1</v>
      </c>
      <c r="CW744" s="22" t="s">
        <v>222</v>
      </c>
      <c r="CY744" s="22">
        <v>4.5000000000000005E-3</v>
      </c>
      <c r="CZ744" s="22">
        <v>4.5000000000000005E-3</v>
      </c>
      <c r="DA744" s="22">
        <v>4.5000000000000005E-3</v>
      </c>
      <c r="DB744" s="22" t="s">
        <v>222</v>
      </c>
      <c r="DC744" s="22" t="s">
        <v>16</v>
      </c>
      <c r="DD744" s="22">
        <v>4.5000000000000005E-3</v>
      </c>
      <c r="DE744" s="22">
        <v>4.5000000000000005E-3</v>
      </c>
      <c r="DF744" s="22">
        <v>4.5000000000000005E-3</v>
      </c>
      <c r="DG744" s="22">
        <v>4.5000000000000005E-3</v>
      </c>
      <c r="DI744" s="22">
        <v>2.0250000000000004E-5</v>
      </c>
      <c r="DJ744" s="22">
        <v>2.0250000000000004E-5</v>
      </c>
      <c r="DK744" s="22">
        <v>2.0250000000000004E-5</v>
      </c>
      <c r="DL744" s="22" t="e">
        <v>#VALUE!</v>
      </c>
      <c r="DN744" s="22">
        <v>1</v>
      </c>
      <c r="DO744" s="22">
        <v>1</v>
      </c>
      <c r="DP744" s="22">
        <v>1</v>
      </c>
      <c r="DQ744" s="22" t="s">
        <v>222</v>
      </c>
    </row>
    <row r="745" spans="1:121" x14ac:dyDescent="0.25">
      <c r="A745" s="22" t="str">
        <f t="shared" si="881"/>
        <v>6001229</v>
      </c>
      <c r="E745" s="22" t="e">
        <f>IF(T745="","",VLOOKUP(T745,#REF!,4,0))</f>
        <v>#REF!</v>
      </c>
      <c r="F745" s="22" t="e">
        <f>IF(U745="","",VLOOKUP(U745,#REF!,4,0))</f>
        <v>#REF!</v>
      </c>
      <c r="G745" s="22" t="e">
        <f>IF(V745="","",VLOOKUP(V745,#REF!,3,0))</f>
        <v>#REF!</v>
      </c>
      <c r="H745" s="22" t="e">
        <f t="shared" si="879"/>
        <v>#REF!</v>
      </c>
      <c r="I745" s="22" t="e">
        <f t="shared" si="882"/>
        <v>#REF!</v>
      </c>
      <c r="J745" s="22" t="e">
        <f t="shared" si="883"/>
        <v>#REF!</v>
      </c>
      <c r="K745" s="22" t="e">
        <f t="shared" si="884"/>
        <v>#REF!</v>
      </c>
      <c r="M745" s="22">
        <f t="shared" si="885"/>
        <v>42</v>
      </c>
      <c r="R745" s="22" t="str">
        <f t="shared" si="886"/>
        <v>6042</v>
      </c>
      <c r="S745" s="22" t="s">
        <v>53</v>
      </c>
      <c r="T745" s="30" t="s">
        <v>3568</v>
      </c>
      <c r="U745" s="30" t="s">
        <v>3405</v>
      </c>
      <c r="V745" s="30" t="s">
        <v>2747</v>
      </c>
      <c r="W745" s="30" t="s">
        <v>2788</v>
      </c>
      <c r="X745" s="30" t="s">
        <v>2789</v>
      </c>
      <c r="Y745" s="31">
        <v>0.08</v>
      </c>
      <c r="Z745" s="30">
        <v>4</v>
      </c>
      <c r="AA745" s="30"/>
      <c r="AB745" s="30"/>
      <c r="AC745" s="30">
        <v>1</v>
      </c>
      <c r="AD745" s="30"/>
      <c r="AE745" s="30"/>
      <c r="AF745" s="30">
        <v>1</v>
      </c>
      <c r="AG745" s="30"/>
      <c r="AH745" s="30"/>
      <c r="AI745" s="30">
        <v>1</v>
      </c>
      <c r="AJ745" s="30"/>
      <c r="AK745" s="30"/>
      <c r="AL745" s="30">
        <v>1</v>
      </c>
      <c r="AM745" s="30" t="s">
        <v>2790</v>
      </c>
      <c r="AN745" s="30" t="s">
        <v>2657</v>
      </c>
      <c r="AO745" s="32">
        <f t="shared" si="867"/>
        <v>1</v>
      </c>
      <c r="AP745" s="32">
        <f t="shared" si="868"/>
        <v>1</v>
      </c>
      <c r="AQ745" s="32">
        <f t="shared" si="869"/>
        <v>1</v>
      </c>
      <c r="AR745" s="32">
        <f t="shared" si="870"/>
        <v>1</v>
      </c>
      <c r="AS745" s="33">
        <v>642.02499999999998</v>
      </c>
      <c r="AT745" s="34" t="s">
        <v>222</v>
      </c>
      <c r="AU745" s="34"/>
      <c r="AV745" s="34"/>
      <c r="AW745" s="34"/>
      <c r="AX745" s="34"/>
      <c r="AY745" s="34"/>
      <c r="AZ745" s="34"/>
      <c r="BA745" s="35">
        <f t="shared" si="871"/>
        <v>1</v>
      </c>
      <c r="BB745" s="35">
        <f t="shared" si="872"/>
        <v>2</v>
      </c>
      <c r="BC745" s="35">
        <f t="shared" si="873"/>
        <v>3</v>
      </c>
      <c r="BD745" s="35">
        <f t="shared" si="874"/>
        <v>4</v>
      </c>
      <c r="BE745" s="36">
        <v>1</v>
      </c>
      <c r="BF745" s="36">
        <v>1</v>
      </c>
      <c r="BG745" s="36">
        <v>1</v>
      </c>
      <c r="BH745" s="36"/>
      <c r="BI745" s="37">
        <f t="shared" si="865"/>
        <v>1</v>
      </c>
      <c r="BJ745" s="37">
        <f t="shared" ref="BJ745:BL745" si="923">BF745+BI745</f>
        <v>2</v>
      </c>
      <c r="BK745" s="37">
        <f t="shared" si="923"/>
        <v>3</v>
      </c>
      <c r="BL745" s="37">
        <f t="shared" si="923"/>
        <v>3</v>
      </c>
      <c r="BM745" s="38">
        <v>3.0000000000000005E-3</v>
      </c>
      <c r="BN745" s="38">
        <v>3.0000000000000005E-3</v>
      </c>
      <c r="BO745" s="38">
        <v>3.0000000000000005E-3</v>
      </c>
      <c r="BP745" s="38">
        <v>3.0000000000000005E-3</v>
      </c>
      <c r="BQ745" s="39">
        <v>3.0000000000000005E-3</v>
      </c>
      <c r="BR745" s="39">
        <v>3.0000000000000005E-3</v>
      </c>
      <c r="BS745" s="39">
        <v>3.0000000000000005E-3</v>
      </c>
      <c r="BT745" s="39" t="s">
        <v>222</v>
      </c>
      <c r="BU745" s="40">
        <v>1</v>
      </c>
      <c r="BV745" s="40">
        <v>1</v>
      </c>
      <c r="BW745" s="40">
        <v>1</v>
      </c>
      <c r="BX745" s="40" t="s">
        <v>222</v>
      </c>
      <c r="BY745" s="41">
        <v>3.0000000000000005E-3</v>
      </c>
      <c r="BZ745" s="41">
        <v>3.0000000000000005E-3</v>
      </c>
      <c r="CA745" s="41">
        <v>3.0000000000000005E-3</v>
      </c>
      <c r="CB745" s="41" t="s">
        <v>222</v>
      </c>
      <c r="CC745" s="42">
        <v>7.5000000000000012E-4</v>
      </c>
      <c r="CD745" s="42">
        <v>1.5000000000000002E-3</v>
      </c>
      <c r="CE745" s="42">
        <v>2.2500000000000003E-3</v>
      </c>
      <c r="CF745" s="42">
        <v>3.0000000000000005E-3</v>
      </c>
      <c r="CG745" s="43">
        <v>7.5000000000000012E-4</v>
      </c>
      <c r="CH745" s="43">
        <v>1.5000000000000002E-3</v>
      </c>
      <c r="CI745" s="43">
        <v>2.2500000000000003E-3</v>
      </c>
      <c r="CJ745" s="43" t="e">
        <f t="shared" si="888"/>
        <v>#REF!</v>
      </c>
      <c r="CP745" s="22" t="s">
        <v>2791</v>
      </c>
      <c r="CQ745" s="22" t="s">
        <v>2792</v>
      </c>
      <c r="CS745" s="22" t="s">
        <v>16</v>
      </c>
      <c r="CT745" s="22">
        <v>1</v>
      </c>
      <c r="CU745" s="22">
        <v>1</v>
      </c>
      <c r="CV745" s="22">
        <v>1</v>
      </c>
      <c r="CW745" s="22" t="s">
        <v>222</v>
      </c>
      <c r="CY745" s="22">
        <v>3.0000000000000005E-3</v>
      </c>
      <c r="CZ745" s="22">
        <v>3.0000000000000005E-3</v>
      </c>
      <c r="DA745" s="22">
        <v>3.0000000000000005E-3</v>
      </c>
      <c r="DB745" s="22" t="s">
        <v>222</v>
      </c>
      <c r="DC745" s="22" t="s">
        <v>16</v>
      </c>
      <c r="DD745" s="22">
        <v>3.0000000000000005E-3</v>
      </c>
      <c r="DE745" s="22">
        <v>3.0000000000000005E-3</v>
      </c>
      <c r="DF745" s="22">
        <v>3.0000000000000005E-3</v>
      </c>
      <c r="DG745" s="22">
        <v>3.0000000000000005E-3</v>
      </c>
      <c r="DI745" s="22">
        <v>9.0000000000000036E-6</v>
      </c>
      <c r="DJ745" s="22">
        <v>9.0000000000000036E-6</v>
      </c>
      <c r="DK745" s="22">
        <v>9.0000000000000036E-6</v>
      </c>
      <c r="DL745" s="22" t="e">
        <v>#VALUE!</v>
      </c>
      <c r="DN745" s="22">
        <v>1</v>
      </c>
      <c r="DO745" s="22">
        <v>1</v>
      </c>
      <c r="DP745" s="22">
        <v>1</v>
      </c>
      <c r="DQ745" s="22" t="s">
        <v>222</v>
      </c>
    </row>
    <row r="746" spans="1:121" x14ac:dyDescent="0.25">
      <c r="A746" s="22" t="str">
        <f t="shared" si="881"/>
        <v>60012210</v>
      </c>
      <c r="E746" s="22" t="e">
        <f>IF(T746="","",VLOOKUP(T746,#REF!,4,0))</f>
        <v>#REF!</v>
      </c>
      <c r="F746" s="22" t="e">
        <f>IF(U746="","",VLOOKUP(U746,#REF!,4,0))</f>
        <v>#REF!</v>
      </c>
      <c r="G746" s="22" t="e">
        <f>IF(V746="","",VLOOKUP(V746,#REF!,3,0))</f>
        <v>#REF!</v>
      </c>
      <c r="H746" s="22" t="e">
        <f t="shared" si="879"/>
        <v>#REF!</v>
      </c>
      <c r="I746" s="22" t="e">
        <f t="shared" si="882"/>
        <v>#REF!</v>
      </c>
      <c r="J746" s="22" t="e">
        <f t="shared" si="883"/>
        <v>#REF!</v>
      </c>
      <c r="K746" s="22" t="e">
        <f t="shared" si="884"/>
        <v>#REF!</v>
      </c>
      <c r="M746" s="22">
        <f t="shared" si="885"/>
        <v>43</v>
      </c>
      <c r="R746" s="22" t="str">
        <f t="shared" si="886"/>
        <v>6043</v>
      </c>
      <c r="S746" s="22" t="s">
        <v>53</v>
      </c>
      <c r="T746" s="30" t="s">
        <v>3568</v>
      </c>
      <c r="U746" s="30" t="s">
        <v>3405</v>
      </c>
      <c r="V746" s="30" t="s">
        <v>2747</v>
      </c>
      <c r="W746" s="30" t="s">
        <v>2793</v>
      </c>
      <c r="X746" s="30" t="s">
        <v>2794</v>
      </c>
      <c r="Y746" s="31">
        <v>0.05</v>
      </c>
      <c r="Z746" s="30">
        <v>4</v>
      </c>
      <c r="AA746" s="30">
        <v>1</v>
      </c>
      <c r="AB746" s="30"/>
      <c r="AC746" s="30">
        <v>1</v>
      </c>
      <c r="AD746" s="30"/>
      <c r="AE746" s="30"/>
      <c r="AF746" s="30"/>
      <c r="AG746" s="30"/>
      <c r="AH746" s="30">
        <v>1</v>
      </c>
      <c r="AI746" s="30">
        <v>1</v>
      </c>
      <c r="AJ746" s="30"/>
      <c r="AK746" s="30"/>
      <c r="AL746" s="30"/>
      <c r="AM746" s="30" t="s">
        <v>2795</v>
      </c>
      <c r="AN746" s="30" t="s">
        <v>2657</v>
      </c>
      <c r="AO746" s="32">
        <f t="shared" si="867"/>
        <v>2</v>
      </c>
      <c r="AP746" s="32">
        <f t="shared" si="868"/>
        <v>0</v>
      </c>
      <c r="AQ746" s="32">
        <f t="shared" si="869"/>
        <v>2</v>
      </c>
      <c r="AR746" s="32">
        <f t="shared" si="870"/>
        <v>0</v>
      </c>
      <c r="AS746" s="33">
        <v>643.02499999999998</v>
      </c>
      <c r="AT746" s="34" t="s">
        <v>222</v>
      </c>
      <c r="AU746" s="34"/>
      <c r="AV746" s="34"/>
      <c r="AW746" s="34"/>
      <c r="AX746" s="34"/>
      <c r="AY746" s="34"/>
      <c r="AZ746" s="34"/>
      <c r="BA746" s="35">
        <f t="shared" si="871"/>
        <v>2</v>
      </c>
      <c r="BB746" s="35">
        <f t="shared" si="872"/>
        <v>2</v>
      </c>
      <c r="BC746" s="35">
        <f t="shared" si="873"/>
        <v>4</v>
      </c>
      <c r="BD746" s="35">
        <f t="shared" si="874"/>
        <v>4</v>
      </c>
      <c r="BE746" s="36">
        <v>2</v>
      </c>
      <c r="BF746" s="36">
        <v>0</v>
      </c>
      <c r="BG746" s="36">
        <v>2</v>
      </c>
      <c r="BH746" s="36"/>
      <c r="BI746" s="37">
        <f t="shared" si="865"/>
        <v>2</v>
      </c>
      <c r="BJ746" s="37">
        <f t="shared" ref="BJ746:BL746" si="924">BF746+BI746</f>
        <v>2</v>
      </c>
      <c r="BK746" s="37">
        <f t="shared" si="924"/>
        <v>4</v>
      </c>
      <c r="BL746" s="37">
        <f t="shared" si="924"/>
        <v>4</v>
      </c>
      <c r="BM746" s="38">
        <v>1.8750000000000004E-3</v>
      </c>
      <c r="BN746" s="38" t="s">
        <v>222</v>
      </c>
      <c r="BO746" s="38">
        <v>1.8750000000000004E-3</v>
      </c>
      <c r="BP746" s="38" t="s">
        <v>222</v>
      </c>
      <c r="BQ746" s="39">
        <v>1.8750000000000004E-3</v>
      </c>
      <c r="BR746" s="39" t="s">
        <v>222</v>
      </c>
      <c r="BS746" s="39">
        <v>1.8750000000000004E-3</v>
      </c>
      <c r="BT746" s="39" t="s">
        <v>222</v>
      </c>
      <c r="BU746" s="40">
        <v>1</v>
      </c>
      <c r="BV746" s="40" t="s">
        <v>222</v>
      </c>
      <c r="BW746" s="40">
        <v>1</v>
      </c>
      <c r="BX746" s="40" t="s">
        <v>222</v>
      </c>
      <c r="BY746" s="41">
        <v>1.8750000000000004E-3</v>
      </c>
      <c r="BZ746" s="41">
        <v>1.8750000000000004E-3</v>
      </c>
      <c r="CA746" s="41">
        <v>1.8750000000000004E-3</v>
      </c>
      <c r="CB746" s="41" t="s">
        <v>222</v>
      </c>
      <c r="CC746" s="42">
        <v>9.3750000000000018E-4</v>
      </c>
      <c r="CD746" s="42">
        <v>9.3750000000000018E-4</v>
      </c>
      <c r="CE746" s="42">
        <v>1.8750000000000004E-3</v>
      </c>
      <c r="CF746" s="42">
        <v>1.8750000000000004E-3</v>
      </c>
      <c r="CG746" s="43">
        <v>9.3750000000000018E-4</v>
      </c>
      <c r="CH746" s="43">
        <v>9.3750000000000018E-4</v>
      </c>
      <c r="CI746" s="43">
        <v>1.8750000000000004E-3</v>
      </c>
      <c r="CJ746" s="43" t="e">
        <f t="shared" si="888"/>
        <v>#REF!</v>
      </c>
      <c r="CP746" s="22" t="s">
        <v>2627</v>
      </c>
      <c r="CQ746" s="22" t="s">
        <v>2796</v>
      </c>
      <c r="CS746" s="22" t="s">
        <v>16</v>
      </c>
      <c r="CT746" s="22">
        <v>1</v>
      </c>
      <c r="CU746" s="22">
        <v>1</v>
      </c>
      <c r="CV746" s="22">
        <v>1</v>
      </c>
      <c r="CW746" s="22" t="s">
        <v>222</v>
      </c>
      <c r="CY746" s="22">
        <v>1.8750000000000004E-3</v>
      </c>
      <c r="CZ746" s="22">
        <v>1.8750000000000004E-3</v>
      </c>
      <c r="DA746" s="22">
        <v>1.8750000000000004E-3</v>
      </c>
      <c r="DB746" s="22" t="s">
        <v>222</v>
      </c>
      <c r="DC746" s="22" t="s">
        <v>16</v>
      </c>
      <c r="DD746" s="22">
        <v>1.8750000000000004E-3</v>
      </c>
      <c r="DE746" s="22">
        <v>1.8750000000000004E-3</v>
      </c>
      <c r="DF746" s="22">
        <v>1.8750000000000004E-3</v>
      </c>
      <c r="DG746" s="22">
        <v>1.8750000000000004E-3</v>
      </c>
      <c r="DI746" s="22">
        <v>3.5156250000000012E-6</v>
      </c>
      <c r="DJ746" s="22">
        <v>3.5156250000000012E-6</v>
      </c>
      <c r="DK746" s="22">
        <v>3.5156250000000012E-6</v>
      </c>
      <c r="DL746" s="22" t="e">
        <v>#VALUE!</v>
      </c>
      <c r="DN746" s="22">
        <v>1</v>
      </c>
      <c r="DO746" s="22">
        <v>1</v>
      </c>
      <c r="DP746" s="22">
        <v>1</v>
      </c>
      <c r="DQ746" s="22" t="s">
        <v>222</v>
      </c>
    </row>
    <row r="747" spans="1:121" x14ac:dyDescent="0.25">
      <c r="A747" s="22" t="str">
        <f t="shared" si="881"/>
        <v>6001231</v>
      </c>
      <c r="E747" s="22" t="e">
        <f>IF(T747="","",VLOOKUP(T747,#REF!,4,0))</f>
        <v>#REF!</v>
      </c>
      <c r="F747" s="22" t="e">
        <f>IF(U747="","",VLOOKUP(U747,#REF!,4,0))</f>
        <v>#REF!</v>
      </c>
      <c r="G747" s="22" t="e">
        <f>IF(V747="","",VLOOKUP(V747,#REF!,3,0))</f>
        <v>#REF!</v>
      </c>
      <c r="H747" s="22" t="e">
        <f t="shared" si="879"/>
        <v>#REF!</v>
      </c>
      <c r="I747" s="22" t="e">
        <f t="shared" si="882"/>
        <v>#REF!</v>
      </c>
      <c r="J747" s="22" t="e">
        <f t="shared" si="883"/>
        <v>#REF!</v>
      </c>
      <c r="K747" s="22" t="e">
        <f t="shared" si="884"/>
        <v>#REF!</v>
      </c>
      <c r="M747" s="22">
        <f t="shared" si="885"/>
        <v>44</v>
      </c>
      <c r="R747" s="22" t="str">
        <f t="shared" si="886"/>
        <v>6044</v>
      </c>
      <c r="S747" s="22" t="s">
        <v>53</v>
      </c>
      <c r="T747" s="30" t="s">
        <v>3568</v>
      </c>
      <c r="U747" s="30" t="s">
        <v>3405</v>
      </c>
      <c r="V747" s="30" t="s">
        <v>2797</v>
      </c>
      <c r="W747" s="30" t="s">
        <v>2798</v>
      </c>
      <c r="X747" s="30" t="s">
        <v>2799</v>
      </c>
      <c r="Y747" s="31">
        <v>0.6</v>
      </c>
      <c r="Z747" s="30">
        <v>52</v>
      </c>
      <c r="AA747" s="30">
        <v>4</v>
      </c>
      <c r="AB747" s="30">
        <v>4</v>
      </c>
      <c r="AC747" s="30">
        <v>5</v>
      </c>
      <c r="AD747" s="30">
        <v>4</v>
      </c>
      <c r="AE747" s="30">
        <v>4</v>
      </c>
      <c r="AF747" s="30">
        <v>5</v>
      </c>
      <c r="AG747" s="30">
        <v>4</v>
      </c>
      <c r="AH747" s="30">
        <v>4</v>
      </c>
      <c r="AI747" s="30">
        <v>5</v>
      </c>
      <c r="AJ747" s="30">
        <v>4</v>
      </c>
      <c r="AK747" s="30">
        <v>4</v>
      </c>
      <c r="AL747" s="30">
        <v>5</v>
      </c>
      <c r="AM747" s="30" t="s">
        <v>2800</v>
      </c>
      <c r="AN747" s="30" t="s">
        <v>2657</v>
      </c>
      <c r="AO747" s="32">
        <f t="shared" si="867"/>
        <v>13</v>
      </c>
      <c r="AP747" s="32">
        <f t="shared" si="868"/>
        <v>13</v>
      </c>
      <c r="AQ747" s="32">
        <f t="shared" si="869"/>
        <v>13</v>
      </c>
      <c r="AR747" s="32">
        <f t="shared" si="870"/>
        <v>13</v>
      </c>
      <c r="AS747" s="33">
        <v>644.02499999999998</v>
      </c>
      <c r="AT747" s="34" t="s">
        <v>222</v>
      </c>
      <c r="AU747" s="34"/>
      <c r="AV747" s="34"/>
      <c r="AW747" s="34"/>
      <c r="AX747" s="34"/>
      <c r="AY747" s="34"/>
      <c r="AZ747" s="34"/>
      <c r="BA747" s="35">
        <f t="shared" si="871"/>
        <v>13</v>
      </c>
      <c r="BB747" s="35">
        <f t="shared" si="872"/>
        <v>26</v>
      </c>
      <c r="BC747" s="35">
        <f t="shared" si="873"/>
        <v>39</v>
      </c>
      <c r="BD747" s="35">
        <f t="shared" si="874"/>
        <v>52</v>
      </c>
      <c r="BE747" s="36">
        <v>13</v>
      </c>
      <c r="BF747" s="36">
        <v>13</v>
      </c>
      <c r="BG747" s="36">
        <v>13</v>
      </c>
      <c r="BH747" s="36"/>
      <c r="BI747" s="37">
        <f t="shared" si="865"/>
        <v>13</v>
      </c>
      <c r="BJ747" s="37">
        <f t="shared" ref="BJ747:BL747" si="925">BF747+BI747</f>
        <v>26</v>
      </c>
      <c r="BK747" s="37">
        <f t="shared" si="925"/>
        <v>39</v>
      </c>
      <c r="BL747" s="37">
        <f t="shared" si="925"/>
        <v>39</v>
      </c>
      <c r="BM747" s="38">
        <v>2.7000000000000003E-2</v>
      </c>
      <c r="BN747" s="38">
        <v>2.7000000000000003E-2</v>
      </c>
      <c r="BO747" s="38">
        <v>2.7000000000000003E-2</v>
      </c>
      <c r="BP747" s="38">
        <v>2.7000000000000003E-2</v>
      </c>
      <c r="BQ747" s="39">
        <v>2.7000000000000003E-2</v>
      </c>
      <c r="BR747" s="39">
        <v>2.7000000000000003E-2</v>
      </c>
      <c r="BS747" s="39">
        <v>2.7000000000000003E-2</v>
      </c>
      <c r="BT747" s="39" t="s">
        <v>222</v>
      </c>
      <c r="BU747" s="40">
        <v>1</v>
      </c>
      <c r="BV747" s="40">
        <v>1</v>
      </c>
      <c r="BW747" s="40">
        <v>1</v>
      </c>
      <c r="BX747" s="40" t="s">
        <v>222</v>
      </c>
      <c r="BY747" s="41">
        <v>2.7000000000000003E-2</v>
      </c>
      <c r="BZ747" s="41">
        <v>2.7000000000000003E-2</v>
      </c>
      <c r="CA747" s="41">
        <v>2.7000000000000003E-2</v>
      </c>
      <c r="CB747" s="41" t="s">
        <v>222</v>
      </c>
      <c r="CC747" s="42">
        <v>6.7500000000000008E-3</v>
      </c>
      <c r="CD747" s="42">
        <v>1.3500000000000002E-2</v>
      </c>
      <c r="CE747" s="42">
        <v>2.0250000000000004E-2</v>
      </c>
      <c r="CF747" s="42">
        <v>2.7000000000000003E-2</v>
      </c>
      <c r="CG747" s="43">
        <v>6.7500000000000008E-3</v>
      </c>
      <c r="CH747" s="43">
        <v>1.3500000000000002E-2</v>
      </c>
      <c r="CI747" s="43">
        <v>2.0250000000000004E-2</v>
      </c>
      <c r="CJ747" s="43" t="e">
        <f t="shared" si="888"/>
        <v>#REF!</v>
      </c>
      <c r="CP747" s="22" t="s">
        <v>2801</v>
      </c>
      <c r="CQ747" s="22" t="s">
        <v>2802</v>
      </c>
      <c r="CS747" s="22" t="s">
        <v>16</v>
      </c>
      <c r="CT747" s="22">
        <v>1</v>
      </c>
      <c r="CU747" s="22">
        <v>1</v>
      </c>
      <c r="CV747" s="22">
        <v>1</v>
      </c>
      <c r="CW747" s="22" t="s">
        <v>222</v>
      </c>
      <c r="CY747" s="22">
        <v>2.7000000000000003E-2</v>
      </c>
      <c r="CZ747" s="22">
        <v>2.7000000000000003E-2</v>
      </c>
      <c r="DA747" s="22">
        <v>2.7000000000000003E-2</v>
      </c>
      <c r="DB747" s="22" t="s">
        <v>222</v>
      </c>
      <c r="DC747" s="22" t="s">
        <v>16</v>
      </c>
      <c r="DD747" s="22">
        <v>2.7000000000000003E-2</v>
      </c>
      <c r="DE747" s="22">
        <v>2.7000000000000003E-2</v>
      </c>
      <c r="DF747" s="22">
        <v>2.7000000000000003E-2</v>
      </c>
      <c r="DG747" s="22">
        <v>2.7000000000000003E-2</v>
      </c>
      <c r="DI747" s="22">
        <v>7.2900000000000016E-4</v>
      </c>
      <c r="DJ747" s="22">
        <v>7.2900000000000016E-4</v>
      </c>
      <c r="DK747" s="22">
        <v>7.2900000000000016E-4</v>
      </c>
      <c r="DL747" s="22" t="e">
        <v>#VALUE!</v>
      </c>
      <c r="DN747" s="22">
        <v>1</v>
      </c>
      <c r="DO747" s="22">
        <v>1</v>
      </c>
      <c r="DP747" s="22">
        <v>1</v>
      </c>
      <c r="DQ747" s="22" t="s">
        <v>222</v>
      </c>
    </row>
    <row r="748" spans="1:121" x14ac:dyDescent="0.25">
      <c r="A748" s="22" t="str">
        <f t="shared" si="881"/>
        <v>6001232</v>
      </c>
      <c r="E748" s="22" t="e">
        <f>IF(T748="","",VLOOKUP(T748,#REF!,4,0))</f>
        <v>#REF!</v>
      </c>
      <c r="F748" s="22" t="e">
        <f>IF(U748="","",VLOOKUP(U748,#REF!,4,0))</f>
        <v>#REF!</v>
      </c>
      <c r="G748" s="22" t="e">
        <f>IF(V748="","",VLOOKUP(V748,#REF!,3,0))</f>
        <v>#REF!</v>
      </c>
      <c r="H748" s="22" t="e">
        <f t="shared" si="879"/>
        <v>#REF!</v>
      </c>
      <c r="I748" s="22" t="e">
        <f t="shared" si="882"/>
        <v>#REF!</v>
      </c>
      <c r="J748" s="22" t="e">
        <f t="shared" si="883"/>
        <v>#REF!</v>
      </c>
      <c r="K748" s="22" t="e">
        <f t="shared" si="884"/>
        <v>#REF!</v>
      </c>
      <c r="M748" s="22">
        <f t="shared" si="885"/>
        <v>45</v>
      </c>
      <c r="R748" s="22" t="str">
        <f t="shared" si="886"/>
        <v>6045</v>
      </c>
      <c r="S748" s="22" t="s">
        <v>53</v>
      </c>
      <c r="T748" s="30" t="s">
        <v>3568</v>
      </c>
      <c r="U748" s="30" t="s">
        <v>3405</v>
      </c>
      <c r="V748" s="30" t="s">
        <v>2797</v>
      </c>
      <c r="W748" s="30" t="s">
        <v>2803</v>
      </c>
      <c r="X748" s="30" t="s">
        <v>2804</v>
      </c>
      <c r="Y748" s="31">
        <v>0.2</v>
      </c>
      <c r="Z748" s="30">
        <v>12</v>
      </c>
      <c r="AA748" s="30">
        <v>1</v>
      </c>
      <c r="AB748" s="30">
        <v>1</v>
      </c>
      <c r="AC748" s="30">
        <v>1</v>
      </c>
      <c r="AD748" s="30">
        <v>1</v>
      </c>
      <c r="AE748" s="30">
        <v>1</v>
      </c>
      <c r="AF748" s="30">
        <v>1</v>
      </c>
      <c r="AG748" s="30">
        <v>1</v>
      </c>
      <c r="AH748" s="30">
        <v>1</v>
      </c>
      <c r="AI748" s="30">
        <v>1</v>
      </c>
      <c r="AJ748" s="30">
        <v>1</v>
      </c>
      <c r="AK748" s="30">
        <v>1</v>
      </c>
      <c r="AL748" s="30">
        <v>1</v>
      </c>
      <c r="AM748" s="30" t="s">
        <v>2805</v>
      </c>
      <c r="AN748" s="30" t="s">
        <v>2657</v>
      </c>
      <c r="AO748" s="32">
        <f t="shared" si="867"/>
        <v>3</v>
      </c>
      <c r="AP748" s="32">
        <f t="shared" si="868"/>
        <v>3</v>
      </c>
      <c r="AQ748" s="32">
        <f t="shared" si="869"/>
        <v>3</v>
      </c>
      <c r="AR748" s="32">
        <f t="shared" si="870"/>
        <v>3</v>
      </c>
      <c r="AS748" s="33">
        <v>645.02499999999998</v>
      </c>
      <c r="AT748" s="34" t="s">
        <v>222</v>
      </c>
      <c r="AU748" s="34"/>
      <c r="AV748" s="34"/>
      <c r="AW748" s="34"/>
      <c r="AX748" s="34"/>
      <c r="AY748" s="34"/>
      <c r="AZ748" s="34"/>
      <c r="BA748" s="35">
        <f t="shared" si="871"/>
        <v>3</v>
      </c>
      <c r="BB748" s="35">
        <f t="shared" si="872"/>
        <v>6</v>
      </c>
      <c r="BC748" s="35">
        <f t="shared" si="873"/>
        <v>9</v>
      </c>
      <c r="BD748" s="35">
        <f t="shared" si="874"/>
        <v>12</v>
      </c>
      <c r="BE748" s="36">
        <v>3</v>
      </c>
      <c r="BF748" s="36">
        <v>3</v>
      </c>
      <c r="BG748" s="36">
        <v>3</v>
      </c>
      <c r="BH748" s="36"/>
      <c r="BI748" s="37">
        <f t="shared" si="865"/>
        <v>3</v>
      </c>
      <c r="BJ748" s="37">
        <f t="shared" ref="BJ748:BL748" si="926">BF748+BI748</f>
        <v>6</v>
      </c>
      <c r="BK748" s="37">
        <f t="shared" si="926"/>
        <v>9</v>
      </c>
      <c r="BL748" s="37">
        <f t="shared" si="926"/>
        <v>9</v>
      </c>
      <c r="BM748" s="38">
        <v>9.0000000000000011E-3</v>
      </c>
      <c r="BN748" s="38">
        <v>9.0000000000000011E-3</v>
      </c>
      <c r="BO748" s="38">
        <v>9.0000000000000011E-3</v>
      </c>
      <c r="BP748" s="38">
        <v>9.0000000000000011E-3</v>
      </c>
      <c r="BQ748" s="39">
        <v>9.0000000000000011E-3</v>
      </c>
      <c r="BR748" s="39">
        <v>9.0000000000000011E-3</v>
      </c>
      <c r="BS748" s="39">
        <v>9.0000000000000011E-3</v>
      </c>
      <c r="BT748" s="39" t="s">
        <v>222</v>
      </c>
      <c r="BU748" s="40">
        <v>1</v>
      </c>
      <c r="BV748" s="40">
        <v>1</v>
      </c>
      <c r="BW748" s="40">
        <v>1</v>
      </c>
      <c r="BX748" s="40" t="s">
        <v>222</v>
      </c>
      <c r="BY748" s="41">
        <v>9.0000000000000011E-3</v>
      </c>
      <c r="BZ748" s="41">
        <v>9.0000000000000011E-3</v>
      </c>
      <c r="CA748" s="41">
        <v>9.0000000000000011E-3</v>
      </c>
      <c r="CB748" s="41" t="s">
        <v>222</v>
      </c>
      <c r="CC748" s="42">
        <v>2.2500000000000003E-3</v>
      </c>
      <c r="CD748" s="42">
        <v>4.5000000000000005E-3</v>
      </c>
      <c r="CE748" s="42">
        <v>6.7500000000000008E-3</v>
      </c>
      <c r="CF748" s="42">
        <v>9.0000000000000011E-3</v>
      </c>
      <c r="CG748" s="43">
        <v>2.2500000000000003E-3</v>
      </c>
      <c r="CH748" s="43">
        <v>4.5000000000000005E-3</v>
      </c>
      <c r="CI748" s="43">
        <v>6.7500000000000008E-3</v>
      </c>
      <c r="CJ748" s="43" t="e">
        <f t="shared" si="888"/>
        <v>#REF!</v>
      </c>
      <c r="CP748" s="22" t="s">
        <v>2806</v>
      </c>
      <c r="CQ748" s="22" t="s">
        <v>2807</v>
      </c>
      <c r="CS748" s="22" t="s">
        <v>16</v>
      </c>
      <c r="CT748" s="22">
        <v>1</v>
      </c>
      <c r="CU748" s="22">
        <v>1</v>
      </c>
      <c r="CV748" s="22">
        <v>1</v>
      </c>
      <c r="CW748" s="22" t="s">
        <v>222</v>
      </c>
      <c r="CY748" s="22">
        <v>9.0000000000000011E-3</v>
      </c>
      <c r="CZ748" s="22">
        <v>9.0000000000000011E-3</v>
      </c>
      <c r="DA748" s="22">
        <v>9.0000000000000011E-3</v>
      </c>
      <c r="DB748" s="22" t="s">
        <v>222</v>
      </c>
      <c r="DC748" s="22" t="s">
        <v>16</v>
      </c>
      <c r="DD748" s="22">
        <v>9.0000000000000011E-3</v>
      </c>
      <c r="DE748" s="22">
        <v>9.0000000000000011E-3</v>
      </c>
      <c r="DF748" s="22">
        <v>9.0000000000000011E-3</v>
      </c>
      <c r="DG748" s="22">
        <v>9.0000000000000011E-3</v>
      </c>
      <c r="DI748" s="22">
        <v>8.1000000000000017E-5</v>
      </c>
      <c r="DJ748" s="22">
        <v>8.1000000000000017E-5</v>
      </c>
      <c r="DK748" s="22">
        <v>8.1000000000000017E-5</v>
      </c>
      <c r="DL748" s="22" t="e">
        <v>#VALUE!</v>
      </c>
      <c r="DN748" s="22">
        <v>1</v>
      </c>
      <c r="DO748" s="22">
        <v>1</v>
      </c>
      <c r="DP748" s="22">
        <v>1</v>
      </c>
      <c r="DQ748" s="22" t="s">
        <v>222</v>
      </c>
    </row>
    <row r="749" spans="1:121" x14ac:dyDescent="0.25">
      <c r="A749" s="22" t="str">
        <f t="shared" si="881"/>
        <v>6001233</v>
      </c>
      <c r="E749" s="22" t="e">
        <f>IF(T749="","",VLOOKUP(T749,#REF!,4,0))</f>
        <v>#REF!</v>
      </c>
      <c r="F749" s="22" t="e">
        <f>IF(U749="","",VLOOKUP(U749,#REF!,4,0))</f>
        <v>#REF!</v>
      </c>
      <c r="G749" s="22" t="e">
        <f>IF(V749="","",VLOOKUP(V749,#REF!,3,0))</f>
        <v>#REF!</v>
      </c>
      <c r="H749" s="22" t="e">
        <f t="shared" si="879"/>
        <v>#REF!</v>
      </c>
      <c r="I749" s="22" t="e">
        <f t="shared" si="882"/>
        <v>#REF!</v>
      </c>
      <c r="J749" s="22" t="e">
        <f t="shared" si="883"/>
        <v>#REF!</v>
      </c>
      <c r="K749" s="22" t="e">
        <f t="shared" si="884"/>
        <v>#REF!</v>
      </c>
      <c r="M749" s="22">
        <f t="shared" si="885"/>
        <v>46</v>
      </c>
      <c r="R749" s="22" t="str">
        <f t="shared" si="886"/>
        <v>6046</v>
      </c>
      <c r="S749" s="22" t="s">
        <v>53</v>
      </c>
      <c r="T749" s="30" t="s">
        <v>3568</v>
      </c>
      <c r="U749" s="30" t="s">
        <v>3405</v>
      </c>
      <c r="V749" s="30" t="s">
        <v>2797</v>
      </c>
      <c r="W749" s="30" t="s">
        <v>2808</v>
      </c>
      <c r="X749" s="30" t="s">
        <v>2809</v>
      </c>
      <c r="Y749" s="31">
        <v>0.2</v>
      </c>
      <c r="Z749" s="30">
        <v>4</v>
      </c>
      <c r="AA749" s="30"/>
      <c r="AB749" s="30"/>
      <c r="AC749" s="30">
        <v>1</v>
      </c>
      <c r="AD749" s="30"/>
      <c r="AE749" s="30"/>
      <c r="AF749" s="30">
        <v>1</v>
      </c>
      <c r="AG749" s="30"/>
      <c r="AH749" s="30"/>
      <c r="AI749" s="30">
        <v>1</v>
      </c>
      <c r="AJ749" s="30"/>
      <c r="AK749" s="30"/>
      <c r="AL749" s="30">
        <v>1</v>
      </c>
      <c r="AM749" s="30" t="s">
        <v>2810</v>
      </c>
      <c r="AN749" s="30" t="s">
        <v>2657</v>
      </c>
      <c r="AO749" s="32">
        <f t="shared" si="867"/>
        <v>1</v>
      </c>
      <c r="AP749" s="32">
        <f t="shared" si="868"/>
        <v>1</v>
      </c>
      <c r="AQ749" s="32">
        <f t="shared" si="869"/>
        <v>1</v>
      </c>
      <c r="AR749" s="32">
        <f t="shared" si="870"/>
        <v>1</v>
      </c>
      <c r="AS749" s="33">
        <v>646.02499999999998</v>
      </c>
      <c r="AT749" s="34" t="s">
        <v>222</v>
      </c>
      <c r="AU749" s="34"/>
      <c r="AV749" s="34"/>
      <c r="AW749" s="34"/>
      <c r="AX749" s="34"/>
      <c r="AY749" s="34"/>
      <c r="AZ749" s="34"/>
      <c r="BA749" s="35">
        <f t="shared" si="871"/>
        <v>1</v>
      </c>
      <c r="BB749" s="35">
        <f t="shared" si="872"/>
        <v>2</v>
      </c>
      <c r="BC749" s="35">
        <f t="shared" si="873"/>
        <v>3</v>
      </c>
      <c r="BD749" s="35">
        <f t="shared" si="874"/>
        <v>4</v>
      </c>
      <c r="BE749" s="36">
        <v>1</v>
      </c>
      <c r="BF749" s="36">
        <v>1</v>
      </c>
      <c r="BG749" s="36">
        <v>1</v>
      </c>
      <c r="BH749" s="36"/>
      <c r="BI749" s="37">
        <f t="shared" si="865"/>
        <v>1</v>
      </c>
      <c r="BJ749" s="37">
        <f t="shared" ref="BJ749:BL749" si="927">BF749+BI749</f>
        <v>2</v>
      </c>
      <c r="BK749" s="37">
        <f t="shared" si="927"/>
        <v>3</v>
      </c>
      <c r="BL749" s="37">
        <f t="shared" si="927"/>
        <v>3</v>
      </c>
      <c r="BM749" s="38">
        <v>9.0000000000000011E-3</v>
      </c>
      <c r="BN749" s="38">
        <v>9.0000000000000011E-3</v>
      </c>
      <c r="BO749" s="38">
        <v>9.0000000000000011E-3</v>
      </c>
      <c r="BP749" s="38">
        <v>9.0000000000000011E-3</v>
      </c>
      <c r="BQ749" s="39">
        <v>9.0000000000000011E-3</v>
      </c>
      <c r="BR749" s="39">
        <v>9.0000000000000011E-3</v>
      </c>
      <c r="BS749" s="39">
        <v>9.0000000000000011E-3</v>
      </c>
      <c r="BT749" s="39" t="s">
        <v>222</v>
      </c>
      <c r="BU749" s="40">
        <v>1</v>
      </c>
      <c r="BV749" s="40">
        <v>1</v>
      </c>
      <c r="BW749" s="40">
        <v>1</v>
      </c>
      <c r="BX749" s="40" t="s">
        <v>222</v>
      </c>
      <c r="BY749" s="41">
        <v>9.0000000000000011E-3</v>
      </c>
      <c r="BZ749" s="41">
        <v>9.0000000000000011E-3</v>
      </c>
      <c r="CA749" s="41">
        <v>9.0000000000000011E-3</v>
      </c>
      <c r="CB749" s="41" t="s">
        <v>222</v>
      </c>
      <c r="CC749" s="42">
        <v>2.2500000000000003E-3</v>
      </c>
      <c r="CD749" s="42">
        <v>4.5000000000000005E-3</v>
      </c>
      <c r="CE749" s="42">
        <v>6.7500000000000008E-3</v>
      </c>
      <c r="CF749" s="42">
        <v>9.0000000000000011E-3</v>
      </c>
      <c r="CG749" s="43">
        <v>2.2500000000000003E-3</v>
      </c>
      <c r="CH749" s="43">
        <v>4.5000000000000005E-3</v>
      </c>
      <c r="CI749" s="43">
        <v>6.7500000000000008E-3</v>
      </c>
      <c r="CJ749" s="43" t="e">
        <f t="shared" si="888"/>
        <v>#REF!</v>
      </c>
      <c r="CP749" s="22" t="s">
        <v>2811</v>
      </c>
      <c r="CQ749" s="22" t="s">
        <v>2812</v>
      </c>
      <c r="CS749" s="22" t="s">
        <v>16</v>
      </c>
      <c r="CT749" s="22">
        <v>1</v>
      </c>
      <c r="CU749" s="22">
        <v>1</v>
      </c>
      <c r="CV749" s="22">
        <v>1</v>
      </c>
      <c r="CW749" s="22" t="s">
        <v>222</v>
      </c>
      <c r="CY749" s="22">
        <v>9.0000000000000011E-3</v>
      </c>
      <c r="CZ749" s="22">
        <v>9.0000000000000011E-3</v>
      </c>
      <c r="DA749" s="22">
        <v>9.0000000000000011E-3</v>
      </c>
      <c r="DB749" s="22" t="s">
        <v>222</v>
      </c>
      <c r="DC749" s="22" t="s">
        <v>16</v>
      </c>
      <c r="DD749" s="22">
        <v>9.0000000000000011E-3</v>
      </c>
      <c r="DE749" s="22">
        <v>9.0000000000000011E-3</v>
      </c>
      <c r="DF749" s="22">
        <v>9.0000000000000011E-3</v>
      </c>
      <c r="DG749" s="22">
        <v>9.0000000000000011E-3</v>
      </c>
      <c r="DI749" s="22">
        <v>8.1000000000000017E-5</v>
      </c>
      <c r="DJ749" s="22">
        <v>8.1000000000000017E-5</v>
      </c>
      <c r="DK749" s="22">
        <v>8.1000000000000017E-5</v>
      </c>
      <c r="DL749" s="22" t="e">
        <v>#VALUE!</v>
      </c>
      <c r="DN749" s="22">
        <v>1</v>
      </c>
      <c r="DO749" s="22">
        <v>1</v>
      </c>
      <c r="DP749" s="22">
        <v>1</v>
      </c>
      <c r="DQ749" s="22" t="s">
        <v>222</v>
      </c>
    </row>
    <row r="750" spans="1:121" x14ac:dyDescent="0.25">
      <c r="A750" s="22" t="str">
        <f t="shared" si="881"/>
        <v>6001241</v>
      </c>
      <c r="E750" s="22" t="e">
        <f>IF(T750="","",VLOOKUP(T750,#REF!,4,0))</f>
        <v>#REF!</v>
      </c>
      <c r="F750" s="22" t="e">
        <f>IF(U750="","",VLOOKUP(U750,#REF!,4,0))</f>
        <v>#REF!</v>
      </c>
      <c r="G750" s="22" t="e">
        <f>IF(V750="","",VLOOKUP(V750,#REF!,3,0))</f>
        <v>#REF!</v>
      </c>
      <c r="H750" s="22" t="e">
        <f t="shared" si="879"/>
        <v>#REF!</v>
      </c>
      <c r="I750" s="22" t="e">
        <f t="shared" si="882"/>
        <v>#REF!</v>
      </c>
      <c r="J750" s="22" t="e">
        <f t="shared" si="883"/>
        <v>#REF!</v>
      </c>
      <c r="K750" s="22" t="e">
        <f t="shared" si="884"/>
        <v>#REF!</v>
      </c>
      <c r="M750" s="22">
        <f t="shared" si="885"/>
        <v>47</v>
      </c>
      <c r="R750" s="22" t="str">
        <f t="shared" si="886"/>
        <v>6047</v>
      </c>
      <c r="S750" s="22" t="s">
        <v>53</v>
      </c>
      <c r="T750" s="30" t="s">
        <v>3568</v>
      </c>
      <c r="U750" s="30" t="s">
        <v>3405</v>
      </c>
      <c r="V750" s="30" t="s">
        <v>2813</v>
      </c>
      <c r="W750" s="30" t="s">
        <v>2814</v>
      </c>
      <c r="X750" s="30" t="s">
        <v>2815</v>
      </c>
      <c r="Y750" s="31">
        <v>0.2</v>
      </c>
      <c r="Z750" s="30">
        <v>2</v>
      </c>
      <c r="AA750" s="30">
        <v>1</v>
      </c>
      <c r="AB750" s="30">
        <v>1</v>
      </c>
      <c r="AC750" s="30"/>
      <c r="AD750" s="30"/>
      <c r="AE750" s="30"/>
      <c r="AF750" s="30"/>
      <c r="AG750" s="30"/>
      <c r="AH750" s="30"/>
      <c r="AI750" s="30"/>
      <c r="AJ750" s="30"/>
      <c r="AK750" s="30"/>
      <c r="AL750" s="30"/>
      <c r="AM750" s="30" t="s">
        <v>2712</v>
      </c>
      <c r="AN750" s="30" t="s">
        <v>2816</v>
      </c>
      <c r="AO750" s="32">
        <f t="shared" si="867"/>
        <v>2</v>
      </c>
      <c r="AP750" s="32">
        <f t="shared" si="868"/>
        <v>0</v>
      </c>
      <c r="AQ750" s="32">
        <f t="shared" si="869"/>
        <v>0</v>
      </c>
      <c r="AR750" s="32">
        <f t="shared" si="870"/>
        <v>0</v>
      </c>
      <c r="AS750" s="33">
        <v>647.02499999999998</v>
      </c>
      <c r="AT750" s="34" t="s">
        <v>222</v>
      </c>
      <c r="AU750" s="34"/>
      <c r="AV750" s="34"/>
      <c r="AW750" s="34"/>
      <c r="AX750" s="34"/>
      <c r="AY750" s="34"/>
      <c r="AZ750" s="34"/>
      <c r="BA750" s="35">
        <f t="shared" si="871"/>
        <v>2</v>
      </c>
      <c r="BB750" s="35">
        <f t="shared" si="872"/>
        <v>2</v>
      </c>
      <c r="BC750" s="35">
        <f t="shared" si="873"/>
        <v>2</v>
      </c>
      <c r="BD750" s="35">
        <f t="shared" si="874"/>
        <v>2</v>
      </c>
      <c r="BE750" s="36">
        <v>2</v>
      </c>
      <c r="BF750" s="36">
        <v>0</v>
      </c>
      <c r="BG750" s="36">
        <v>0</v>
      </c>
      <c r="BH750" s="36"/>
      <c r="BI750" s="37">
        <f t="shared" si="865"/>
        <v>2</v>
      </c>
      <c r="BJ750" s="37">
        <f t="shared" ref="BJ750:BL750" si="928">BF750+BI750</f>
        <v>2</v>
      </c>
      <c r="BK750" s="37">
        <f t="shared" si="928"/>
        <v>2</v>
      </c>
      <c r="BL750" s="37">
        <f t="shared" si="928"/>
        <v>2</v>
      </c>
      <c r="BM750" s="38">
        <v>3.0000000000000009E-3</v>
      </c>
      <c r="BN750" s="38" t="s">
        <v>222</v>
      </c>
      <c r="BO750" s="38" t="s">
        <v>222</v>
      </c>
      <c r="BP750" s="38" t="s">
        <v>222</v>
      </c>
      <c r="BQ750" s="39">
        <v>3.0000000000000009E-3</v>
      </c>
      <c r="BR750" s="39" t="s">
        <v>222</v>
      </c>
      <c r="BS750" s="39" t="s">
        <v>222</v>
      </c>
      <c r="BT750" s="39" t="s">
        <v>222</v>
      </c>
      <c r="BU750" s="40">
        <v>1</v>
      </c>
      <c r="BV750" s="40" t="s">
        <v>222</v>
      </c>
      <c r="BW750" s="40" t="s">
        <v>222</v>
      </c>
      <c r="BX750" s="40" t="s">
        <v>222</v>
      </c>
      <c r="BY750" s="41">
        <v>3.0000000000000009E-3</v>
      </c>
      <c r="BZ750" s="41">
        <v>3.0000000000000009E-3</v>
      </c>
      <c r="CA750" s="41">
        <v>3.0000000000000009E-3</v>
      </c>
      <c r="CB750" s="41" t="s">
        <v>222</v>
      </c>
      <c r="CC750" s="42">
        <v>3.0000000000000009E-3</v>
      </c>
      <c r="CD750" s="42">
        <v>3.0000000000000009E-3</v>
      </c>
      <c r="CE750" s="42">
        <v>3.0000000000000009E-3</v>
      </c>
      <c r="CF750" s="42">
        <v>3.0000000000000009E-3</v>
      </c>
      <c r="CG750" s="43">
        <v>3.0000000000000009E-3</v>
      </c>
      <c r="CH750" s="43">
        <v>3.0000000000000009E-3</v>
      </c>
      <c r="CI750" s="43">
        <v>3.0000000000000009E-3</v>
      </c>
      <c r="CJ750" s="43" t="e">
        <f t="shared" si="888"/>
        <v>#REF!</v>
      </c>
      <c r="CP750" s="22" t="s">
        <v>2627</v>
      </c>
      <c r="CQ750" s="22" t="s">
        <v>2628</v>
      </c>
      <c r="CS750" s="22" t="s">
        <v>16</v>
      </c>
      <c r="CT750" s="22">
        <v>1</v>
      </c>
      <c r="CU750" s="22">
        <v>1</v>
      </c>
      <c r="CV750" s="22">
        <v>1</v>
      </c>
      <c r="CW750" s="22" t="s">
        <v>222</v>
      </c>
      <c r="CY750" s="22">
        <v>3.0000000000000009E-3</v>
      </c>
      <c r="CZ750" s="22">
        <v>3.0000000000000009E-3</v>
      </c>
      <c r="DA750" s="22">
        <v>3.0000000000000009E-3</v>
      </c>
      <c r="DB750" s="22" t="s">
        <v>222</v>
      </c>
      <c r="DC750" s="22" t="s">
        <v>16</v>
      </c>
      <c r="DD750" s="22">
        <v>3.0000000000000009E-3</v>
      </c>
      <c r="DE750" s="22">
        <v>3.0000000000000009E-3</v>
      </c>
      <c r="DF750" s="22">
        <v>3.0000000000000009E-3</v>
      </c>
      <c r="DG750" s="22">
        <v>3.0000000000000009E-3</v>
      </c>
      <c r="DI750" s="22">
        <v>9.0000000000000053E-6</v>
      </c>
      <c r="DJ750" s="22">
        <v>9.0000000000000053E-6</v>
      </c>
      <c r="DK750" s="22">
        <v>9.0000000000000053E-6</v>
      </c>
      <c r="DL750" s="22" t="e">
        <v>#VALUE!</v>
      </c>
      <c r="DN750" s="22">
        <v>1</v>
      </c>
      <c r="DO750" s="22">
        <v>1</v>
      </c>
      <c r="DP750" s="22">
        <v>1</v>
      </c>
      <c r="DQ750" s="22" t="s">
        <v>222</v>
      </c>
    </row>
    <row r="751" spans="1:121" x14ac:dyDescent="0.25">
      <c r="A751" s="22" t="str">
        <f t="shared" si="881"/>
        <v>6001242</v>
      </c>
      <c r="E751" s="22" t="e">
        <f>IF(T751="","",VLOOKUP(T751,#REF!,4,0))</f>
        <v>#REF!</v>
      </c>
      <c r="F751" s="22" t="e">
        <f>IF(U751="","",VLOOKUP(U751,#REF!,4,0))</f>
        <v>#REF!</v>
      </c>
      <c r="G751" s="22" t="e">
        <f>IF(V751="","",VLOOKUP(V751,#REF!,3,0))</f>
        <v>#REF!</v>
      </c>
      <c r="H751" s="22" t="e">
        <f t="shared" si="879"/>
        <v>#REF!</v>
      </c>
      <c r="I751" s="22" t="e">
        <f t="shared" si="882"/>
        <v>#REF!</v>
      </c>
      <c r="J751" s="22" t="e">
        <f t="shared" si="883"/>
        <v>#REF!</v>
      </c>
      <c r="K751" s="22" t="e">
        <f t="shared" si="884"/>
        <v>#REF!</v>
      </c>
      <c r="M751" s="22">
        <f t="shared" si="885"/>
        <v>48</v>
      </c>
      <c r="R751" s="22" t="str">
        <f t="shared" si="886"/>
        <v>6048</v>
      </c>
      <c r="S751" s="22" t="s">
        <v>53</v>
      </c>
      <c r="T751" s="30" t="s">
        <v>3568</v>
      </c>
      <c r="U751" s="30" t="s">
        <v>3405</v>
      </c>
      <c r="V751" s="30" t="s">
        <v>2813</v>
      </c>
      <c r="W751" s="30" t="s">
        <v>2817</v>
      </c>
      <c r="X751" s="30" t="s">
        <v>2818</v>
      </c>
      <c r="Y751" s="31">
        <v>0.8</v>
      </c>
      <c r="Z751" s="30">
        <v>6</v>
      </c>
      <c r="AA751" s="30"/>
      <c r="AB751" s="30"/>
      <c r="AC751" s="30">
        <v>1</v>
      </c>
      <c r="AD751" s="30">
        <v>1</v>
      </c>
      <c r="AE751" s="30">
        <v>1</v>
      </c>
      <c r="AF751" s="30">
        <v>1</v>
      </c>
      <c r="AG751" s="30">
        <v>1</v>
      </c>
      <c r="AH751" s="30">
        <v>1</v>
      </c>
      <c r="AI751" s="30"/>
      <c r="AJ751" s="30"/>
      <c r="AK751" s="30"/>
      <c r="AL751" s="30"/>
      <c r="AM751" s="30" t="s">
        <v>2712</v>
      </c>
      <c r="AN751" s="30" t="s">
        <v>2816</v>
      </c>
      <c r="AO751" s="32">
        <f t="shared" si="867"/>
        <v>1</v>
      </c>
      <c r="AP751" s="32">
        <f t="shared" si="868"/>
        <v>3</v>
      </c>
      <c r="AQ751" s="32">
        <f t="shared" si="869"/>
        <v>2</v>
      </c>
      <c r="AR751" s="32">
        <f t="shared" si="870"/>
        <v>0</v>
      </c>
      <c r="AS751" s="33">
        <v>648.02499999999998</v>
      </c>
      <c r="AT751" s="34" t="s">
        <v>222</v>
      </c>
      <c r="AU751" s="34"/>
      <c r="AV751" s="34"/>
      <c r="AW751" s="34"/>
      <c r="AX751" s="34"/>
      <c r="AY751" s="34"/>
      <c r="AZ751" s="34"/>
      <c r="BA751" s="35">
        <f t="shared" si="871"/>
        <v>1</v>
      </c>
      <c r="BB751" s="35">
        <f t="shared" si="872"/>
        <v>4</v>
      </c>
      <c r="BC751" s="35">
        <f t="shared" si="873"/>
        <v>6</v>
      </c>
      <c r="BD751" s="35">
        <f t="shared" si="874"/>
        <v>6</v>
      </c>
      <c r="BE751" s="36">
        <v>1</v>
      </c>
      <c r="BF751" s="36">
        <v>3</v>
      </c>
      <c r="BG751" s="36">
        <v>3</v>
      </c>
      <c r="BH751" s="36"/>
      <c r="BI751" s="37">
        <f t="shared" si="865"/>
        <v>1</v>
      </c>
      <c r="BJ751" s="37">
        <f t="shared" ref="BJ751:BL751" si="929">BF751+BI751</f>
        <v>4</v>
      </c>
      <c r="BK751" s="37">
        <f t="shared" si="929"/>
        <v>7</v>
      </c>
      <c r="BL751" s="37">
        <f t="shared" si="929"/>
        <v>7</v>
      </c>
      <c r="BM751" s="38">
        <v>1.2000000000000004E-2</v>
      </c>
      <c r="BN751" s="38">
        <v>1.2000000000000004E-2</v>
      </c>
      <c r="BO751" s="38">
        <v>1.2000000000000004E-2</v>
      </c>
      <c r="BP751" s="38" t="s">
        <v>222</v>
      </c>
      <c r="BQ751" s="39">
        <v>1.2000000000000004E-2</v>
      </c>
      <c r="BR751" s="39">
        <v>1.2000000000000004E-2</v>
      </c>
      <c r="BS751" s="39">
        <v>1.2000000000000004E-2</v>
      </c>
      <c r="BT751" s="39" t="s">
        <v>222</v>
      </c>
      <c r="BU751" s="40">
        <v>1</v>
      </c>
      <c r="BV751" s="40">
        <v>1</v>
      </c>
      <c r="BW751" s="40">
        <v>1</v>
      </c>
      <c r="BX751" s="40" t="s">
        <v>222</v>
      </c>
      <c r="BY751" s="41">
        <v>1.2000000000000004E-2</v>
      </c>
      <c r="BZ751" s="41">
        <v>1.2000000000000004E-2</v>
      </c>
      <c r="CA751" s="41">
        <v>1.2000000000000004E-2</v>
      </c>
      <c r="CB751" s="41" t="s">
        <v>222</v>
      </c>
      <c r="CC751" s="42">
        <v>2.0000000000000005E-3</v>
      </c>
      <c r="CD751" s="42">
        <v>8.0000000000000019E-3</v>
      </c>
      <c r="CE751" s="42">
        <v>1.2000000000000004E-2</v>
      </c>
      <c r="CF751" s="42">
        <v>1.2000000000000004E-2</v>
      </c>
      <c r="CG751" s="43">
        <v>2.0000000000000005E-3</v>
      </c>
      <c r="CH751" s="43">
        <v>8.0000000000000019E-3</v>
      </c>
      <c r="CI751" s="43">
        <v>1.2000000000000004E-2</v>
      </c>
      <c r="CJ751" s="43" t="e">
        <f t="shared" si="888"/>
        <v>#REF!</v>
      </c>
      <c r="CP751" s="22" t="s">
        <v>2819</v>
      </c>
      <c r="CQ751" s="22" t="s">
        <v>2820</v>
      </c>
      <c r="CS751" s="22" t="s">
        <v>16</v>
      </c>
      <c r="CT751" s="22">
        <v>1</v>
      </c>
      <c r="CU751" s="22">
        <v>1</v>
      </c>
      <c r="CV751" s="22">
        <v>1</v>
      </c>
      <c r="CW751" s="22" t="s">
        <v>222</v>
      </c>
      <c r="CY751" s="22">
        <v>1.2000000000000004E-2</v>
      </c>
      <c r="CZ751" s="22">
        <v>1.2000000000000004E-2</v>
      </c>
      <c r="DA751" s="22">
        <v>1.2000000000000004E-2</v>
      </c>
      <c r="DB751" s="22" t="s">
        <v>222</v>
      </c>
      <c r="DC751" s="22" t="s">
        <v>16</v>
      </c>
      <c r="DD751" s="22">
        <v>1.2000000000000004E-2</v>
      </c>
      <c r="DE751" s="22">
        <v>1.2000000000000004E-2</v>
      </c>
      <c r="DF751" s="22">
        <v>1.2000000000000004E-2</v>
      </c>
      <c r="DG751" s="22">
        <v>1.2000000000000004E-2</v>
      </c>
      <c r="DI751" s="22">
        <v>1.4400000000000008E-4</v>
      </c>
      <c r="DJ751" s="22">
        <v>1.4400000000000008E-4</v>
      </c>
      <c r="DK751" s="22">
        <v>1.4400000000000008E-4</v>
      </c>
      <c r="DL751" s="22" t="e">
        <v>#VALUE!</v>
      </c>
      <c r="DN751" s="22">
        <v>1</v>
      </c>
      <c r="DO751" s="22">
        <v>1</v>
      </c>
      <c r="DP751" s="22">
        <v>1</v>
      </c>
      <c r="DQ751" s="22" t="s">
        <v>222</v>
      </c>
    </row>
    <row r="752" spans="1:121" x14ac:dyDescent="0.25">
      <c r="A752" s="22" t="str">
        <f t="shared" si="881"/>
        <v>6002111</v>
      </c>
      <c r="E752" s="22" t="e">
        <f>IF(T752="","",VLOOKUP(T752,#REF!,4,0))</f>
        <v>#REF!</v>
      </c>
      <c r="F752" s="22" t="e">
        <f>IF(U752="","",VLOOKUP(U752,#REF!,4,0))</f>
        <v>#REF!</v>
      </c>
      <c r="G752" s="22" t="e">
        <f>IF(V752="","",VLOOKUP(V752,#REF!,3,0))</f>
        <v>#REF!</v>
      </c>
      <c r="H752" s="22" t="e">
        <f t="shared" si="879"/>
        <v>#REF!</v>
      </c>
      <c r="I752" s="22" t="e">
        <f t="shared" si="882"/>
        <v>#REF!</v>
      </c>
      <c r="J752" s="22" t="e">
        <f t="shared" si="883"/>
        <v>#REF!</v>
      </c>
      <c r="K752" s="22" t="e">
        <f t="shared" si="884"/>
        <v>#REF!</v>
      </c>
      <c r="M752" s="22">
        <f t="shared" si="885"/>
        <v>49</v>
      </c>
      <c r="R752" s="22" t="str">
        <f t="shared" si="886"/>
        <v>6049</v>
      </c>
      <c r="S752" s="22" t="s">
        <v>53</v>
      </c>
      <c r="T752" s="30" t="s">
        <v>3571</v>
      </c>
      <c r="U752" s="30" t="s">
        <v>3410</v>
      </c>
      <c r="V752" s="30" t="s">
        <v>2821</v>
      </c>
      <c r="W752" s="30" t="s">
        <v>2822</v>
      </c>
      <c r="X752" s="30" t="s">
        <v>2823</v>
      </c>
      <c r="Y752" s="31">
        <v>0.23</v>
      </c>
      <c r="Z752" s="30">
        <v>12</v>
      </c>
      <c r="AA752" s="30">
        <v>1</v>
      </c>
      <c r="AB752" s="30">
        <v>1</v>
      </c>
      <c r="AC752" s="30">
        <v>1</v>
      </c>
      <c r="AD752" s="30">
        <v>1</v>
      </c>
      <c r="AE752" s="30">
        <v>1</v>
      </c>
      <c r="AF752" s="30">
        <v>1</v>
      </c>
      <c r="AG752" s="30">
        <v>1</v>
      </c>
      <c r="AH752" s="30">
        <v>1</v>
      </c>
      <c r="AI752" s="30">
        <v>1</v>
      </c>
      <c r="AJ752" s="30">
        <v>1</v>
      </c>
      <c r="AK752" s="30">
        <v>1</v>
      </c>
      <c r="AL752" s="30">
        <v>1</v>
      </c>
      <c r="AM752" s="30" t="s">
        <v>2824</v>
      </c>
      <c r="AN752" s="30" t="s">
        <v>2825</v>
      </c>
      <c r="AO752" s="32">
        <f t="shared" si="867"/>
        <v>3</v>
      </c>
      <c r="AP752" s="32">
        <f t="shared" si="868"/>
        <v>3</v>
      </c>
      <c r="AQ752" s="32">
        <f t="shared" si="869"/>
        <v>3</v>
      </c>
      <c r="AR752" s="32">
        <f t="shared" si="870"/>
        <v>3</v>
      </c>
      <c r="AS752" s="33">
        <v>649.02499999999998</v>
      </c>
      <c r="AT752" s="34" t="s">
        <v>222</v>
      </c>
      <c r="AU752" s="34"/>
      <c r="AV752" s="34"/>
      <c r="AW752" s="34"/>
      <c r="AX752" s="34"/>
      <c r="AY752" s="34"/>
      <c r="AZ752" s="34"/>
      <c r="BA752" s="35">
        <f t="shared" si="871"/>
        <v>3</v>
      </c>
      <c r="BB752" s="35">
        <f t="shared" si="872"/>
        <v>6</v>
      </c>
      <c r="BC752" s="35">
        <f t="shared" si="873"/>
        <v>9</v>
      </c>
      <c r="BD752" s="35">
        <f t="shared" si="874"/>
        <v>12</v>
      </c>
      <c r="BE752" s="36">
        <v>3</v>
      </c>
      <c r="BF752" s="36">
        <v>3</v>
      </c>
      <c r="BG752" s="36">
        <v>3</v>
      </c>
      <c r="BH752" s="36"/>
      <c r="BI752" s="37">
        <f t="shared" si="865"/>
        <v>3</v>
      </c>
      <c r="BJ752" s="37">
        <f t="shared" ref="BJ752:BL752" si="930">BF752+BI752</f>
        <v>6</v>
      </c>
      <c r="BK752" s="37">
        <f t="shared" si="930"/>
        <v>9</v>
      </c>
      <c r="BL752" s="37">
        <f t="shared" si="930"/>
        <v>9</v>
      </c>
      <c r="BM752" s="38">
        <v>1.38E-2</v>
      </c>
      <c r="BN752" s="38">
        <v>1.38E-2</v>
      </c>
      <c r="BO752" s="38">
        <v>1.38E-2</v>
      </c>
      <c r="BP752" s="38">
        <v>1.38E-2</v>
      </c>
      <c r="BQ752" s="39">
        <v>1.38E-2</v>
      </c>
      <c r="BR752" s="39">
        <v>1.38E-2</v>
      </c>
      <c r="BS752" s="39">
        <v>1.38E-2</v>
      </c>
      <c r="BT752" s="39" t="s">
        <v>222</v>
      </c>
      <c r="BU752" s="40">
        <v>1</v>
      </c>
      <c r="BV752" s="40">
        <v>1</v>
      </c>
      <c r="BW752" s="40">
        <v>1</v>
      </c>
      <c r="BX752" s="40" t="s">
        <v>222</v>
      </c>
      <c r="BY752" s="41">
        <v>1.38E-2</v>
      </c>
      <c r="BZ752" s="41">
        <v>1.38E-2</v>
      </c>
      <c r="CA752" s="41">
        <v>1.38E-2</v>
      </c>
      <c r="CB752" s="41" t="s">
        <v>222</v>
      </c>
      <c r="CC752" s="42">
        <v>3.4499999999999999E-3</v>
      </c>
      <c r="CD752" s="42">
        <v>6.8999999999999999E-3</v>
      </c>
      <c r="CE752" s="42">
        <v>1.035E-2</v>
      </c>
      <c r="CF752" s="42">
        <v>1.38E-2</v>
      </c>
      <c r="CG752" s="43">
        <v>3.4499999999999999E-3</v>
      </c>
      <c r="CH752" s="43">
        <v>6.8999999999999999E-3</v>
      </c>
      <c r="CI752" s="43">
        <v>1.035E-2</v>
      </c>
      <c r="CJ752" s="43" t="e">
        <f t="shared" si="888"/>
        <v>#REF!</v>
      </c>
      <c r="CP752" s="22" t="s">
        <v>2826</v>
      </c>
      <c r="CQ752" s="22" t="s">
        <v>2827</v>
      </c>
      <c r="CS752" s="22" t="s">
        <v>16</v>
      </c>
      <c r="CT752" s="22">
        <v>1</v>
      </c>
      <c r="CU752" s="22">
        <v>1</v>
      </c>
      <c r="CV752" s="22">
        <v>1</v>
      </c>
      <c r="CW752" s="22" t="s">
        <v>222</v>
      </c>
      <c r="CY752" s="22">
        <v>1.38E-2</v>
      </c>
      <c r="CZ752" s="22">
        <v>1.38E-2</v>
      </c>
      <c r="DA752" s="22">
        <v>1.38E-2</v>
      </c>
      <c r="DB752" s="22" t="s">
        <v>222</v>
      </c>
      <c r="DC752" s="22" t="s">
        <v>16</v>
      </c>
      <c r="DD752" s="22">
        <v>1.38E-2</v>
      </c>
      <c r="DE752" s="22">
        <v>1.38E-2</v>
      </c>
      <c r="DF752" s="22">
        <v>1.38E-2</v>
      </c>
      <c r="DG752" s="22">
        <v>1.38E-2</v>
      </c>
      <c r="DI752" s="22">
        <v>1.9044E-4</v>
      </c>
      <c r="DJ752" s="22">
        <v>1.9044E-4</v>
      </c>
      <c r="DK752" s="22">
        <v>1.9044E-4</v>
      </c>
      <c r="DL752" s="22" t="e">
        <v>#VALUE!</v>
      </c>
      <c r="DN752" s="22">
        <v>1</v>
      </c>
      <c r="DO752" s="22">
        <v>1</v>
      </c>
      <c r="DP752" s="22">
        <v>1</v>
      </c>
      <c r="DQ752" s="22" t="s">
        <v>222</v>
      </c>
    </row>
    <row r="753" spans="1:121" x14ac:dyDescent="0.25">
      <c r="A753" s="22" t="str">
        <f t="shared" si="881"/>
        <v>6002112</v>
      </c>
      <c r="E753" s="22" t="e">
        <f>IF(T753="","",VLOOKUP(T753,#REF!,4,0))</f>
        <v>#REF!</v>
      </c>
      <c r="F753" s="22" t="e">
        <f>IF(U753="","",VLOOKUP(U753,#REF!,4,0))</f>
        <v>#REF!</v>
      </c>
      <c r="G753" s="22" t="e">
        <f>IF(V753="","",VLOOKUP(V753,#REF!,3,0))</f>
        <v>#REF!</v>
      </c>
      <c r="H753" s="22" t="e">
        <f t="shared" si="879"/>
        <v>#REF!</v>
      </c>
      <c r="I753" s="22" t="e">
        <f t="shared" si="882"/>
        <v>#REF!</v>
      </c>
      <c r="J753" s="22" t="e">
        <f t="shared" si="883"/>
        <v>#REF!</v>
      </c>
      <c r="K753" s="22" t="e">
        <f t="shared" si="884"/>
        <v>#REF!</v>
      </c>
      <c r="M753" s="22">
        <f t="shared" si="885"/>
        <v>50</v>
      </c>
      <c r="R753" s="22" t="str">
        <f t="shared" si="886"/>
        <v>6050</v>
      </c>
      <c r="S753" s="22" t="s">
        <v>53</v>
      </c>
      <c r="T753" s="30" t="s">
        <v>3571</v>
      </c>
      <c r="U753" s="30" t="s">
        <v>3410</v>
      </c>
      <c r="V753" s="30" t="s">
        <v>2821</v>
      </c>
      <c r="W753" s="30" t="s">
        <v>2828</v>
      </c>
      <c r="X753" s="30" t="s">
        <v>2829</v>
      </c>
      <c r="Y753" s="31">
        <v>0.05</v>
      </c>
      <c r="Z753" s="30">
        <v>2</v>
      </c>
      <c r="AA753" s="30"/>
      <c r="AB753" s="30"/>
      <c r="AC753" s="30"/>
      <c r="AD753" s="30"/>
      <c r="AE753" s="30"/>
      <c r="AF753" s="30">
        <v>1</v>
      </c>
      <c r="AG753" s="30"/>
      <c r="AH753" s="30"/>
      <c r="AI753" s="30"/>
      <c r="AJ753" s="30"/>
      <c r="AK753" s="30"/>
      <c r="AL753" s="30">
        <v>1</v>
      </c>
      <c r="AM753" s="30" t="s">
        <v>2830</v>
      </c>
      <c r="AN753" s="30" t="s">
        <v>2825</v>
      </c>
      <c r="AO753" s="32">
        <f t="shared" si="867"/>
        <v>0</v>
      </c>
      <c r="AP753" s="32">
        <f t="shared" si="868"/>
        <v>1</v>
      </c>
      <c r="AQ753" s="32">
        <f t="shared" si="869"/>
        <v>0</v>
      </c>
      <c r="AR753" s="32">
        <f t="shared" si="870"/>
        <v>1</v>
      </c>
      <c r="AS753" s="33">
        <v>650.02499999999998</v>
      </c>
      <c r="AT753" s="34" t="s">
        <v>222</v>
      </c>
      <c r="AU753" s="34"/>
      <c r="AV753" s="34"/>
      <c r="AW753" s="34"/>
      <c r="AX753" s="34"/>
      <c r="AY753" s="34"/>
      <c r="AZ753" s="34"/>
      <c r="BA753" s="35">
        <f t="shared" si="871"/>
        <v>0</v>
      </c>
      <c r="BB753" s="35">
        <f t="shared" si="872"/>
        <v>1</v>
      </c>
      <c r="BC753" s="35">
        <f t="shared" si="873"/>
        <v>1</v>
      </c>
      <c r="BD753" s="35">
        <f t="shared" si="874"/>
        <v>2</v>
      </c>
      <c r="BE753" s="36">
        <v>0</v>
      </c>
      <c r="BF753" s="36">
        <v>1</v>
      </c>
      <c r="BG753" s="36">
        <v>1</v>
      </c>
      <c r="BH753" s="36"/>
      <c r="BI753" s="37">
        <f t="shared" si="865"/>
        <v>0</v>
      </c>
      <c r="BJ753" s="37">
        <f t="shared" ref="BJ753:BL753" si="931">BF753+BI753</f>
        <v>1</v>
      </c>
      <c r="BK753" s="37">
        <f t="shared" si="931"/>
        <v>2</v>
      </c>
      <c r="BL753" s="37">
        <f t="shared" si="931"/>
        <v>2</v>
      </c>
      <c r="BM753" s="38" t="s">
        <v>222</v>
      </c>
      <c r="BN753" s="38">
        <v>3.0000000000000001E-3</v>
      </c>
      <c r="BO753" s="38" t="s">
        <v>222</v>
      </c>
      <c r="BP753" s="38">
        <v>3.0000000000000001E-3</v>
      </c>
      <c r="BQ753" s="39" t="s">
        <v>222</v>
      </c>
      <c r="BR753" s="39">
        <v>3.0000000000000001E-3</v>
      </c>
      <c r="BS753" s="39" t="s">
        <v>222</v>
      </c>
      <c r="BT753" s="39" t="s">
        <v>222</v>
      </c>
      <c r="BU753" s="40" t="s">
        <v>222</v>
      </c>
      <c r="BV753" s="40">
        <v>1</v>
      </c>
      <c r="BW753" s="40" t="s">
        <v>222</v>
      </c>
      <c r="BX753" s="40" t="s">
        <v>222</v>
      </c>
      <c r="BY753" s="41" t="s">
        <v>222</v>
      </c>
      <c r="BZ753" s="41">
        <v>3.0000000000000001E-3</v>
      </c>
      <c r="CA753" s="41">
        <v>3.0000000000000001E-3</v>
      </c>
      <c r="CB753" s="41" t="s">
        <v>222</v>
      </c>
      <c r="CC753" s="42" t="s">
        <v>222</v>
      </c>
      <c r="CD753" s="42">
        <v>1.5E-3</v>
      </c>
      <c r="CE753" s="42">
        <v>1.5E-3</v>
      </c>
      <c r="CF753" s="42">
        <v>3.0000000000000001E-3</v>
      </c>
      <c r="CG753" s="43" t="s">
        <v>222</v>
      </c>
      <c r="CH753" s="43">
        <v>1.5E-3</v>
      </c>
      <c r="CI753" s="43">
        <v>3.0000000000000001E-3</v>
      </c>
      <c r="CJ753" s="43" t="e">
        <f t="shared" si="888"/>
        <v>#REF!</v>
      </c>
      <c r="CP753" s="22" t="s">
        <v>2831</v>
      </c>
      <c r="CQ753" s="22" t="s">
        <v>2832</v>
      </c>
      <c r="CS753" s="22" t="s">
        <v>16</v>
      </c>
      <c r="CT753" s="22" t="s">
        <v>222</v>
      </c>
      <c r="CU753" s="22">
        <v>1</v>
      </c>
      <c r="CV753" s="22">
        <v>1</v>
      </c>
      <c r="CW753" s="22" t="s">
        <v>222</v>
      </c>
      <c r="CY753" s="22" t="s">
        <v>222</v>
      </c>
      <c r="CZ753" s="22">
        <v>3.0000000000000001E-3</v>
      </c>
      <c r="DA753" s="22">
        <v>3.0000000000000001E-3</v>
      </c>
      <c r="DB753" s="22" t="s">
        <v>222</v>
      </c>
      <c r="DC753" s="22" t="s">
        <v>16</v>
      </c>
      <c r="DD753" s="22" t="s">
        <v>222</v>
      </c>
      <c r="DE753" s="22">
        <v>3.0000000000000001E-3</v>
      </c>
      <c r="DF753" s="22">
        <v>3.0000000000000001E-3</v>
      </c>
      <c r="DG753" s="22">
        <v>3.0000000000000001E-3</v>
      </c>
      <c r="DI753" s="22" t="e">
        <v>#VALUE!</v>
      </c>
      <c r="DJ753" s="22">
        <v>9.0000000000000002E-6</v>
      </c>
      <c r="DK753" s="22">
        <v>9.0000000000000002E-6</v>
      </c>
      <c r="DL753" s="22" t="e">
        <v>#VALUE!</v>
      </c>
      <c r="DN753" s="22">
        <v>0</v>
      </c>
      <c r="DO753" s="22">
        <v>1</v>
      </c>
      <c r="DP753" s="22">
        <v>1</v>
      </c>
      <c r="DQ753" s="22" t="s">
        <v>222</v>
      </c>
    </row>
    <row r="754" spans="1:121" x14ac:dyDescent="0.25">
      <c r="A754" s="22" t="str">
        <f t="shared" si="881"/>
        <v>6002113</v>
      </c>
      <c r="E754" s="22" t="e">
        <f>IF(T754="","",VLOOKUP(T754,#REF!,4,0))</f>
        <v>#REF!</v>
      </c>
      <c r="F754" s="22" t="e">
        <f>IF(U754="","",VLOOKUP(U754,#REF!,4,0))</f>
        <v>#REF!</v>
      </c>
      <c r="G754" s="22" t="e">
        <f>IF(V754="","",VLOOKUP(V754,#REF!,3,0))</f>
        <v>#REF!</v>
      </c>
      <c r="H754" s="22" t="e">
        <f t="shared" si="879"/>
        <v>#REF!</v>
      </c>
      <c r="I754" s="22" t="e">
        <f t="shared" si="882"/>
        <v>#REF!</v>
      </c>
      <c r="J754" s="22" t="e">
        <f t="shared" si="883"/>
        <v>#REF!</v>
      </c>
      <c r="K754" s="22" t="e">
        <f t="shared" si="884"/>
        <v>#REF!</v>
      </c>
      <c r="M754" s="22">
        <f t="shared" si="885"/>
        <v>51</v>
      </c>
      <c r="R754" s="22" t="str">
        <f t="shared" si="886"/>
        <v>6051</v>
      </c>
      <c r="S754" s="22" t="s">
        <v>53</v>
      </c>
      <c r="T754" s="30" t="s">
        <v>3571</v>
      </c>
      <c r="U754" s="30" t="s">
        <v>3410</v>
      </c>
      <c r="V754" s="30" t="s">
        <v>2821</v>
      </c>
      <c r="W754" s="30" t="s">
        <v>2833</v>
      </c>
      <c r="X754" s="30" t="s">
        <v>2834</v>
      </c>
      <c r="Y754" s="31">
        <v>0.05</v>
      </c>
      <c r="Z754" s="30">
        <v>2</v>
      </c>
      <c r="AA754" s="30"/>
      <c r="AB754" s="30"/>
      <c r="AC754" s="30"/>
      <c r="AD754" s="30"/>
      <c r="AE754" s="30"/>
      <c r="AF754" s="30">
        <v>1</v>
      </c>
      <c r="AG754" s="30"/>
      <c r="AH754" s="30"/>
      <c r="AI754" s="30"/>
      <c r="AJ754" s="30"/>
      <c r="AK754" s="30"/>
      <c r="AL754" s="30">
        <v>1</v>
      </c>
      <c r="AM754" s="30" t="s">
        <v>2835</v>
      </c>
      <c r="AN754" s="30" t="s">
        <v>2825</v>
      </c>
      <c r="AO754" s="32">
        <f t="shared" si="867"/>
        <v>0</v>
      </c>
      <c r="AP754" s="32">
        <f t="shared" si="868"/>
        <v>1</v>
      </c>
      <c r="AQ754" s="32">
        <f t="shared" si="869"/>
        <v>0</v>
      </c>
      <c r="AR754" s="32">
        <f t="shared" si="870"/>
        <v>1</v>
      </c>
      <c r="AS754" s="33">
        <v>651.02499999999998</v>
      </c>
      <c r="AT754" s="34" t="s">
        <v>222</v>
      </c>
      <c r="AU754" s="34"/>
      <c r="AV754" s="34"/>
      <c r="AW754" s="34"/>
      <c r="AX754" s="34"/>
      <c r="AY754" s="34"/>
      <c r="AZ754" s="34"/>
      <c r="BA754" s="35">
        <f t="shared" si="871"/>
        <v>0</v>
      </c>
      <c r="BB754" s="35">
        <f t="shared" si="872"/>
        <v>1</v>
      </c>
      <c r="BC754" s="35">
        <f t="shared" si="873"/>
        <v>1</v>
      </c>
      <c r="BD754" s="35">
        <f t="shared" si="874"/>
        <v>2</v>
      </c>
      <c r="BE754" s="36">
        <v>0</v>
      </c>
      <c r="BF754" s="36">
        <v>1</v>
      </c>
      <c r="BG754" s="36">
        <v>0</v>
      </c>
      <c r="BH754" s="36"/>
      <c r="BI754" s="37">
        <f t="shared" si="865"/>
        <v>0</v>
      </c>
      <c r="BJ754" s="37">
        <f t="shared" ref="BJ754:BL754" si="932">BF754+BI754</f>
        <v>1</v>
      </c>
      <c r="BK754" s="37">
        <f t="shared" si="932"/>
        <v>1</v>
      </c>
      <c r="BL754" s="37">
        <f t="shared" si="932"/>
        <v>1</v>
      </c>
      <c r="BM754" s="38" t="s">
        <v>222</v>
      </c>
      <c r="BN754" s="38">
        <v>3.0000000000000001E-3</v>
      </c>
      <c r="BO754" s="38" t="s">
        <v>222</v>
      </c>
      <c r="BP754" s="38">
        <v>3.0000000000000001E-3</v>
      </c>
      <c r="BQ754" s="39" t="s">
        <v>222</v>
      </c>
      <c r="BR754" s="39">
        <v>3.0000000000000001E-3</v>
      </c>
      <c r="BS754" s="39" t="s">
        <v>222</v>
      </c>
      <c r="BT754" s="39" t="s">
        <v>222</v>
      </c>
      <c r="BU754" s="40" t="s">
        <v>222</v>
      </c>
      <c r="BV754" s="40">
        <v>1</v>
      </c>
      <c r="BW754" s="40" t="s">
        <v>222</v>
      </c>
      <c r="BX754" s="40" t="s">
        <v>222</v>
      </c>
      <c r="BY754" s="41" t="s">
        <v>222</v>
      </c>
      <c r="BZ754" s="41">
        <v>3.0000000000000001E-3</v>
      </c>
      <c r="CA754" s="41">
        <v>3.0000000000000001E-3</v>
      </c>
      <c r="CB754" s="41" t="s">
        <v>222</v>
      </c>
      <c r="CC754" s="42" t="s">
        <v>222</v>
      </c>
      <c r="CD754" s="42">
        <v>1.5E-3</v>
      </c>
      <c r="CE754" s="42">
        <v>1.5E-3</v>
      </c>
      <c r="CF754" s="42">
        <v>3.0000000000000001E-3</v>
      </c>
      <c r="CG754" s="43" t="s">
        <v>222</v>
      </c>
      <c r="CH754" s="43">
        <v>1.5E-3</v>
      </c>
      <c r="CI754" s="43">
        <v>1.5E-3</v>
      </c>
      <c r="CJ754" s="43" t="e">
        <f t="shared" si="888"/>
        <v>#REF!</v>
      </c>
      <c r="CP754" s="22" t="s">
        <v>2836</v>
      </c>
      <c r="CQ754" s="22" t="s">
        <v>2837</v>
      </c>
      <c r="CS754" s="22" t="s">
        <v>16</v>
      </c>
      <c r="CT754" s="22" t="s">
        <v>222</v>
      </c>
      <c r="CU754" s="22">
        <v>1</v>
      </c>
      <c r="CV754" s="22">
        <v>1</v>
      </c>
      <c r="CW754" s="22" t="s">
        <v>222</v>
      </c>
      <c r="CY754" s="22" t="s">
        <v>222</v>
      </c>
      <c r="CZ754" s="22">
        <v>3.0000000000000001E-3</v>
      </c>
      <c r="DA754" s="22">
        <v>3.0000000000000001E-3</v>
      </c>
      <c r="DB754" s="22" t="s">
        <v>222</v>
      </c>
      <c r="DC754" s="22" t="s">
        <v>16</v>
      </c>
      <c r="DD754" s="22" t="s">
        <v>222</v>
      </c>
      <c r="DE754" s="22">
        <v>3.0000000000000001E-3</v>
      </c>
      <c r="DF754" s="22">
        <v>3.0000000000000001E-3</v>
      </c>
      <c r="DG754" s="22">
        <v>3.0000000000000001E-3</v>
      </c>
      <c r="DI754" s="22" t="e">
        <v>#VALUE!</v>
      </c>
      <c r="DJ754" s="22">
        <v>9.0000000000000002E-6</v>
      </c>
      <c r="DK754" s="22">
        <v>9.0000000000000002E-6</v>
      </c>
      <c r="DL754" s="22" t="e">
        <v>#VALUE!</v>
      </c>
      <c r="DN754" s="22">
        <v>0</v>
      </c>
      <c r="DO754" s="22">
        <v>1</v>
      </c>
      <c r="DP754" s="22">
        <v>1</v>
      </c>
      <c r="DQ754" s="22" t="s">
        <v>222</v>
      </c>
    </row>
    <row r="755" spans="1:121" x14ac:dyDescent="0.25">
      <c r="A755" s="22" t="str">
        <f t="shared" si="881"/>
        <v>6002114</v>
      </c>
      <c r="E755" s="22" t="e">
        <f>IF(T755="","",VLOOKUP(T755,#REF!,4,0))</f>
        <v>#REF!</v>
      </c>
      <c r="F755" s="22" t="e">
        <f>IF(U755="","",VLOOKUP(U755,#REF!,4,0))</f>
        <v>#REF!</v>
      </c>
      <c r="G755" s="22" t="e">
        <f>IF(V755="","",VLOOKUP(V755,#REF!,3,0))</f>
        <v>#REF!</v>
      </c>
      <c r="H755" s="22" t="e">
        <f t="shared" si="879"/>
        <v>#REF!</v>
      </c>
      <c r="I755" s="22" t="e">
        <f t="shared" si="882"/>
        <v>#REF!</v>
      </c>
      <c r="J755" s="22" t="e">
        <f t="shared" si="883"/>
        <v>#REF!</v>
      </c>
      <c r="K755" s="22" t="e">
        <f t="shared" si="884"/>
        <v>#REF!</v>
      </c>
      <c r="M755" s="22">
        <f t="shared" si="885"/>
        <v>52</v>
      </c>
      <c r="R755" s="22" t="str">
        <f t="shared" si="886"/>
        <v>6052</v>
      </c>
      <c r="S755" s="22" t="s">
        <v>53</v>
      </c>
      <c r="T755" s="30" t="s">
        <v>3571</v>
      </c>
      <c r="U755" s="30" t="s">
        <v>3410</v>
      </c>
      <c r="V755" s="30" t="s">
        <v>2821</v>
      </c>
      <c r="W755" s="30" t="s">
        <v>2838</v>
      </c>
      <c r="X755" s="30" t="s">
        <v>2839</v>
      </c>
      <c r="Y755" s="31">
        <v>0.08</v>
      </c>
      <c r="Z755" s="30">
        <v>4</v>
      </c>
      <c r="AA755" s="30"/>
      <c r="AB755" s="30"/>
      <c r="AC755" s="30">
        <v>1</v>
      </c>
      <c r="AD755" s="30"/>
      <c r="AE755" s="30"/>
      <c r="AF755" s="30">
        <v>1</v>
      </c>
      <c r="AG755" s="30"/>
      <c r="AH755" s="30"/>
      <c r="AI755" s="30">
        <v>1</v>
      </c>
      <c r="AJ755" s="30"/>
      <c r="AK755" s="30"/>
      <c r="AL755" s="30">
        <v>1</v>
      </c>
      <c r="AM755" s="30" t="s">
        <v>2840</v>
      </c>
      <c r="AN755" s="30" t="s">
        <v>2825</v>
      </c>
      <c r="AO755" s="32">
        <f t="shared" si="867"/>
        <v>1</v>
      </c>
      <c r="AP755" s="32">
        <f t="shared" si="868"/>
        <v>1</v>
      </c>
      <c r="AQ755" s="32">
        <f t="shared" si="869"/>
        <v>1</v>
      </c>
      <c r="AR755" s="32">
        <f t="shared" si="870"/>
        <v>1</v>
      </c>
      <c r="AS755" s="33">
        <v>652.02499999999998</v>
      </c>
      <c r="AT755" s="34" t="s">
        <v>222</v>
      </c>
      <c r="AU755" s="34"/>
      <c r="AV755" s="34"/>
      <c r="AW755" s="34"/>
      <c r="AX755" s="34"/>
      <c r="AY755" s="34"/>
      <c r="AZ755" s="34"/>
      <c r="BA755" s="35">
        <f t="shared" si="871"/>
        <v>1</v>
      </c>
      <c r="BB755" s="35">
        <f t="shared" si="872"/>
        <v>2</v>
      </c>
      <c r="BC755" s="35">
        <f t="shared" si="873"/>
        <v>3</v>
      </c>
      <c r="BD755" s="35">
        <f t="shared" si="874"/>
        <v>4</v>
      </c>
      <c r="BE755" s="36">
        <v>1</v>
      </c>
      <c r="BF755" s="36">
        <v>1</v>
      </c>
      <c r="BG755" s="36">
        <v>1</v>
      </c>
      <c r="BH755" s="36"/>
      <c r="BI755" s="37">
        <f t="shared" si="865"/>
        <v>1</v>
      </c>
      <c r="BJ755" s="37">
        <f t="shared" ref="BJ755:BL755" si="933">BF755+BI755</f>
        <v>2</v>
      </c>
      <c r="BK755" s="37">
        <f t="shared" si="933"/>
        <v>3</v>
      </c>
      <c r="BL755" s="37">
        <f t="shared" si="933"/>
        <v>3</v>
      </c>
      <c r="BM755" s="38">
        <v>4.7999999999999996E-3</v>
      </c>
      <c r="BN755" s="38">
        <v>4.7999999999999996E-3</v>
      </c>
      <c r="BO755" s="38">
        <v>4.7999999999999996E-3</v>
      </c>
      <c r="BP755" s="38">
        <v>4.7999999999999996E-3</v>
      </c>
      <c r="BQ755" s="39">
        <v>4.7999999999999996E-3</v>
      </c>
      <c r="BR755" s="39">
        <v>4.7999999999999996E-3</v>
      </c>
      <c r="BS755" s="39">
        <v>4.7999999999999996E-3</v>
      </c>
      <c r="BT755" s="39" t="s">
        <v>222</v>
      </c>
      <c r="BU755" s="40">
        <v>1</v>
      </c>
      <c r="BV755" s="40">
        <v>1</v>
      </c>
      <c r="BW755" s="40">
        <v>1</v>
      </c>
      <c r="BX755" s="40" t="s">
        <v>222</v>
      </c>
      <c r="BY755" s="41">
        <v>4.7999999999999996E-3</v>
      </c>
      <c r="BZ755" s="41">
        <v>4.7999999999999996E-3</v>
      </c>
      <c r="CA755" s="41">
        <v>4.7999999999999996E-3</v>
      </c>
      <c r="CB755" s="41" t="s">
        <v>222</v>
      </c>
      <c r="CC755" s="42">
        <v>1.1999999999999999E-3</v>
      </c>
      <c r="CD755" s="42">
        <v>2.3999999999999998E-3</v>
      </c>
      <c r="CE755" s="42">
        <v>3.5999999999999999E-3</v>
      </c>
      <c r="CF755" s="42">
        <v>4.7999999999999996E-3</v>
      </c>
      <c r="CG755" s="43">
        <v>1.1999999999999999E-3</v>
      </c>
      <c r="CH755" s="43">
        <v>2.3999999999999998E-3</v>
      </c>
      <c r="CI755" s="43">
        <v>3.5999999999999999E-3</v>
      </c>
      <c r="CJ755" s="43" t="e">
        <f t="shared" si="888"/>
        <v>#REF!</v>
      </c>
      <c r="CP755" s="22" t="s">
        <v>2841</v>
      </c>
      <c r="CQ755" s="22" t="s">
        <v>2842</v>
      </c>
      <c r="CS755" s="22" t="s">
        <v>16</v>
      </c>
      <c r="CT755" s="22">
        <v>1</v>
      </c>
      <c r="CU755" s="22">
        <v>1</v>
      </c>
      <c r="CV755" s="22">
        <v>1</v>
      </c>
      <c r="CW755" s="22" t="s">
        <v>222</v>
      </c>
      <c r="CY755" s="22">
        <v>4.7999999999999996E-3</v>
      </c>
      <c r="CZ755" s="22">
        <v>4.7999999999999996E-3</v>
      </c>
      <c r="DA755" s="22">
        <v>4.7999999999999996E-3</v>
      </c>
      <c r="DB755" s="22" t="s">
        <v>222</v>
      </c>
      <c r="DC755" s="22" t="s">
        <v>16</v>
      </c>
      <c r="DD755" s="22">
        <v>4.7999999999999996E-3</v>
      </c>
      <c r="DE755" s="22">
        <v>4.7999999999999996E-3</v>
      </c>
      <c r="DF755" s="22">
        <v>4.7999999999999996E-3</v>
      </c>
      <c r="DG755" s="22">
        <v>4.7999999999999996E-3</v>
      </c>
      <c r="DI755" s="22">
        <v>2.3039999999999996E-5</v>
      </c>
      <c r="DJ755" s="22">
        <v>2.3039999999999996E-5</v>
      </c>
      <c r="DK755" s="22">
        <v>2.3039999999999996E-5</v>
      </c>
      <c r="DL755" s="22" t="e">
        <v>#VALUE!</v>
      </c>
      <c r="DN755" s="22">
        <v>1</v>
      </c>
      <c r="DO755" s="22">
        <v>1</v>
      </c>
      <c r="DP755" s="22">
        <v>1</v>
      </c>
      <c r="DQ755" s="22" t="s">
        <v>222</v>
      </c>
    </row>
    <row r="756" spans="1:121" x14ac:dyDescent="0.25">
      <c r="A756" s="22" t="str">
        <f t="shared" si="881"/>
        <v>6002115</v>
      </c>
      <c r="E756" s="22" t="e">
        <f>IF(T756="","",VLOOKUP(T756,#REF!,4,0))</f>
        <v>#REF!</v>
      </c>
      <c r="F756" s="22" t="e">
        <f>IF(U756="","",VLOOKUP(U756,#REF!,4,0))</f>
        <v>#REF!</v>
      </c>
      <c r="G756" s="22" t="e">
        <f>IF(V756="","",VLOOKUP(V756,#REF!,3,0))</f>
        <v>#REF!</v>
      </c>
      <c r="H756" s="22" t="e">
        <f t="shared" si="879"/>
        <v>#REF!</v>
      </c>
      <c r="I756" s="22" t="e">
        <f t="shared" si="882"/>
        <v>#REF!</v>
      </c>
      <c r="J756" s="22" t="e">
        <f t="shared" si="883"/>
        <v>#REF!</v>
      </c>
      <c r="K756" s="22" t="e">
        <f t="shared" si="884"/>
        <v>#REF!</v>
      </c>
      <c r="M756" s="22">
        <f t="shared" si="885"/>
        <v>53</v>
      </c>
      <c r="R756" s="22" t="str">
        <f t="shared" si="886"/>
        <v>6053</v>
      </c>
      <c r="S756" s="22" t="s">
        <v>53</v>
      </c>
      <c r="T756" s="30" t="s">
        <v>3571</v>
      </c>
      <c r="U756" s="30" t="s">
        <v>3410</v>
      </c>
      <c r="V756" s="30" t="s">
        <v>2821</v>
      </c>
      <c r="W756" s="30" t="s">
        <v>2843</v>
      </c>
      <c r="X756" s="30" t="s">
        <v>2844</v>
      </c>
      <c r="Y756" s="31">
        <v>0.1</v>
      </c>
      <c r="Z756" s="30">
        <v>6</v>
      </c>
      <c r="AA756" s="30"/>
      <c r="AB756" s="30">
        <v>1</v>
      </c>
      <c r="AC756" s="30"/>
      <c r="AD756" s="30">
        <v>1</v>
      </c>
      <c r="AE756" s="30"/>
      <c r="AF756" s="30">
        <v>1</v>
      </c>
      <c r="AG756" s="30"/>
      <c r="AH756" s="30">
        <v>1</v>
      </c>
      <c r="AI756" s="30"/>
      <c r="AJ756" s="30">
        <v>1</v>
      </c>
      <c r="AK756" s="30"/>
      <c r="AL756" s="30">
        <v>1</v>
      </c>
      <c r="AM756" s="30" t="s">
        <v>2845</v>
      </c>
      <c r="AN756" s="30" t="s">
        <v>2825</v>
      </c>
      <c r="AO756" s="32">
        <f t="shared" si="867"/>
        <v>1</v>
      </c>
      <c r="AP756" s="32">
        <f t="shared" si="868"/>
        <v>2</v>
      </c>
      <c r="AQ756" s="32">
        <f t="shared" si="869"/>
        <v>1</v>
      </c>
      <c r="AR756" s="32">
        <f t="shared" si="870"/>
        <v>2</v>
      </c>
      <c r="AS756" s="33">
        <v>653.02499999999998</v>
      </c>
      <c r="AT756" s="34" t="s">
        <v>222</v>
      </c>
      <c r="AU756" s="34"/>
      <c r="AV756" s="34"/>
      <c r="AW756" s="34"/>
      <c r="AX756" s="34"/>
      <c r="AY756" s="34"/>
      <c r="AZ756" s="34"/>
      <c r="BA756" s="35">
        <f t="shared" si="871"/>
        <v>1</v>
      </c>
      <c r="BB756" s="35">
        <f t="shared" si="872"/>
        <v>3</v>
      </c>
      <c r="BC756" s="35">
        <f t="shared" si="873"/>
        <v>4</v>
      </c>
      <c r="BD756" s="35">
        <f t="shared" si="874"/>
        <v>6</v>
      </c>
      <c r="BE756" s="36">
        <v>1</v>
      </c>
      <c r="BF756" s="36">
        <v>2</v>
      </c>
      <c r="BG756" s="36">
        <v>1</v>
      </c>
      <c r="BH756" s="36"/>
      <c r="BI756" s="37">
        <f t="shared" si="865"/>
        <v>1</v>
      </c>
      <c r="BJ756" s="37">
        <f t="shared" ref="BJ756:BL756" si="934">BF756+BI756</f>
        <v>3</v>
      </c>
      <c r="BK756" s="37">
        <f t="shared" si="934"/>
        <v>4</v>
      </c>
      <c r="BL756" s="37">
        <f t="shared" si="934"/>
        <v>4</v>
      </c>
      <c r="BM756" s="38">
        <v>6.0000000000000001E-3</v>
      </c>
      <c r="BN756" s="38">
        <v>6.0000000000000001E-3</v>
      </c>
      <c r="BO756" s="38">
        <v>6.0000000000000001E-3</v>
      </c>
      <c r="BP756" s="38">
        <v>6.0000000000000001E-3</v>
      </c>
      <c r="BQ756" s="39">
        <v>6.0000000000000001E-3</v>
      </c>
      <c r="BR756" s="39">
        <v>6.0000000000000001E-3</v>
      </c>
      <c r="BS756" s="39">
        <v>6.0000000000000001E-3</v>
      </c>
      <c r="BT756" s="39" t="s">
        <v>222</v>
      </c>
      <c r="BU756" s="40">
        <v>1</v>
      </c>
      <c r="BV756" s="40">
        <v>1</v>
      </c>
      <c r="BW756" s="40">
        <v>1</v>
      </c>
      <c r="BX756" s="40" t="s">
        <v>222</v>
      </c>
      <c r="BY756" s="41">
        <v>6.0000000000000001E-3</v>
      </c>
      <c r="BZ756" s="41">
        <v>6.0000000000000001E-3</v>
      </c>
      <c r="CA756" s="41">
        <v>6.0000000000000001E-3</v>
      </c>
      <c r="CB756" s="41" t="s">
        <v>222</v>
      </c>
      <c r="CC756" s="42">
        <v>1E-3</v>
      </c>
      <c r="CD756" s="42">
        <v>3.0000000000000001E-3</v>
      </c>
      <c r="CE756" s="42">
        <v>4.0000000000000001E-3</v>
      </c>
      <c r="CF756" s="42">
        <v>6.0000000000000001E-3</v>
      </c>
      <c r="CG756" s="43">
        <v>1E-3</v>
      </c>
      <c r="CH756" s="43">
        <v>3.0000000000000001E-3</v>
      </c>
      <c r="CI756" s="43">
        <v>4.0000000000000001E-3</v>
      </c>
      <c r="CJ756" s="43" t="e">
        <f t="shared" si="888"/>
        <v>#REF!</v>
      </c>
      <c r="CP756" s="22" t="s">
        <v>2846</v>
      </c>
      <c r="CQ756" s="22" t="s">
        <v>2847</v>
      </c>
      <c r="CS756" s="22" t="s">
        <v>16</v>
      </c>
      <c r="CT756" s="22">
        <v>1</v>
      </c>
      <c r="CU756" s="22">
        <v>1</v>
      </c>
      <c r="CV756" s="22">
        <v>1</v>
      </c>
      <c r="CW756" s="22" t="s">
        <v>222</v>
      </c>
      <c r="CY756" s="22">
        <v>6.0000000000000001E-3</v>
      </c>
      <c r="CZ756" s="22">
        <v>6.0000000000000001E-3</v>
      </c>
      <c r="DA756" s="22">
        <v>6.0000000000000001E-3</v>
      </c>
      <c r="DB756" s="22" t="s">
        <v>222</v>
      </c>
      <c r="DC756" s="22" t="s">
        <v>16</v>
      </c>
      <c r="DD756" s="22">
        <v>6.0000000000000001E-3</v>
      </c>
      <c r="DE756" s="22">
        <v>6.0000000000000001E-3</v>
      </c>
      <c r="DF756" s="22">
        <v>6.0000000000000001E-3</v>
      </c>
      <c r="DG756" s="22">
        <v>6.0000000000000001E-3</v>
      </c>
      <c r="DI756" s="22">
        <v>3.6000000000000001E-5</v>
      </c>
      <c r="DJ756" s="22">
        <v>3.6000000000000001E-5</v>
      </c>
      <c r="DK756" s="22">
        <v>3.6000000000000001E-5</v>
      </c>
      <c r="DL756" s="22" t="e">
        <v>#VALUE!</v>
      </c>
      <c r="DN756" s="22">
        <v>1</v>
      </c>
      <c r="DO756" s="22">
        <v>1</v>
      </c>
      <c r="DP756" s="22">
        <v>1</v>
      </c>
      <c r="DQ756" s="22" t="s">
        <v>222</v>
      </c>
    </row>
    <row r="757" spans="1:121" x14ac:dyDescent="0.25">
      <c r="A757" s="22" t="str">
        <f t="shared" si="881"/>
        <v>6002116</v>
      </c>
      <c r="E757" s="22" t="e">
        <f>IF(T757="","",VLOOKUP(T757,#REF!,4,0))</f>
        <v>#REF!</v>
      </c>
      <c r="F757" s="22" t="e">
        <f>IF(U757="","",VLOOKUP(U757,#REF!,4,0))</f>
        <v>#REF!</v>
      </c>
      <c r="G757" s="22" t="e">
        <f>IF(V757="","",VLOOKUP(V757,#REF!,3,0))</f>
        <v>#REF!</v>
      </c>
      <c r="H757" s="22" t="e">
        <f t="shared" si="879"/>
        <v>#REF!</v>
      </c>
      <c r="I757" s="22" t="e">
        <f t="shared" si="882"/>
        <v>#REF!</v>
      </c>
      <c r="J757" s="22" t="e">
        <f t="shared" si="883"/>
        <v>#REF!</v>
      </c>
      <c r="K757" s="22" t="e">
        <f t="shared" si="884"/>
        <v>#REF!</v>
      </c>
      <c r="M757" s="22">
        <f t="shared" si="885"/>
        <v>54</v>
      </c>
      <c r="R757" s="22" t="str">
        <f t="shared" si="886"/>
        <v>6054</v>
      </c>
      <c r="S757" s="22" t="s">
        <v>53</v>
      </c>
      <c r="T757" s="30" t="s">
        <v>3571</v>
      </c>
      <c r="U757" s="30" t="s">
        <v>3410</v>
      </c>
      <c r="V757" s="30" t="s">
        <v>2821</v>
      </c>
      <c r="W757" s="30" t="s">
        <v>2848</v>
      </c>
      <c r="X757" s="30" t="s">
        <v>2849</v>
      </c>
      <c r="Y757" s="31">
        <v>0.05</v>
      </c>
      <c r="Z757" s="30">
        <v>2</v>
      </c>
      <c r="AA757" s="30"/>
      <c r="AB757" s="30"/>
      <c r="AC757" s="30"/>
      <c r="AD757" s="30"/>
      <c r="AE757" s="30"/>
      <c r="AF757" s="30">
        <v>1</v>
      </c>
      <c r="AG757" s="30"/>
      <c r="AH757" s="30"/>
      <c r="AI757" s="30"/>
      <c r="AJ757" s="30"/>
      <c r="AK757" s="30"/>
      <c r="AL757" s="30">
        <v>1</v>
      </c>
      <c r="AM757" s="30" t="s">
        <v>2850</v>
      </c>
      <c r="AN757" s="30" t="s">
        <v>2825</v>
      </c>
      <c r="AO757" s="32">
        <f t="shared" si="867"/>
        <v>0</v>
      </c>
      <c r="AP757" s="32">
        <f t="shared" si="868"/>
        <v>1</v>
      </c>
      <c r="AQ757" s="32">
        <f t="shared" si="869"/>
        <v>0</v>
      </c>
      <c r="AR757" s="32">
        <f t="shared" si="870"/>
        <v>1</v>
      </c>
      <c r="AS757" s="33">
        <v>654.02499999999998</v>
      </c>
      <c r="AT757" s="34" t="s">
        <v>222</v>
      </c>
      <c r="AU757" s="34"/>
      <c r="AV757" s="34"/>
      <c r="AW757" s="34"/>
      <c r="AX757" s="34"/>
      <c r="AY757" s="34"/>
      <c r="AZ757" s="34"/>
      <c r="BA757" s="35">
        <f t="shared" si="871"/>
        <v>0</v>
      </c>
      <c r="BB757" s="35">
        <f t="shared" si="872"/>
        <v>1</v>
      </c>
      <c r="BC757" s="35">
        <f t="shared" si="873"/>
        <v>1</v>
      </c>
      <c r="BD757" s="35">
        <f t="shared" si="874"/>
        <v>2</v>
      </c>
      <c r="BE757" s="36">
        <v>0</v>
      </c>
      <c r="BF757" s="36">
        <v>1</v>
      </c>
      <c r="BG757" s="36">
        <v>1</v>
      </c>
      <c r="BH757" s="36"/>
      <c r="BI757" s="37">
        <f t="shared" si="865"/>
        <v>0</v>
      </c>
      <c r="BJ757" s="37">
        <f t="shared" ref="BJ757:BL757" si="935">BF757+BI757</f>
        <v>1</v>
      </c>
      <c r="BK757" s="37">
        <f t="shared" si="935"/>
        <v>2</v>
      </c>
      <c r="BL757" s="37">
        <f t="shared" si="935"/>
        <v>2</v>
      </c>
      <c r="BM757" s="38" t="s">
        <v>222</v>
      </c>
      <c r="BN757" s="38">
        <v>3.0000000000000001E-3</v>
      </c>
      <c r="BO757" s="38" t="s">
        <v>222</v>
      </c>
      <c r="BP757" s="38">
        <v>3.0000000000000001E-3</v>
      </c>
      <c r="BQ757" s="39" t="s">
        <v>222</v>
      </c>
      <c r="BR757" s="39">
        <v>3.0000000000000001E-3</v>
      </c>
      <c r="BS757" s="39" t="s">
        <v>222</v>
      </c>
      <c r="BT757" s="39" t="s">
        <v>222</v>
      </c>
      <c r="BU757" s="40" t="s">
        <v>222</v>
      </c>
      <c r="BV757" s="40">
        <v>1</v>
      </c>
      <c r="BW757" s="40" t="s">
        <v>222</v>
      </c>
      <c r="BX757" s="40" t="s">
        <v>222</v>
      </c>
      <c r="BY757" s="41" t="s">
        <v>222</v>
      </c>
      <c r="BZ757" s="41">
        <v>3.0000000000000001E-3</v>
      </c>
      <c r="CA757" s="41">
        <v>3.0000000000000001E-3</v>
      </c>
      <c r="CB757" s="41" t="s">
        <v>222</v>
      </c>
      <c r="CC757" s="42" t="s">
        <v>222</v>
      </c>
      <c r="CD757" s="42">
        <v>1.5E-3</v>
      </c>
      <c r="CE757" s="42">
        <v>1.5E-3</v>
      </c>
      <c r="CF757" s="42">
        <v>3.0000000000000001E-3</v>
      </c>
      <c r="CG757" s="43" t="s">
        <v>222</v>
      </c>
      <c r="CH757" s="43">
        <v>1.5E-3</v>
      </c>
      <c r="CI757" s="43">
        <v>3.0000000000000001E-3</v>
      </c>
      <c r="CJ757" s="43" t="e">
        <f t="shared" si="888"/>
        <v>#REF!</v>
      </c>
      <c r="CP757" s="22" t="s">
        <v>2851</v>
      </c>
      <c r="CQ757" s="22" t="s">
        <v>2852</v>
      </c>
      <c r="CS757" s="22" t="s">
        <v>16</v>
      </c>
      <c r="CT757" s="22" t="s">
        <v>222</v>
      </c>
      <c r="CU757" s="22">
        <v>1</v>
      </c>
      <c r="CV757" s="22">
        <v>1</v>
      </c>
      <c r="CW757" s="22" t="s">
        <v>222</v>
      </c>
      <c r="CY757" s="22" t="s">
        <v>222</v>
      </c>
      <c r="CZ757" s="22">
        <v>3.0000000000000001E-3</v>
      </c>
      <c r="DA757" s="22">
        <v>3.0000000000000001E-3</v>
      </c>
      <c r="DB757" s="22" t="s">
        <v>222</v>
      </c>
      <c r="DC757" s="22" t="s">
        <v>16</v>
      </c>
      <c r="DD757" s="22" t="s">
        <v>222</v>
      </c>
      <c r="DE757" s="22">
        <v>3.0000000000000001E-3</v>
      </c>
      <c r="DF757" s="22">
        <v>3.0000000000000001E-3</v>
      </c>
      <c r="DG757" s="22">
        <v>3.0000000000000001E-3</v>
      </c>
      <c r="DI757" s="22" t="e">
        <v>#VALUE!</v>
      </c>
      <c r="DJ757" s="22">
        <v>9.0000000000000002E-6</v>
      </c>
      <c r="DK757" s="22">
        <v>9.0000000000000002E-6</v>
      </c>
      <c r="DL757" s="22" t="e">
        <v>#VALUE!</v>
      </c>
      <c r="DN757" s="22">
        <v>0</v>
      </c>
      <c r="DO757" s="22">
        <v>1</v>
      </c>
      <c r="DP757" s="22">
        <v>1</v>
      </c>
      <c r="DQ757" s="22" t="s">
        <v>222</v>
      </c>
    </row>
    <row r="758" spans="1:121" x14ac:dyDescent="0.25">
      <c r="A758" s="22" t="str">
        <f t="shared" si="881"/>
        <v>6002117</v>
      </c>
      <c r="E758" s="22" t="e">
        <f>IF(T758="","",VLOOKUP(T758,#REF!,4,0))</f>
        <v>#REF!</v>
      </c>
      <c r="F758" s="22" t="e">
        <f>IF(U758="","",VLOOKUP(U758,#REF!,4,0))</f>
        <v>#REF!</v>
      </c>
      <c r="G758" s="22" t="e">
        <f>IF(V758="","",VLOOKUP(V758,#REF!,3,0))</f>
        <v>#REF!</v>
      </c>
      <c r="H758" s="22" t="e">
        <f t="shared" si="879"/>
        <v>#REF!</v>
      </c>
      <c r="I758" s="22" t="e">
        <f t="shared" si="882"/>
        <v>#REF!</v>
      </c>
      <c r="J758" s="22" t="e">
        <f t="shared" si="883"/>
        <v>#REF!</v>
      </c>
      <c r="K758" s="22" t="e">
        <f t="shared" si="884"/>
        <v>#REF!</v>
      </c>
      <c r="M758" s="22">
        <f t="shared" si="885"/>
        <v>55</v>
      </c>
      <c r="R758" s="22" t="str">
        <f t="shared" si="886"/>
        <v>6055</v>
      </c>
      <c r="S758" s="22" t="s">
        <v>53</v>
      </c>
      <c r="T758" s="30" t="s">
        <v>3571</v>
      </c>
      <c r="U758" s="30" t="s">
        <v>3410</v>
      </c>
      <c r="V758" s="30" t="s">
        <v>2821</v>
      </c>
      <c r="W758" s="30" t="s">
        <v>2853</v>
      </c>
      <c r="X758" s="30" t="s">
        <v>2854</v>
      </c>
      <c r="Y758" s="31">
        <v>0.1</v>
      </c>
      <c r="Z758" s="30">
        <v>4</v>
      </c>
      <c r="AA758" s="30"/>
      <c r="AB758" s="30"/>
      <c r="AC758" s="30">
        <v>1</v>
      </c>
      <c r="AD758" s="30"/>
      <c r="AE758" s="30"/>
      <c r="AF758" s="30">
        <v>1</v>
      </c>
      <c r="AG758" s="30"/>
      <c r="AH758" s="30"/>
      <c r="AI758" s="30">
        <v>1</v>
      </c>
      <c r="AJ758" s="30"/>
      <c r="AK758" s="30"/>
      <c r="AL758" s="30">
        <v>1</v>
      </c>
      <c r="AM758" s="30" t="s">
        <v>2855</v>
      </c>
      <c r="AN758" s="30" t="s">
        <v>2825</v>
      </c>
      <c r="AO758" s="32">
        <f t="shared" si="867"/>
        <v>1</v>
      </c>
      <c r="AP758" s="32">
        <f t="shared" si="868"/>
        <v>1</v>
      </c>
      <c r="AQ758" s="32">
        <f t="shared" si="869"/>
        <v>1</v>
      </c>
      <c r="AR758" s="32">
        <f t="shared" si="870"/>
        <v>1</v>
      </c>
      <c r="AS758" s="33">
        <v>655.02499999999998</v>
      </c>
      <c r="AT758" s="34" t="s">
        <v>222</v>
      </c>
      <c r="AU758" s="34"/>
      <c r="AV758" s="34"/>
      <c r="AW758" s="34"/>
      <c r="AX758" s="34"/>
      <c r="AY758" s="34"/>
      <c r="AZ758" s="34"/>
      <c r="BA758" s="35">
        <f t="shared" si="871"/>
        <v>1</v>
      </c>
      <c r="BB758" s="35">
        <f t="shared" si="872"/>
        <v>2</v>
      </c>
      <c r="BC758" s="35">
        <f t="shared" si="873"/>
        <v>3</v>
      </c>
      <c r="BD758" s="35">
        <f t="shared" si="874"/>
        <v>4</v>
      </c>
      <c r="BE758" s="36">
        <v>1</v>
      </c>
      <c r="BF758" s="36">
        <v>1</v>
      </c>
      <c r="BG758" s="36">
        <v>1</v>
      </c>
      <c r="BH758" s="36"/>
      <c r="BI758" s="37">
        <f t="shared" si="865"/>
        <v>1</v>
      </c>
      <c r="BJ758" s="37">
        <f t="shared" ref="BJ758:BL758" si="936">BF758+BI758</f>
        <v>2</v>
      </c>
      <c r="BK758" s="37">
        <f t="shared" si="936"/>
        <v>3</v>
      </c>
      <c r="BL758" s="37">
        <f t="shared" si="936"/>
        <v>3</v>
      </c>
      <c r="BM758" s="38">
        <v>6.0000000000000001E-3</v>
      </c>
      <c r="BN758" s="38">
        <v>6.0000000000000001E-3</v>
      </c>
      <c r="BO758" s="38">
        <v>6.0000000000000001E-3</v>
      </c>
      <c r="BP758" s="38">
        <v>6.0000000000000001E-3</v>
      </c>
      <c r="BQ758" s="39">
        <v>6.0000000000000001E-3</v>
      </c>
      <c r="BR758" s="39">
        <v>6.0000000000000001E-3</v>
      </c>
      <c r="BS758" s="39">
        <v>6.0000000000000001E-3</v>
      </c>
      <c r="BT758" s="39" t="s">
        <v>222</v>
      </c>
      <c r="BU758" s="40">
        <v>1</v>
      </c>
      <c r="BV758" s="40">
        <v>1</v>
      </c>
      <c r="BW758" s="40">
        <v>1</v>
      </c>
      <c r="BX758" s="40" t="s">
        <v>222</v>
      </c>
      <c r="BY758" s="41">
        <v>6.0000000000000001E-3</v>
      </c>
      <c r="BZ758" s="41">
        <v>6.0000000000000001E-3</v>
      </c>
      <c r="CA758" s="41">
        <v>6.0000000000000001E-3</v>
      </c>
      <c r="CB758" s="41" t="s">
        <v>222</v>
      </c>
      <c r="CC758" s="42">
        <v>1.5E-3</v>
      </c>
      <c r="CD758" s="42">
        <v>3.0000000000000001E-3</v>
      </c>
      <c r="CE758" s="42">
        <v>4.5000000000000005E-3</v>
      </c>
      <c r="CF758" s="42">
        <v>6.0000000000000001E-3</v>
      </c>
      <c r="CG758" s="43">
        <v>1.5E-3</v>
      </c>
      <c r="CH758" s="43">
        <v>3.0000000000000001E-3</v>
      </c>
      <c r="CI758" s="43">
        <v>4.5000000000000005E-3</v>
      </c>
      <c r="CJ758" s="43" t="e">
        <f t="shared" si="888"/>
        <v>#REF!</v>
      </c>
      <c r="CP758" s="22" t="s">
        <v>2856</v>
      </c>
      <c r="CQ758" s="22" t="s">
        <v>2857</v>
      </c>
      <c r="CS758" s="22" t="s">
        <v>16</v>
      </c>
      <c r="CT758" s="22">
        <v>1</v>
      </c>
      <c r="CU758" s="22">
        <v>1</v>
      </c>
      <c r="CV758" s="22">
        <v>1</v>
      </c>
      <c r="CW758" s="22" t="s">
        <v>222</v>
      </c>
      <c r="CY758" s="22">
        <v>6.0000000000000001E-3</v>
      </c>
      <c r="CZ758" s="22">
        <v>6.0000000000000001E-3</v>
      </c>
      <c r="DA758" s="22">
        <v>6.0000000000000001E-3</v>
      </c>
      <c r="DB758" s="22" t="s">
        <v>222</v>
      </c>
      <c r="DC758" s="22" t="s">
        <v>16</v>
      </c>
      <c r="DD758" s="22">
        <v>6.0000000000000001E-3</v>
      </c>
      <c r="DE758" s="22">
        <v>6.0000000000000001E-3</v>
      </c>
      <c r="DF758" s="22">
        <v>6.0000000000000001E-3</v>
      </c>
      <c r="DG758" s="22">
        <v>6.0000000000000001E-3</v>
      </c>
      <c r="DI758" s="22">
        <v>3.6000000000000001E-5</v>
      </c>
      <c r="DJ758" s="22">
        <v>3.6000000000000001E-5</v>
      </c>
      <c r="DK758" s="22">
        <v>3.6000000000000001E-5</v>
      </c>
      <c r="DL758" s="22" t="e">
        <v>#VALUE!</v>
      </c>
      <c r="DN758" s="22">
        <v>1</v>
      </c>
      <c r="DO758" s="22">
        <v>1</v>
      </c>
      <c r="DP758" s="22">
        <v>1</v>
      </c>
      <c r="DQ758" s="22" t="s">
        <v>222</v>
      </c>
    </row>
    <row r="759" spans="1:121" x14ac:dyDescent="0.25">
      <c r="A759" s="22" t="str">
        <f t="shared" si="881"/>
        <v>6002118</v>
      </c>
      <c r="E759" s="22" t="e">
        <f>IF(T759="","",VLOOKUP(T759,#REF!,4,0))</f>
        <v>#REF!</v>
      </c>
      <c r="F759" s="22" t="e">
        <f>IF(U759="","",VLOOKUP(U759,#REF!,4,0))</f>
        <v>#REF!</v>
      </c>
      <c r="G759" s="22" t="e">
        <f>IF(V759="","",VLOOKUP(V759,#REF!,3,0))</f>
        <v>#REF!</v>
      </c>
      <c r="H759" s="22" t="e">
        <f t="shared" si="879"/>
        <v>#REF!</v>
      </c>
      <c r="I759" s="22" t="e">
        <f t="shared" si="882"/>
        <v>#REF!</v>
      </c>
      <c r="J759" s="22" t="e">
        <f t="shared" si="883"/>
        <v>#REF!</v>
      </c>
      <c r="K759" s="22" t="e">
        <f t="shared" si="884"/>
        <v>#REF!</v>
      </c>
      <c r="M759" s="22">
        <f t="shared" si="885"/>
        <v>56</v>
      </c>
      <c r="R759" s="22" t="str">
        <f t="shared" si="886"/>
        <v>6056</v>
      </c>
      <c r="S759" s="22" t="s">
        <v>53</v>
      </c>
      <c r="T759" s="30" t="s">
        <v>3571</v>
      </c>
      <c r="U759" s="30" t="s">
        <v>3410</v>
      </c>
      <c r="V759" s="30" t="s">
        <v>2821</v>
      </c>
      <c r="W759" s="30" t="s">
        <v>2858</v>
      </c>
      <c r="X759" s="30" t="s">
        <v>2859</v>
      </c>
      <c r="Y759" s="31">
        <v>0.06</v>
      </c>
      <c r="Z759" s="30">
        <v>4</v>
      </c>
      <c r="AA759" s="30"/>
      <c r="AB759" s="30"/>
      <c r="AC759" s="30">
        <v>1</v>
      </c>
      <c r="AD759" s="30"/>
      <c r="AE759" s="30"/>
      <c r="AF759" s="30">
        <v>1</v>
      </c>
      <c r="AG759" s="30"/>
      <c r="AH759" s="30"/>
      <c r="AI759" s="30">
        <v>1</v>
      </c>
      <c r="AJ759" s="30"/>
      <c r="AK759" s="30"/>
      <c r="AL759" s="30">
        <v>1</v>
      </c>
      <c r="AM759" s="30" t="s">
        <v>2860</v>
      </c>
      <c r="AN759" s="30" t="s">
        <v>2825</v>
      </c>
      <c r="AO759" s="32">
        <f t="shared" si="867"/>
        <v>1</v>
      </c>
      <c r="AP759" s="32">
        <f t="shared" si="868"/>
        <v>1</v>
      </c>
      <c r="AQ759" s="32">
        <f t="shared" si="869"/>
        <v>1</v>
      </c>
      <c r="AR759" s="32">
        <f t="shared" si="870"/>
        <v>1</v>
      </c>
      <c r="AS759" s="33">
        <v>656.02499999999998</v>
      </c>
      <c r="AT759" s="34" t="s">
        <v>222</v>
      </c>
      <c r="AU759" s="34"/>
      <c r="AV759" s="34"/>
      <c r="AW759" s="34"/>
      <c r="AX759" s="34"/>
      <c r="AY759" s="34"/>
      <c r="AZ759" s="34"/>
      <c r="BA759" s="35">
        <f t="shared" si="871"/>
        <v>1</v>
      </c>
      <c r="BB759" s="35">
        <f t="shared" si="872"/>
        <v>2</v>
      </c>
      <c r="BC759" s="35">
        <f t="shared" si="873"/>
        <v>3</v>
      </c>
      <c r="BD759" s="35">
        <f t="shared" si="874"/>
        <v>4</v>
      </c>
      <c r="BE759" s="36">
        <v>1</v>
      </c>
      <c r="BF759" s="36">
        <v>1</v>
      </c>
      <c r="BG759" s="36">
        <v>1</v>
      </c>
      <c r="BH759" s="36"/>
      <c r="BI759" s="37">
        <f t="shared" si="865"/>
        <v>1</v>
      </c>
      <c r="BJ759" s="37">
        <f t="shared" ref="BJ759:BL759" si="937">BF759+BI759</f>
        <v>2</v>
      </c>
      <c r="BK759" s="37">
        <f t="shared" si="937"/>
        <v>3</v>
      </c>
      <c r="BL759" s="37">
        <f t="shared" si="937"/>
        <v>3</v>
      </c>
      <c r="BM759" s="38">
        <v>3.5999999999999999E-3</v>
      </c>
      <c r="BN759" s="38">
        <v>3.5999999999999999E-3</v>
      </c>
      <c r="BO759" s="38">
        <v>3.5999999999999999E-3</v>
      </c>
      <c r="BP759" s="38">
        <v>3.5999999999999999E-3</v>
      </c>
      <c r="BQ759" s="39">
        <v>3.5999999999999999E-3</v>
      </c>
      <c r="BR759" s="39">
        <v>3.5999999999999999E-3</v>
      </c>
      <c r="BS759" s="39">
        <v>3.5999999999999999E-3</v>
      </c>
      <c r="BT759" s="39" t="s">
        <v>222</v>
      </c>
      <c r="BU759" s="40">
        <v>1</v>
      </c>
      <c r="BV759" s="40">
        <v>1</v>
      </c>
      <c r="BW759" s="40">
        <v>1</v>
      </c>
      <c r="BX759" s="40" t="s">
        <v>222</v>
      </c>
      <c r="BY759" s="41">
        <v>3.5999999999999999E-3</v>
      </c>
      <c r="BZ759" s="41">
        <v>3.5999999999999999E-3</v>
      </c>
      <c r="CA759" s="41">
        <v>3.5999999999999999E-3</v>
      </c>
      <c r="CB759" s="41" t="s">
        <v>222</v>
      </c>
      <c r="CC759" s="42">
        <v>8.9999999999999998E-4</v>
      </c>
      <c r="CD759" s="42">
        <v>1.8E-3</v>
      </c>
      <c r="CE759" s="42">
        <v>2.7000000000000001E-3</v>
      </c>
      <c r="CF759" s="42">
        <v>3.5999999999999999E-3</v>
      </c>
      <c r="CG759" s="43">
        <v>8.9999999999999998E-4</v>
      </c>
      <c r="CH759" s="43">
        <v>1.8E-3</v>
      </c>
      <c r="CI759" s="43">
        <v>2.7000000000000001E-3</v>
      </c>
      <c r="CJ759" s="43" t="e">
        <f t="shared" si="888"/>
        <v>#REF!</v>
      </c>
      <c r="CP759" s="22" t="s">
        <v>2861</v>
      </c>
      <c r="CQ759" s="22" t="s">
        <v>2862</v>
      </c>
      <c r="CS759" s="22" t="s">
        <v>16</v>
      </c>
      <c r="CT759" s="22">
        <v>1</v>
      </c>
      <c r="CU759" s="22">
        <v>1</v>
      </c>
      <c r="CV759" s="22">
        <v>1</v>
      </c>
      <c r="CW759" s="22" t="s">
        <v>222</v>
      </c>
      <c r="CY759" s="22">
        <v>3.5999999999999999E-3</v>
      </c>
      <c r="CZ759" s="22">
        <v>3.5999999999999999E-3</v>
      </c>
      <c r="DA759" s="22">
        <v>3.5999999999999999E-3</v>
      </c>
      <c r="DB759" s="22" t="s">
        <v>222</v>
      </c>
      <c r="DC759" s="22" t="s">
        <v>16</v>
      </c>
      <c r="DD759" s="22">
        <v>3.5999999999999999E-3</v>
      </c>
      <c r="DE759" s="22">
        <v>3.5999999999999999E-3</v>
      </c>
      <c r="DF759" s="22">
        <v>3.5999999999999999E-3</v>
      </c>
      <c r="DG759" s="22">
        <v>3.5999999999999999E-3</v>
      </c>
      <c r="DI759" s="22">
        <v>1.296E-5</v>
      </c>
      <c r="DJ759" s="22">
        <v>1.296E-5</v>
      </c>
      <c r="DK759" s="22">
        <v>1.296E-5</v>
      </c>
      <c r="DL759" s="22" t="e">
        <v>#VALUE!</v>
      </c>
      <c r="DN759" s="22">
        <v>1</v>
      </c>
      <c r="DO759" s="22">
        <v>1</v>
      </c>
      <c r="DP759" s="22">
        <v>1</v>
      </c>
      <c r="DQ759" s="22" t="s">
        <v>222</v>
      </c>
    </row>
    <row r="760" spans="1:121" x14ac:dyDescent="0.25">
      <c r="A760" s="22" t="str">
        <f t="shared" si="881"/>
        <v>6002119</v>
      </c>
      <c r="E760" s="22" t="e">
        <f>IF(T760="","",VLOOKUP(T760,#REF!,4,0))</f>
        <v>#REF!</v>
      </c>
      <c r="F760" s="22" t="e">
        <f>IF(U760="","",VLOOKUP(U760,#REF!,4,0))</f>
        <v>#REF!</v>
      </c>
      <c r="G760" s="22" t="e">
        <f>IF(V760="","",VLOOKUP(V760,#REF!,3,0))</f>
        <v>#REF!</v>
      </c>
      <c r="H760" s="22" t="e">
        <f t="shared" si="879"/>
        <v>#REF!</v>
      </c>
      <c r="I760" s="22" t="e">
        <f t="shared" si="882"/>
        <v>#REF!</v>
      </c>
      <c r="J760" s="22" t="e">
        <f t="shared" si="883"/>
        <v>#REF!</v>
      </c>
      <c r="K760" s="22" t="e">
        <f t="shared" si="884"/>
        <v>#REF!</v>
      </c>
      <c r="M760" s="22">
        <f t="shared" si="885"/>
        <v>57</v>
      </c>
      <c r="R760" s="22" t="str">
        <f t="shared" si="886"/>
        <v>6057</v>
      </c>
      <c r="S760" s="22" t="s">
        <v>53</v>
      </c>
      <c r="T760" s="30" t="s">
        <v>3571</v>
      </c>
      <c r="U760" s="30" t="s">
        <v>3410</v>
      </c>
      <c r="V760" s="30" t="s">
        <v>2821</v>
      </c>
      <c r="W760" s="30" t="s">
        <v>2863</v>
      </c>
      <c r="X760" s="30" t="s">
        <v>2864</v>
      </c>
      <c r="Y760" s="31">
        <v>0.28000000000000003</v>
      </c>
      <c r="Z760" s="30">
        <v>6</v>
      </c>
      <c r="AA760" s="30"/>
      <c r="AB760" s="30">
        <v>1</v>
      </c>
      <c r="AC760" s="30"/>
      <c r="AD760" s="30">
        <v>1</v>
      </c>
      <c r="AE760" s="30"/>
      <c r="AF760" s="30">
        <v>1</v>
      </c>
      <c r="AG760" s="30"/>
      <c r="AH760" s="30">
        <v>1</v>
      </c>
      <c r="AI760" s="30"/>
      <c r="AJ760" s="30">
        <v>1</v>
      </c>
      <c r="AK760" s="30"/>
      <c r="AL760" s="30">
        <v>1</v>
      </c>
      <c r="AM760" s="30" t="s">
        <v>2712</v>
      </c>
      <c r="AN760" s="30" t="s">
        <v>2825</v>
      </c>
      <c r="AO760" s="32">
        <f t="shared" si="867"/>
        <v>1</v>
      </c>
      <c r="AP760" s="32">
        <f t="shared" si="868"/>
        <v>2</v>
      </c>
      <c r="AQ760" s="32">
        <f t="shared" si="869"/>
        <v>1</v>
      </c>
      <c r="AR760" s="32">
        <f t="shared" si="870"/>
        <v>2</v>
      </c>
      <c r="AS760" s="33">
        <v>657.02499999999998</v>
      </c>
      <c r="AT760" s="34" t="s">
        <v>222</v>
      </c>
      <c r="AU760" s="34"/>
      <c r="AV760" s="34"/>
      <c r="AW760" s="34"/>
      <c r="AX760" s="34"/>
      <c r="AY760" s="34"/>
      <c r="AZ760" s="34"/>
      <c r="BA760" s="35">
        <f t="shared" si="871"/>
        <v>1</v>
      </c>
      <c r="BB760" s="35">
        <f t="shared" si="872"/>
        <v>3</v>
      </c>
      <c r="BC760" s="35">
        <f t="shared" si="873"/>
        <v>4</v>
      </c>
      <c r="BD760" s="35">
        <f t="shared" si="874"/>
        <v>6</v>
      </c>
      <c r="BE760" s="36">
        <v>1</v>
      </c>
      <c r="BF760" s="36">
        <v>2</v>
      </c>
      <c r="BG760" s="36">
        <v>1</v>
      </c>
      <c r="BH760" s="36"/>
      <c r="BI760" s="37">
        <f t="shared" si="865"/>
        <v>1</v>
      </c>
      <c r="BJ760" s="37">
        <f t="shared" ref="BJ760:BL760" si="938">BF760+BI760</f>
        <v>3</v>
      </c>
      <c r="BK760" s="37">
        <f t="shared" si="938"/>
        <v>4</v>
      </c>
      <c r="BL760" s="37">
        <f t="shared" si="938"/>
        <v>4</v>
      </c>
      <c r="BM760" s="38">
        <v>1.6800000000000002E-2</v>
      </c>
      <c r="BN760" s="38">
        <v>1.6800000000000002E-2</v>
      </c>
      <c r="BO760" s="38">
        <v>1.6800000000000002E-2</v>
      </c>
      <c r="BP760" s="38">
        <v>1.6800000000000002E-2</v>
      </c>
      <c r="BQ760" s="39">
        <v>1.6800000000000002E-2</v>
      </c>
      <c r="BR760" s="39">
        <v>1.6800000000000002E-2</v>
      </c>
      <c r="BS760" s="39">
        <v>1.6800000000000002E-2</v>
      </c>
      <c r="BT760" s="39" t="s">
        <v>222</v>
      </c>
      <c r="BU760" s="40">
        <v>1</v>
      </c>
      <c r="BV760" s="40">
        <v>1</v>
      </c>
      <c r="BW760" s="40">
        <v>1</v>
      </c>
      <c r="BX760" s="40" t="s">
        <v>222</v>
      </c>
      <c r="BY760" s="41">
        <v>1.6800000000000002E-2</v>
      </c>
      <c r="BZ760" s="41">
        <v>1.6800000000000002E-2</v>
      </c>
      <c r="CA760" s="41">
        <v>1.6800000000000002E-2</v>
      </c>
      <c r="CB760" s="41" t="s">
        <v>222</v>
      </c>
      <c r="CC760" s="42">
        <v>2.8000000000000004E-3</v>
      </c>
      <c r="CD760" s="42">
        <v>8.4000000000000012E-3</v>
      </c>
      <c r="CE760" s="42">
        <v>1.1200000000000002E-2</v>
      </c>
      <c r="CF760" s="42">
        <v>1.6800000000000002E-2</v>
      </c>
      <c r="CG760" s="43">
        <v>2.8000000000000004E-3</v>
      </c>
      <c r="CH760" s="43">
        <v>8.4000000000000012E-3</v>
      </c>
      <c r="CI760" s="43">
        <v>1.1200000000000002E-2</v>
      </c>
      <c r="CJ760" s="43" t="e">
        <f t="shared" si="888"/>
        <v>#REF!</v>
      </c>
      <c r="CP760" s="22" t="s">
        <v>2865</v>
      </c>
      <c r="CQ760" s="22" t="s">
        <v>2866</v>
      </c>
      <c r="CS760" s="22" t="s">
        <v>16</v>
      </c>
      <c r="CT760" s="22">
        <v>1</v>
      </c>
      <c r="CU760" s="22">
        <v>1</v>
      </c>
      <c r="CV760" s="22">
        <v>1</v>
      </c>
      <c r="CW760" s="22" t="s">
        <v>222</v>
      </c>
      <c r="CY760" s="22">
        <v>1.6800000000000002E-2</v>
      </c>
      <c r="CZ760" s="22">
        <v>1.6800000000000002E-2</v>
      </c>
      <c r="DA760" s="22">
        <v>1.6800000000000002E-2</v>
      </c>
      <c r="DB760" s="22" t="s">
        <v>222</v>
      </c>
      <c r="DC760" s="22" t="s">
        <v>16</v>
      </c>
      <c r="DD760" s="22">
        <v>1.6800000000000002E-2</v>
      </c>
      <c r="DE760" s="22">
        <v>1.6800000000000002E-2</v>
      </c>
      <c r="DF760" s="22">
        <v>1.6800000000000002E-2</v>
      </c>
      <c r="DG760" s="22">
        <v>1.6800000000000002E-2</v>
      </c>
      <c r="DI760" s="22">
        <v>2.8224000000000006E-4</v>
      </c>
      <c r="DJ760" s="22">
        <v>2.8224000000000006E-4</v>
      </c>
      <c r="DK760" s="22">
        <v>2.8224000000000006E-4</v>
      </c>
      <c r="DL760" s="22" t="e">
        <v>#VALUE!</v>
      </c>
      <c r="DN760" s="22">
        <v>1</v>
      </c>
      <c r="DO760" s="22">
        <v>1</v>
      </c>
      <c r="DP760" s="22">
        <v>1</v>
      </c>
      <c r="DQ760" s="22" t="s">
        <v>222</v>
      </c>
    </row>
    <row r="761" spans="1:121" x14ac:dyDescent="0.25">
      <c r="A761" s="22" t="str">
        <f t="shared" si="881"/>
        <v>6002121</v>
      </c>
      <c r="E761" s="22" t="e">
        <f>IF(T761="","",VLOOKUP(T761,#REF!,4,0))</f>
        <v>#REF!</v>
      </c>
      <c r="F761" s="22" t="e">
        <f>IF(U761="","",VLOOKUP(U761,#REF!,4,0))</f>
        <v>#REF!</v>
      </c>
      <c r="G761" s="22" t="e">
        <f>IF(V761="","",VLOOKUP(V761,#REF!,3,0))</f>
        <v>#REF!</v>
      </c>
      <c r="H761" s="22" t="e">
        <f t="shared" si="879"/>
        <v>#REF!</v>
      </c>
      <c r="I761" s="22" t="e">
        <f t="shared" si="882"/>
        <v>#REF!</v>
      </c>
      <c r="J761" s="22" t="e">
        <f t="shared" si="883"/>
        <v>#REF!</v>
      </c>
      <c r="K761" s="22" t="e">
        <f t="shared" si="884"/>
        <v>#REF!</v>
      </c>
      <c r="M761" s="22">
        <f t="shared" si="885"/>
        <v>58</v>
      </c>
      <c r="R761" s="22" t="str">
        <f t="shared" si="886"/>
        <v>6058</v>
      </c>
      <c r="S761" s="22" t="s">
        <v>53</v>
      </c>
      <c r="T761" s="30" t="s">
        <v>3571</v>
      </c>
      <c r="U761" s="30" t="s">
        <v>3410</v>
      </c>
      <c r="V761" s="30" t="s">
        <v>2867</v>
      </c>
      <c r="W761" s="30" t="s">
        <v>2868</v>
      </c>
      <c r="X761" s="30" t="s">
        <v>2869</v>
      </c>
      <c r="Y761" s="31">
        <v>1</v>
      </c>
      <c r="Z761" s="30">
        <v>1</v>
      </c>
      <c r="AA761" s="30"/>
      <c r="AB761" s="30"/>
      <c r="AC761" s="30">
        <v>1</v>
      </c>
      <c r="AD761" s="30"/>
      <c r="AE761" s="30"/>
      <c r="AF761" s="30"/>
      <c r="AG761" s="30"/>
      <c r="AH761" s="30"/>
      <c r="AI761" s="30"/>
      <c r="AJ761" s="30"/>
      <c r="AK761" s="30"/>
      <c r="AL761" s="30"/>
      <c r="AM761" s="30" t="s">
        <v>2870</v>
      </c>
      <c r="AN761" s="30" t="s">
        <v>143</v>
      </c>
      <c r="AO761" s="32">
        <f t="shared" si="867"/>
        <v>1</v>
      </c>
      <c r="AP761" s="32">
        <f t="shared" si="868"/>
        <v>0</v>
      </c>
      <c r="AQ761" s="32">
        <f t="shared" si="869"/>
        <v>0</v>
      </c>
      <c r="AR761" s="32">
        <f t="shared" si="870"/>
        <v>0</v>
      </c>
      <c r="AS761" s="33">
        <v>658.02499999999998</v>
      </c>
      <c r="AT761" s="34" t="s">
        <v>222</v>
      </c>
      <c r="AU761" s="34"/>
      <c r="AV761" s="34"/>
      <c r="AW761" s="34"/>
      <c r="AX761" s="34"/>
      <c r="AY761" s="34"/>
      <c r="AZ761" s="34"/>
      <c r="BA761" s="35">
        <f t="shared" si="871"/>
        <v>1</v>
      </c>
      <c r="BB761" s="35">
        <f t="shared" si="872"/>
        <v>1</v>
      </c>
      <c r="BC761" s="35">
        <f t="shared" si="873"/>
        <v>1</v>
      </c>
      <c r="BD761" s="35">
        <f t="shared" si="874"/>
        <v>1</v>
      </c>
      <c r="BE761" s="36">
        <v>1</v>
      </c>
      <c r="BF761" s="36">
        <v>0</v>
      </c>
      <c r="BG761" s="36">
        <v>0</v>
      </c>
      <c r="BH761" s="36"/>
      <c r="BI761" s="37">
        <f t="shared" si="865"/>
        <v>1</v>
      </c>
      <c r="BJ761" s="37">
        <f t="shared" ref="BJ761:BL761" si="939">BF761+BI761</f>
        <v>1</v>
      </c>
      <c r="BK761" s="37">
        <f t="shared" si="939"/>
        <v>1</v>
      </c>
      <c r="BL761" s="37">
        <f t="shared" si="939"/>
        <v>1</v>
      </c>
      <c r="BM761" s="38">
        <v>0.03</v>
      </c>
      <c r="BN761" s="38" t="s">
        <v>222</v>
      </c>
      <c r="BO761" s="38" t="s">
        <v>222</v>
      </c>
      <c r="BP761" s="38" t="s">
        <v>222</v>
      </c>
      <c r="BQ761" s="39">
        <v>0.03</v>
      </c>
      <c r="BR761" s="39" t="s">
        <v>222</v>
      </c>
      <c r="BS761" s="39" t="s">
        <v>222</v>
      </c>
      <c r="BT761" s="39" t="s">
        <v>222</v>
      </c>
      <c r="BU761" s="40">
        <v>1</v>
      </c>
      <c r="BV761" s="40" t="s">
        <v>222</v>
      </c>
      <c r="BW761" s="40" t="s">
        <v>222</v>
      </c>
      <c r="BX761" s="40" t="s">
        <v>222</v>
      </c>
      <c r="BY761" s="41">
        <v>0.03</v>
      </c>
      <c r="BZ761" s="41">
        <v>0.03</v>
      </c>
      <c r="CA761" s="41">
        <v>0.03</v>
      </c>
      <c r="CB761" s="41" t="s">
        <v>222</v>
      </c>
      <c r="CC761" s="42">
        <v>0.03</v>
      </c>
      <c r="CD761" s="42">
        <v>0.03</v>
      </c>
      <c r="CE761" s="42">
        <v>0.03</v>
      </c>
      <c r="CF761" s="42">
        <v>0.03</v>
      </c>
      <c r="CG761" s="43">
        <v>0.03</v>
      </c>
      <c r="CH761" s="43">
        <v>0.03</v>
      </c>
      <c r="CI761" s="43">
        <v>0.03</v>
      </c>
      <c r="CJ761" s="43" t="e">
        <f t="shared" si="888"/>
        <v>#REF!</v>
      </c>
      <c r="CP761" s="22" t="s">
        <v>2627</v>
      </c>
      <c r="CQ761" s="22" t="s">
        <v>2628</v>
      </c>
      <c r="CS761" s="22" t="s">
        <v>16</v>
      </c>
      <c r="CT761" s="22">
        <v>1</v>
      </c>
      <c r="CU761" s="22">
        <v>1</v>
      </c>
      <c r="CV761" s="22">
        <v>1</v>
      </c>
      <c r="CW761" s="22" t="s">
        <v>222</v>
      </c>
      <c r="CY761" s="22">
        <v>0.03</v>
      </c>
      <c r="CZ761" s="22">
        <v>0.03</v>
      </c>
      <c r="DA761" s="22">
        <v>0.03</v>
      </c>
      <c r="DB761" s="22" t="s">
        <v>222</v>
      </c>
      <c r="DC761" s="22" t="s">
        <v>16</v>
      </c>
      <c r="DD761" s="22">
        <v>0.03</v>
      </c>
      <c r="DE761" s="22">
        <v>0.03</v>
      </c>
      <c r="DF761" s="22">
        <v>0.03</v>
      </c>
      <c r="DG761" s="22">
        <v>0.03</v>
      </c>
      <c r="DI761" s="22">
        <v>8.9999999999999998E-4</v>
      </c>
      <c r="DJ761" s="22">
        <v>8.9999999999999998E-4</v>
      </c>
      <c r="DK761" s="22">
        <v>8.9999999999999998E-4</v>
      </c>
      <c r="DL761" s="22" t="e">
        <v>#VALUE!</v>
      </c>
      <c r="DN761" s="22">
        <v>1</v>
      </c>
      <c r="DO761" s="22">
        <v>1</v>
      </c>
      <c r="DP761" s="22">
        <v>1</v>
      </c>
      <c r="DQ761" s="22" t="s">
        <v>222</v>
      </c>
    </row>
    <row r="762" spans="1:121" x14ac:dyDescent="0.25">
      <c r="A762" s="22" t="str">
        <f t="shared" si="881"/>
        <v>6002131</v>
      </c>
      <c r="E762" s="22" t="e">
        <f>IF(T762="","",VLOOKUP(T762,#REF!,4,0))</f>
        <v>#REF!</v>
      </c>
      <c r="F762" s="22" t="e">
        <f>IF(U762="","",VLOOKUP(U762,#REF!,4,0))</f>
        <v>#REF!</v>
      </c>
      <c r="G762" s="22" t="e">
        <f>IF(V762="","",VLOOKUP(V762,#REF!,3,0))</f>
        <v>#REF!</v>
      </c>
      <c r="H762" s="22" t="e">
        <f t="shared" si="879"/>
        <v>#REF!</v>
      </c>
      <c r="I762" s="22" t="e">
        <f t="shared" si="882"/>
        <v>#REF!</v>
      </c>
      <c r="J762" s="22" t="e">
        <f t="shared" si="883"/>
        <v>#REF!</v>
      </c>
      <c r="K762" s="22" t="e">
        <f t="shared" si="884"/>
        <v>#REF!</v>
      </c>
      <c r="M762" s="22">
        <f t="shared" si="885"/>
        <v>59</v>
      </c>
      <c r="R762" s="22" t="str">
        <f t="shared" si="886"/>
        <v>6059</v>
      </c>
      <c r="S762" s="22" t="s">
        <v>53</v>
      </c>
      <c r="T762" s="30" t="s">
        <v>3571</v>
      </c>
      <c r="U762" s="30" t="s">
        <v>3410</v>
      </c>
      <c r="V762" s="30" t="s">
        <v>2871</v>
      </c>
      <c r="W762" s="30" t="s">
        <v>2872</v>
      </c>
      <c r="X762" s="30" t="s">
        <v>2873</v>
      </c>
      <c r="Y762" s="31">
        <v>0.3</v>
      </c>
      <c r="Z762" s="30">
        <v>12</v>
      </c>
      <c r="AA762" s="30">
        <v>1</v>
      </c>
      <c r="AB762" s="30">
        <v>1</v>
      </c>
      <c r="AC762" s="30">
        <v>1</v>
      </c>
      <c r="AD762" s="30">
        <v>1</v>
      </c>
      <c r="AE762" s="30">
        <v>1</v>
      </c>
      <c r="AF762" s="30">
        <v>1</v>
      </c>
      <c r="AG762" s="30">
        <v>1</v>
      </c>
      <c r="AH762" s="30">
        <v>1</v>
      </c>
      <c r="AI762" s="30">
        <v>1</v>
      </c>
      <c r="AJ762" s="30">
        <v>1</v>
      </c>
      <c r="AK762" s="30">
        <v>1</v>
      </c>
      <c r="AL762" s="30">
        <v>1</v>
      </c>
      <c r="AM762" s="30" t="s">
        <v>2712</v>
      </c>
      <c r="AN762" s="30" t="s">
        <v>2874</v>
      </c>
      <c r="AO762" s="32">
        <f t="shared" si="867"/>
        <v>3</v>
      </c>
      <c r="AP762" s="32">
        <f t="shared" si="868"/>
        <v>3</v>
      </c>
      <c r="AQ762" s="32">
        <f t="shared" si="869"/>
        <v>3</v>
      </c>
      <c r="AR762" s="32">
        <f t="shared" si="870"/>
        <v>3</v>
      </c>
      <c r="AS762" s="33">
        <v>659.02499999999998</v>
      </c>
      <c r="AT762" s="34" t="s">
        <v>222</v>
      </c>
      <c r="AU762" s="34"/>
      <c r="AV762" s="34"/>
      <c r="AW762" s="34"/>
      <c r="AX762" s="34"/>
      <c r="AY762" s="34"/>
      <c r="AZ762" s="34"/>
      <c r="BA762" s="35">
        <f t="shared" si="871"/>
        <v>3</v>
      </c>
      <c r="BB762" s="35">
        <f t="shared" si="872"/>
        <v>6</v>
      </c>
      <c r="BC762" s="35">
        <f t="shared" si="873"/>
        <v>9</v>
      </c>
      <c r="BD762" s="35">
        <f t="shared" si="874"/>
        <v>12</v>
      </c>
      <c r="BE762" s="36">
        <v>3</v>
      </c>
      <c r="BF762" s="36">
        <v>3</v>
      </c>
      <c r="BG762" s="36">
        <v>3</v>
      </c>
      <c r="BH762" s="36"/>
      <c r="BI762" s="37">
        <f t="shared" si="865"/>
        <v>3</v>
      </c>
      <c r="BJ762" s="37">
        <f t="shared" ref="BJ762:BL762" si="940">BF762+BI762</f>
        <v>6</v>
      </c>
      <c r="BK762" s="37">
        <f t="shared" si="940"/>
        <v>9</v>
      </c>
      <c r="BL762" s="37">
        <f t="shared" si="940"/>
        <v>9</v>
      </c>
      <c r="BM762" s="38">
        <v>1.7999999999999999E-2</v>
      </c>
      <c r="BN762" s="38">
        <v>1.7999999999999999E-2</v>
      </c>
      <c r="BO762" s="38">
        <v>1.7999999999999999E-2</v>
      </c>
      <c r="BP762" s="38">
        <v>1.7999999999999999E-2</v>
      </c>
      <c r="BQ762" s="39">
        <v>1.7999999999999999E-2</v>
      </c>
      <c r="BR762" s="39">
        <v>1.7999999999999999E-2</v>
      </c>
      <c r="BS762" s="39">
        <v>1.7999999999999999E-2</v>
      </c>
      <c r="BT762" s="39" t="s">
        <v>222</v>
      </c>
      <c r="BU762" s="40">
        <v>1</v>
      </c>
      <c r="BV762" s="40">
        <v>1</v>
      </c>
      <c r="BW762" s="40">
        <v>1</v>
      </c>
      <c r="BX762" s="40" t="s">
        <v>222</v>
      </c>
      <c r="BY762" s="41">
        <v>1.7999999999999999E-2</v>
      </c>
      <c r="BZ762" s="41">
        <v>1.7999999999999999E-2</v>
      </c>
      <c r="CA762" s="41">
        <v>1.7999999999999999E-2</v>
      </c>
      <c r="CB762" s="41" t="s">
        <v>222</v>
      </c>
      <c r="CC762" s="42">
        <v>4.4999999999999997E-3</v>
      </c>
      <c r="CD762" s="42">
        <v>8.9999999999999993E-3</v>
      </c>
      <c r="CE762" s="42">
        <v>1.3499999999999998E-2</v>
      </c>
      <c r="CF762" s="42">
        <v>1.7999999999999999E-2</v>
      </c>
      <c r="CG762" s="43">
        <v>4.4999999999999997E-3</v>
      </c>
      <c r="CH762" s="43">
        <v>8.9999999999999993E-3</v>
      </c>
      <c r="CI762" s="43">
        <v>1.3499999999999998E-2</v>
      </c>
      <c r="CJ762" s="43" t="e">
        <f t="shared" si="888"/>
        <v>#REF!</v>
      </c>
      <c r="CP762" s="22" t="s">
        <v>2875</v>
      </c>
      <c r="CQ762" s="22" t="s">
        <v>2875</v>
      </c>
      <c r="CS762" s="22" t="s">
        <v>16</v>
      </c>
      <c r="CT762" s="22">
        <v>1</v>
      </c>
      <c r="CU762" s="22">
        <v>1</v>
      </c>
      <c r="CV762" s="22">
        <v>1</v>
      </c>
      <c r="CW762" s="22" t="s">
        <v>222</v>
      </c>
      <c r="CY762" s="22">
        <v>1.7999999999999999E-2</v>
      </c>
      <c r="CZ762" s="22">
        <v>1.7999999999999999E-2</v>
      </c>
      <c r="DA762" s="22">
        <v>1.7999999999999999E-2</v>
      </c>
      <c r="DB762" s="22" t="s">
        <v>222</v>
      </c>
      <c r="DC762" s="22" t="s">
        <v>16</v>
      </c>
      <c r="DD762" s="22">
        <v>1.7999999999999999E-2</v>
      </c>
      <c r="DE762" s="22">
        <v>1.7999999999999999E-2</v>
      </c>
      <c r="DF762" s="22">
        <v>1.7999999999999999E-2</v>
      </c>
      <c r="DG762" s="22">
        <v>1.7999999999999999E-2</v>
      </c>
      <c r="DI762" s="22">
        <v>3.2399999999999996E-4</v>
      </c>
      <c r="DJ762" s="22">
        <v>3.2399999999999996E-4</v>
      </c>
      <c r="DK762" s="22">
        <v>3.2399999999999996E-4</v>
      </c>
      <c r="DL762" s="22" t="e">
        <v>#VALUE!</v>
      </c>
      <c r="DN762" s="22">
        <v>1</v>
      </c>
      <c r="DO762" s="22">
        <v>1</v>
      </c>
      <c r="DP762" s="22">
        <v>1</v>
      </c>
      <c r="DQ762" s="22" t="s">
        <v>222</v>
      </c>
    </row>
    <row r="763" spans="1:121" x14ac:dyDescent="0.25">
      <c r="A763" s="22" t="str">
        <f t="shared" si="881"/>
        <v>6002132</v>
      </c>
      <c r="E763" s="22" t="e">
        <f>IF(T763="","",VLOOKUP(T763,#REF!,4,0))</f>
        <v>#REF!</v>
      </c>
      <c r="F763" s="22" t="e">
        <f>IF(U763="","",VLOOKUP(U763,#REF!,4,0))</f>
        <v>#REF!</v>
      </c>
      <c r="G763" s="22" t="e">
        <f>IF(V763="","",VLOOKUP(V763,#REF!,3,0))</f>
        <v>#REF!</v>
      </c>
      <c r="H763" s="22" t="e">
        <f t="shared" si="879"/>
        <v>#REF!</v>
      </c>
      <c r="I763" s="22" t="e">
        <f t="shared" si="882"/>
        <v>#REF!</v>
      </c>
      <c r="J763" s="22" t="e">
        <f t="shared" si="883"/>
        <v>#REF!</v>
      </c>
      <c r="K763" s="22" t="e">
        <f t="shared" si="884"/>
        <v>#REF!</v>
      </c>
      <c r="M763" s="22">
        <f t="shared" si="885"/>
        <v>60</v>
      </c>
      <c r="R763" s="22" t="str">
        <f t="shared" si="886"/>
        <v>6060</v>
      </c>
      <c r="S763" s="22" t="s">
        <v>53</v>
      </c>
      <c r="T763" s="30" t="s">
        <v>3571</v>
      </c>
      <c r="U763" s="30" t="s">
        <v>3410</v>
      </c>
      <c r="V763" s="30" t="s">
        <v>2871</v>
      </c>
      <c r="W763" s="30" t="s">
        <v>2876</v>
      </c>
      <c r="X763" s="30" t="s">
        <v>2877</v>
      </c>
      <c r="Y763" s="31">
        <v>0.3</v>
      </c>
      <c r="Z763" s="30">
        <v>12</v>
      </c>
      <c r="AA763" s="30">
        <v>1</v>
      </c>
      <c r="AB763" s="30">
        <v>1</v>
      </c>
      <c r="AC763" s="30">
        <v>1</v>
      </c>
      <c r="AD763" s="30">
        <v>1</v>
      </c>
      <c r="AE763" s="30">
        <v>1</v>
      </c>
      <c r="AF763" s="30">
        <v>1</v>
      </c>
      <c r="AG763" s="30">
        <v>1</v>
      </c>
      <c r="AH763" s="30">
        <v>1</v>
      </c>
      <c r="AI763" s="30">
        <v>1</v>
      </c>
      <c r="AJ763" s="30">
        <v>1</v>
      </c>
      <c r="AK763" s="30">
        <v>1</v>
      </c>
      <c r="AL763" s="30">
        <v>1</v>
      </c>
      <c r="AM763" s="30" t="s">
        <v>2712</v>
      </c>
      <c r="AN763" s="30" t="s">
        <v>2874</v>
      </c>
      <c r="AO763" s="32">
        <f t="shared" si="867"/>
        <v>3</v>
      </c>
      <c r="AP763" s="32">
        <f t="shared" si="868"/>
        <v>3</v>
      </c>
      <c r="AQ763" s="32">
        <f t="shared" si="869"/>
        <v>3</v>
      </c>
      <c r="AR763" s="32">
        <f t="shared" si="870"/>
        <v>3</v>
      </c>
      <c r="AS763" s="33">
        <v>660.02499999999998</v>
      </c>
      <c r="AT763" s="34" t="s">
        <v>222</v>
      </c>
      <c r="AU763" s="34"/>
      <c r="AV763" s="34"/>
      <c r="AW763" s="34"/>
      <c r="AX763" s="34"/>
      <c r="AY763" s="34"/>
      <c r="AZ763" s="34"/>
      <c r="BA763" s="35">
        <f t="shared" si="871"/>
        <v>3</v>
      </c>
      <c r="BB763" s="35">
        <f t="shared" si="872"/>
        <v>6</v>
      </c>
      <c r="BC763" s="35">
        <f t="shared" si="873"/>
        <v>9</v>
      </c>
      <c r="BD763" s="35">
        <f t="shared" si="874"/>
        <v>12</v>
      </c>
      <c r="BE763" s="36">
        <v>3</v>
      </c>
      <c r="BF763" s="36">
        <v>3</v>
      </c>
      <c r="BG763" s="36">
        <v>3</v>
      </c>
      <c r="BH763" s="36"/>
      <c r="BI763" s="37">
        <f t="shared" si="865"/>
        <v>3</v>
      </c>
      <c r="BJ763" s="37">
        <f t="shared" ref="BJ763:BL763" si="941">BF763+BI763</f>
        <v>6</v>
      </c>
      <c r="BK763" s="37">
        <f t="shared" si="941"/>
        <v>9</v>
      </c>
      <c r="BL763" s="37">
        <f t="shared" si="941"/>
        <v>9</v>
      </c>
      <c r="BM763" s="38">
        <v>1.7999999999999999E-2</v>
      </c>
      <c r="BN763" s="38">
        <v>1.7999999999999999E-2</v>
      </c>
      <c r="BO763" s="38">
        <v>1.7999999999999999E-2</v>
      </c>
      <c r="BP763" s="38">
        <v>1.7999999999999999E-2</v>
      </c>
      <c r="BQ763" s="39">
        <v>1.7999999999999999E-2</v>
      </c>
      <c r="BR763" s="39">
        <v>1.7999999999999999E-2</v>
      </c>
      <c r="BS763" s="39">
        <v>1.7999999999999999E-2</v>
      </c>
      <c r="BT763" s="39" t="s">
        <v>222</v>
      </c>
      <c r="BU763" s="40">
        <v>1</v>
      </c>
      <c r="BV763" s="40">
        <v>1</v>
      </c>
      <c r="BW763" s="40">
        <v>1</v>
      </c>
      <c r="BX763" s="40" t="s">
        <v>222</v>
      </c>
      <c r="BY763" s="41">
        <v>1.7999999999999999E-2</v>
      </c>
      <c r="BZ763" s="41">
        <v>1.7999999999999999E-2</v>
      </c>
      <c r="CA763" s="41">
        <v>1.7999999999999999E-2</v>
      </c>
      <c r="CB763" s="41" t="s">
        <v>222</v>
      </c>
      <c r="CC763" s="42">
        <v>4.4999999999999997E-3</v>
      </c>
      <c r="CD763" s="42">
        <v>8.9999999999999993E-3</v>
      </c>
      <c r="CE763" s="42">
        <v>1.3499999999999998E-2</v>
      </c>
      <c r="CF763" s="42">
        <v>1.7999999999999999E-2</v>
      </c>
      <c r="CG763" s="43">
        <v>4.4999999999999997E-3</v>
      </c>
      <c r="CH763" s="43">
        <v>8.9999999999999993E-3</v>
      </c>
      <c r="CI763" s="43">
        <v>1.3499999999999998E-2</v>
      </c>
      <c r="CJ763" s="43" t="e">
        <f t="shared" si="888"/>
        <v>#REF!</v>
      </c>
      <c r="CP763" s="22" t="s">
        <v>2878</v>
      </c>
      <c r="CQ763" s="22" t="s">
        <v>2878</v>
      </c>
      <c r="CS763" s="22" t="s">
        <v>16</v>
      </c>
      <c r="CT763" s="22">
        <v>1</v>
      </c>
      <c r="CU763" s="22">
        <v>1</v>
      </c>
      <c r="CV763" s="22">
        <v>1</v>
      </c>
      <c r="CW763" s="22" t="s">
        <v>222</v>
      </c>
      <c r="CY763" s="22">
        <v>1.7999999999999999E-2</v>
      </c>
      <c r="CZ763" s="22">
        <v>1.7999999999999999E-2</v>
      </c>
      <c r="DA763" s="22">
        <v>1.7999999999999999E-2</v>
      </c>
      <c r="DB763" s="22" t="s">
        <v>222</v>
      </c>
      <c r="DC763" s="22" t="s">
        <v>16</v>
      </c>
      <c r="DD763" s="22">
        <v>1.7999999999999999E-2</v>
      </c>
      <c r="DE763" s="22">
        <v>1.7999999999999999E-2</v>
      </c>
      <c r="DF763" s="22">
        <v>1.7999999999999999E-2</v>
      </c>
      <c r="DG763" s="22">
        <v>1.7999999999999999E-2</v>
      </c>
      <c r="DI763" s="22">
        <v>3.2399999999999996E-4</v>
      </c>
      <c r="DJ763" s="22">
        <v>3.2399999999999996E-4</v>
      </c>
      <c r="DK763" s="22">
        <v>3.2399999999999996E-4</v>
      </c>
      <c r="DL763" s="22" t="e">
        <v>#VALUE!</v>
      </c>
      <c r="DN763" s="22">
        <v>1</v>
      </c>
      <c r="DO763" s="22">
        <v>1</v>
      </c>
      <c r="DP763" s="22">
        <v>1</v>
      </c>
      <c r="DQ763" s="22" t="s">
        <v>222</v>
      </c>
    </row>
    <row r="764" spans="1:121" x14ac:dyDescent="0.25">
      <c r="A764" s="22" t="str">
        <f t="shared" si="881"/>
        <v>6002133</v>
      </c>
      <c r="E764" s="22" t="e">
        <f>IF(T764="","",VLOOKUP(T764,#REF!,4,0))</f>
        <v>#REF!</v>
      </c>
      <c r="F764" s="22" t="e">
        <f>IF(U764="","",VLOOKUP(U764,#REF!,4,0))</f>
        <v>#REF!</v>
      </c>
      <c r="G764" s="22" t="e">
        <f>IF(V764="","",VLOOKUP(V764,#REF!,3,0))</f>
        <v>#REF!</v>
      </c>
      <c r="H764" s="22" t="e">
        <f t="shared" si="879"/>
        <v>#REF!</v>
      </c>
      <c r="I764" s="22" t="e">
        <f t="shared" si="882"/>
        <v>#REF!</v>
      </c>
      <c r="J764" s="22" t="e">
        <f t="shared" si="883"/>
        <v>#REF!</v>
      </c>
      <c r="K764" s="22" t="e">
        <f t="shared" si="884"/>
        <v>#REF!</v>
      </c>
      <c r="M764" s="22">
        <f t="shared" si="885"/>
        <v>61</v>
      </c>
      <c r="R764" s="22" t="str">
        <f t="shared" si="886"/>
        <v>6061</v>
      </c>
      <c r="S764" s="22" t="s">
        <v>53</v>
      </c>
      <c r="T764" s="30" t="s">
        <v>3571</v>
      </c>
      <c r="U764" s="30" t="s">
        <v>3410</v>
      </c>
      <c r="V764" s="30" t="s">
        <v>2871</v>
      </c>
      <c r="W764" s="30" t="s">
        <v>2879</v>
      </c>
      <c r="X764" s="30" t="s">
        <v>2880</v>
      </c>
      <c r="Y764" s="31">
        <v>0.3</v>
      </c>
      <c r="Z764" s="30">
        <v>12</v>
      </c>
      <c r="AA764" s="30">
        <v>1</v>
      </c>
      <c r="AB764" s="30">
        <v>1</v>
      </c>
      <c r="AC764" s="30">
        <v>1</v>
      </c>
      <c r="AD764" s="30">
        <v>1</v>
      </c>
      <c r="AE764" s="30">
        <v>1</v>
      </c>
      <c r="AF764" s="30">
        <v>1</v>
      </c>
      <c r="AG764" s="30">
        <v>1</v>
      </c>
      <c r="AH764" s="30">
        <v>1</v>
      </c>
      <c r="AI764" s="30">
        <v>1</v>
      </c>
      <c r="AJ764" s="30">
        <v>1</v>
      </c>
      <c r="AK764" s="30">
        <v>1</v>
      </c>
      <c r="AL764" s="30">
        <v>1</v>
      </c>
      <c r="AM764" s="30" t="s">
        <v>2712</v>
      </c>
      <c r="AN764" s="30" t="s">
        <v>2874</v>
      </c>
      <c r="AO764" s="32">
        <f t="shared" si="867"/>
        <v>3</v>
      </c>
      <c r="AP764" s="32">
        <f t="shared" si="868"/>
        <v>3</v>
      </c>
      <c r="AQ764" s="32">
        <f t="shared" si="869"/>
        <v>3</v>
      </c>
      <c r="AR764" s="32">
        <f t="shared" si="870"/>
        <v>3</v>
      </c>
      <c r="AS764" s="33">
        <v>661.02499999999998</v>
      </c>
      <c r="AT764" s="34" t="s">
        <v>222</v>
      </c>
      <c r="AU764" s="34"/>
      <c r="AV764" s="34"/>
      <c r="AW764" s="34"/>
      <c r="AX764" s="34"/>
      <c r="AY764" s="34"/>
      <c r="AZ764" s="34"/>
      <c r="BA764" s="35">
        <f t="shared" si="871"/>
        <v>3</v>
      </c>
      <c r="BB764" s="35">
        <f t="shared" si="872"/>
        <v>6</v>
      </c>
      <c r="BC764" s="35">
        <f t="shared" si="873"/>
        <v>9</v>
      </c>
      <c r="BD764" s="35">
        <f t="shared" si="874"/>
        <v>12</v>
      </c>
      <c r="BE764" s="36">
        <v>3</v>
      </c>
      <c r="BF764" s="36">
        <v>3</v>
      </c>
      <c r="BG764" s="36">
        <v>3</v>
      </c>
      <c r="BH764" s="36"/>
      <c r="BI764" s="37">
        <f t="shared" ref="BI764:BI825" si="942">BE764</f>
        <v>3</v>
      </c>
      <c r="BJ764" s="37">
        <f t="shared" ref="BJ764:BL764" si="943">BF764+BI764</f>
        <v>6</v>
      </c>
      <c r="BK764" s="37">
        <f t="shared" si="943"/>
        <v>9</v>
      </c>
      <c r="BL764" s="37">
        <f t="shared" si="943"/>
        <v>9</v>
      </c>
      <c r="BM764" s="38">
        <v>1.7999999999999999E-2</v>
      </c>
      <c r="BN764" s="38">
        <v>1.7999999999999999E-2</v>
      </c>
      <c r="BO764" s="38">
        <v>1.7999999999999999E-2</v>
      </c>
      <c r="BP764" s="38">
        <v>1.7999999999999999E-2</v>
      </c>
      <c r="BQ764" s="39">
        <v>1.7999999999999999E-2</v>
      </c>
      <c r="BR764" s="39">
        <v>1.7999999999999999E-2</v>
      </c>
      <c r="BS764" s="39">
        <v>1.7999999999999999E-2</v>
      </c>
      <c r="BT764" s="39" t="s">
        <v>222</v>
      </c>
      <c r="BU764" s="40">
        <v>1</v>
      </c>
      <c r="BV764" s="40">
        <v>1</v>
      </c>
      <c r="BW764" s="40">
        <v>1</v>
      </c>
      <c r="BX764" s="40" t="s">
        <v>222</v>
      </c>
      <c r="BY764" s="41">
        <v>1.7999999999999999E-2</v>
      </c>
      <c r="BZ764" s="41">
        <v>1.7999999999999999E-2</v>
      </c>
      <c r="CA764" s="41">
        <v>1.7999999999999999E-2</v>
      </c>
      <c r="CB764" s="41" t="s">
        <v>222</v>
      </c>
      <c r="CC764" s="42">
        <v>4.4999999999999997E-3</v>
      </c>
      <c r="CD764" s="42">
        <v>8.9999999999999993E-3</v>
      </c>
      <c r="CE764" s="42">
        <v>1.3499999999999998E-2</v>
      </c>
      <c r="CF764" s="42">
        <v>1.7999999999999999E-2</v>
      </c>
      <c r="CG764" s="43">
        <v>4.4999999999999997E-3</v>
      </c>
      <c r="CH764" s="43">
        <v>8.9999999999999993E-3</v>
      </c>
      <c r="CI764" s="43">
        <v>1.3499999999999998E-2</v>
      </c>
      <c r="CJ764" s="43" t="e">
        <f t="shared" si="888"/>
        <v>#REF!</v>
      </c>
      <c r="CP764" s="22" t="s">
        <v>2881</v>
      </c>
      <c r="CQ764" s="22" t="s">
        <v>2881</v>
      </c>
      <c r="CS764" s="22" t="s">
        <v>16</v>
      </c>
      <c r="CT764" s="22">
        <v>1</v>
      </c>
      <c r="CU764" s="22">
        <v>1</v>
      </c>
      <c r="CV764" s="22">
        <v>1</v>
      </c>
      <c r="CW764" s="22" t="s">
        <v>222</v>
      </c>
      <c r="CY764" s="22">
        <v>1.7999999999999999E-2</v>
      </c>
      <c r="CZ764" s="22">
        <v>1.7999999999999999E-2</v>
      </c>
      <c r="DA764" s="22">
        <v>1.7999999999999999E-2</v>
      </c>
      <c r="DB764" s="22" t="s">
        <v>222</v>
      </c>
      <c r="DC764" s="22" t="s">
        <v>16</v>
      </c>
      <c r="DD764" s="22">
        <v>1.7999999999999999E-2</v>
      </c>
      <c r="DE764" s="22">
        <v>1.7999999999999999E-2</v>
      </c>
      <c r="DF764" s="22">
        <v>1.7999999999999999E-2</v>
      </c>
      <c r="DG764" s="22">
        <v>1.7999999999999999E-2</v>
      </c>
      <c r="DI764" s="22">
        <v>3.2399999999999996E-4</v>
      </c>
      <c r="DJ764" s="22">
        <v>3.2399999999999996E-4</v>
      </c>
      <c r="DK764" s="22">
        <v>3.2399999999999996E-4</v>
      </c>
      <c r="DL764" s="22" t="e">
        <v>#VALUE!</v>
      </c>
      <c r="DN764" s="22">
        <v>1</v>
      </c>
      <c r="DO764" s="22">
        <v>1</v>
      </c>
      <c r="DP764" s="22">
        <v>1</v>
      </c>
      <c r="DQ764" s="22" t="s">
        <v>222</v>
      </c>
    </row>
    <row r="765" spans="1:121" x14ac:dyDescent="0.25">
      <c r="A765" s="22" t="str">
        <f t="shared" si="881"/>
        <v>6002134</v>
      </c>
      <c r="E765" s="22" t="e">
        <f>IF(T765="","",VLOOKUP(T765,#REF!,4,0))</f>
        <v>#REF!</v>
      </c>
      <c r="F765" s="22" t="e">
        <f>IF(U765="","",VLOOKUP(U765,#REF!,4,0))</f>
        <v>#REF!</v>
      </c>
      <c r="G765" s="22" t="e">
        <f>IF(V765="","",VLOOKUP(V765,#REF!,3,0))</f>
        <v>#REF!</v>
      </c>
      <c r="H765" s="22" t="e">
        <f t="shared" si="879"/>
        <v>#REF!</v>
      </c>
      <c r="I765" s="22" t="e">
        <f t="shared" si="882"/>
        <v>#REF!</v>
      </c>
      <c r="J765" s="22" t="e">
        <f t="shared" si="883"/>
        <v>#REF!</v>
      </c>
      <c r="K765" s="22" t="e">
        <f t="shared" si="884"/>
        <v>#REF!</v>
      </c>
      <c r="M765" s="22">
        <f t="shared" si="885"/>
        <v>62</v>
      </c>
      <c r="R765" s="22" t="str">
        <f t="shared" si="886"/>
        <v>6062</v>
      </c>
      <c r="S765" s="22" t="s">
        <v>53</v>
      </c>
      <c r="T765" s="30" t="s">
        <v>3571</v>
      </c>
      <c r="U765" s="30" t="s">
        <v>3410</v>
      </c>
      <c r="V765" s="30" t="s">
        <v>2871</v>
      </c>
      <c r="W765" s="30" t="s">
        <v>2882</v>
      </c>
      <c r="X765" s="30" t="s">
        <v>2883</v>
      </c>
      <c r="Y765" s="31">
        <v>0.1</v>
      </c>
      <c r="Z765" s="30">
        <v>12</v>
      </c>
      <c r="AA765" s="30">
        <v>1</v>
      </c>
      <c r="AB765" s="30">
        <v>1</v>
      </c>
      <c r="AC765" s="30">
        <v>1</v>
      </c>
      <c r="AD765" s="30">
        <v>1</v>
      </c>
      <c r="AE765" s="30">
        <v>1</v>
      </c>
      <c r="AF765" s="30">
        <v>1</v>
      </c>
      <c r="AG765" s="30">
        <v>1</v>
      </c>
      <c r="AH765" s="30">
        <v>1</v>
      </c>
      <c r="AI765" s="30">
        <v>1</v>
      </c>
      <c r="AJ765" s="30">
        <v>1</v>
      </c>
      <c r="AK765" s="30">
        <v>1</v>
      </c>
      <c r="AL765" s="30">
        <v>1</v>
      </c>
      <c r="AM765" s="30" t="s">
        <v>2712</v>
      </c>
      <c r="AN765" s="30" t="s">
        <v>2874</v>
      </c>
      <c r="AO765" s="32">
        <f t="shared" si="867"/>
        <v>3</v>
      </c>
      <c r="AP765" s="32">
        <f t="shared" si="868"/>
        <v>3</v>
      </c>
      <c r="AQ765" s="32">
        <f t="shared" si="869"/>
        <v>3</v>
      </c>
      <c r="AR765" s="32">
        <f t="shared" si="870"/>
        <v>3</v>
      </c>
      <c r="AS765" s="33">
        <v>662.02499999999998</v>
      </c>
      <c r="AT765" s="34" t="s">
        <v>222</v>
      </c>
      <c r="AU765" s="34"/>
      <c r="AV765" s="34"/>
      <c r="AW765" s="34"/>
      <c r="AX765" s="34"/>
      <c r="AY765" s="34"/>
      <c r="AZ765" s="34"/>
      <c r="BA765" s="35">
        <f t="shared" si="871"/>
        <v>3</v>
      </c>
      <c r="BB765" s="35">
        <f t="shared" si="872"/>
        <v>6</v>
      </c>
      <c r="BC765" s="35">
        <f t="shared" si="873"/>
        <v>9</v>
      </c>
      <c r="BD765" s="35">
        <f t="shared" si="874"/>
        <v>12</v>
      </c>
      <c r="BE765" s="36">
        <v>3</v>
      </c>
      <c r="BF765" s="36">
        <v>3</v>
      </c>
      <c r="BG765" s="36">
        <v>3</v>
      </c>
      <c r="BH765" s="36"/>
      <c r="BI765" s="37">
        <f t="shared" si="942"/>
        <v>3</v>
      </c>
      <c r="BJ765" s="37">
        <f t="shared" ref="BJ765:BL765" si="944">BF765+BI765</f>
        <v>6</v>
      </c>
      <c r="BK765" s="37">
        <f t="shared" si="944"/>
        <v>9</v>
      </c>
      <c r="BL765" s="37">
        <f t="shared" si="944"/>
        <v>9</v>
      </c>
      <c r="BM765" s="38">
        <v>6.0000000000000001E-3</v>
      </c>
      <c r="BN765" s="38">
        <v>6.0000000000000001E-3</v>
      </c>
      <c r="BO765" s="38">
        <v>6.0000000000000001E-3</v>
      </c>
      <c r="BP765" s="38">
        <v>6.0000000000000001E-3</v>
      </c>
      <c r="BQ765" s="39">
        <v>6.0000000000000001E-3</v>
      </c>
      <c r="BR765" s="39">
        <v>6.0000000000000001E-3</v>
      </c>
      <c r="BS765" s="39">
        <v>6.0000000000000001E-3</v>
      </c>
      <c r="BT765" s="39" t="s">
        <v>222</v>
      </c>
      <c r="BU765" s="40">
        <v>1</v>
      </c>
      <c r="BV765" s="40">
        <v>1</v>
      </c>
      <c r="BW765" s="40">
        <v>1</v>
      </c>
      <c r="BX765" s="40" t="s">
        <v>222</v>
      </c>
      <c r="BY765" s="41">
        <v>6.0000000000000001E-3</v>
      </c>
      <c r="BZ765" s="41">
        <v>6.0000000000000001E-3</v>
      </c>
      <c r="CA765" s="41">
        <v>6.0000000000000001E-3</v>
      </c>
      <c r="CB765" s="41" t="s">
        <v>222</v>
      </c>
      <c r="CC765" s="42">
        <v>1.5E-3</v>
      </c>
      <c r="CD765" s="42">
        <v>3.0000000000000001E-3</v>
      </c>
      <c r="CE765" s="42">
        <v>4.5000000000000005E-3</v>
      </c>
      <c r="CF765" s="42">
        <v>6.0000000000000001E-3</v>
      </c>
      <c r="CG765" s="43">
        <v>1.5E-3</v>
      </c>
      <c r="CH765" s="43">
        <v>3.0000000000000001E-3</v>
      </c>
      <c r="CI765" s="43">
        <v>4.5000000000000005E-3</v>
      </c>
      <c r="CJ765" s="43" t="e">
        <f t="shared" si="888"/>
        <v>#REF!</v>
      </c>
      <c r="CP765" s="22" t="s">
        <v>2884</v>
      </c>
      <c r="CQ765" s="22" t="s">
        <v>2885</v>
      </c>
      <c r="CS765" s="22" t="s">
        <v>16</v>
      </c>
      <c r="CT765" s="22">
        <v>1</v>
      </c>
      <c r="CU765" s="22">
        <v>1</v>
      </c>
      <c r="CV765" s="22">
        <v>1</v>
      </c>
      <c r="CW765" s="22" t="s">
        <v>222</v>
      </c>
      <c r="CY765" s="22">
        <v>6.0000000000000001E-3</v>
      </c>
      <c r="CZ765" s="22">
        <v>6.0000000000000001E-3</v>
      </c>
      <c r="DA765" s="22">
        <v>6.0000000000000001E-3</v>
      </c>
      <c r="DB765" s="22" t="s">
        <v>222</v>
      </c>
      <c r="DC765" s="22" t="s">
        <v>16</v>
      </c>
      <c r="DD765" s="22">
        <v>6.0000000000000001E-3</v>
      </c>
      <c r="DE765" s="22">
        <v>6.0000000000000001E-3</v>
      </c>
      <c r="DF765" s="22">
        <v>6.0000000000000001E-3</v>
      </c>
      <c r="DG765" s="22">
        <v>6.0000000000000001E-3</v>
      </c>
      <c r="DI765" s="22">
        <v>3.6000000000000001E-5</v>
      </c>
      <c r="DJ765" s="22">
        <v>3.6000000000000001E-5</v>
      </c>
      <c r="DK765" s="22">
        <v>3.6000000000000001E-5</v>
      </c>
      <c r="DL765" s="22" t="e">
        <v>#VALUE!</v>
      </c>
      <c r="DN765" s="22">
        <v>1</v>
      </c>
      <c r="DO765" s="22">
        <v>1</v>
      </c>
      <c r="DP765" s="22">
        <v>1</v>
      </c>
      <c r="DQ765" s="22" t="s">
        <v>222</v>
      </c>
    </row>
    <row r="766" spans="1:121" x14ac:dyDescent="0.25">
      <c r="A766" s="22">
        <f t="shared" si="881"/>
        <v>0</v>
      </c>
      <c r="E766" s="22" t="str">
        <f>IF(T766="","",VLOOKUP(T766,#REF!,4,0))</f>
        <v/>
      </c>
      <c r="F766" s="22" t="str">
        <f>IF(U766="","",VLOOKUP(U766,#REF!,4,0))</f>
        <v/>
      </c>
      <c r="G766" s="22" t="str">
        <f>IF(V766="","",VLOOKUP(V766,#REF!,3,0))</f>
        <v/>
      </c>
      <c r="H766" s="22" t="str">
        <f t="shared" si="879"/>
        <v/>
      </c>
      <c r="I766" s="22" t="str">
        <f t="shared" si="882"/>
        <v/>
      </c>
      <c r="J766" s="22" t="str">
        <f t="shared" si="883"/>
        <v/>
      </c>
      <c r="K766" s="22" t="str">
        <f t="shared" si="884"/>
        <v/>
      </c>
      <c r="M766" s="22" t="str">
        <f t="shared" si="885"/>
        <v/>
      </c>
      <c r="R766" s="22" t="str">
        <f t="shared" si="886"/>
        <v/>
      </c>
      <c r="S766" s="22" t="s">
        <v>222</v>
      </c>
      <c r="T766" s="30" t="s">
        <v>222</v>
      </c>
      <c r="U766" s="30" t="s">
        <v>222</v>
      </c>
      <c r="V766" s="30"/>
      <c r="W766" s="30"/>
      <c r="X766" s="30"/>
      <c r="Y766" s="31"/>
      <c r="Z766" s="30"/>
      <c r="AA766" s="30"/>
      <c r="AB766" s="30"/>
      <c r="AC766" s="30"/>
      <c r="AD766" s="30"/>
      <c r="AE766" s="30"/>
      <c r="AF766" s="30"/>
      <c r="AG766" s="30"/>
      <c r="AH766" s="30"/>
      <c r="AI766" s="30"/>
      <c r="AJ766" s="30"/>
      <c r="AK766" s="30"/>
      <c r="AL766" s="30"/>
      <c r="AM766" s="30"/>
      <c r="AN766" s="30"/>
      <c r="AO766" s="32"/>
      <c r="AP766" s="32"/>
      <c r="AQ766" s="32"/>
      <c r="AR766" s="32"/>
      <c r="AS766" s="33"/>
      <c r="AT766" s="34"/>
      <c r="AU766" s="34"/>
      <c r="AV766" s="34"/>
      <c r="AW766" s="34"/>
      <c r="AX766" s="34"/>
      <c r="AY766" s="34"/>
      <c r="AZ766" s="34"/>
      <c r="BA766" s="35"/>
      <c r="BB766" s="35"/>
      <c r="BC766" s="35"/>
      <c r="BD766" s="35"/>
      <c r="BE766" s="36" t="s">
        <v>222</v>
      </c>
      <c r="BF766" s="36"/>
      <c r="BG766" s="36"/>
      <c r="BH766" s="36"/>
      <c r="BI766" s="37"/>
      <c r="BJ766" s="37"/>
      <c r="BK766" s="37"/>
      <c r="BL766" s="37"/>
      <c r="BM766" s="38" t="s">
        <v>222</v>
      </c>
      <c r="BN766" s="38" t="s">
        <v>222</v>
      </c>
      <c r="BO766" s="38" t="s">
        <v>222</v>
      </c>
      <c r="BP766" s="38" t="s">
        <v>222</v>
      </c>
      <c r="BQ766" s="39" t="s">
        <v>222</v>
      </c>
      <c r="BR766" s="39" t="s">
        <v>222</v>
      </c>
      <c r="BS766" s="39" t="s">
        <v>222</v>
      </c>
      <c r="BT766" s="39" t="s">
        <v>222</v>
      </c>
      <c r="BU766" s="40" t="s">
        <v>222</v>
      </c>
      <c r="BV766" s="40" t="s">
        <v>222</v>
      </c>
      <c r="BW766" s="40" t="s">
        <v>222</v>
      </c>
      <c r="BX766" s="40" t="s">
        <v>222</v>
      </c>
      <c r="BY766" s="41" t="s">
        <v>222</v>
      </c>
      <c r="BZ766" s="41" t="s">
        <v>222</v>
      </c>
      <c r="CA766" s="41" t="s">
        <v>222</v>
      </c>
      <c r="CB766" s="41" t="s">
        <v>222</v>
      </c>
      <c r="CC766" s="42" t="s">
        <v>222</v>
      </c>
      <c r="CD766" s="42" t="s">
        <v>222</v>
      </c>
      <c r="CE766" s="42" t="s">
        <v>222</v>
      </c>
      <c r="CF766" s="42" t="s">
        <v>222</v>
      </c>
      <c r="CG766" s="43" t="s">
        <v>222</v>
      </c>
      <c r="CH766" s="43" t="s">
        <v>222</v>
      </c>
      <c r="CI766" s="43" t="s">
        <v>222</v>
      </c>
      <c r="CJ766" s="43" t="str">
        <f t="shared" si="888"/>
        <v/>
      </c>
      <c r="CS766" s="22" t="s">
        <v>16</v>
      </c>
      <c r="CT766" s="22" t="s">
        <v>222</v>
      </c>
      <c r="CU766" s="22" t="s">
        <v>222</v>
      </c>
      <c r="CV766" s="22" t="s">
        <v>222</v>
      </c>
      <c r="CW766" s="22" t="s">
        <v>222</v>
      </c>
      <c r="CY766" s="22" t="s">
        <v>222</v>
      </c>
      <c r="CZ766" s="22" t="s">
        <v>222</v>
      </c>
      <c r="DA766" s="22" t="s">
        <v>222</v>
      </c>
      <c r="DB766" s="22" t="s">
        <v>222</v>
      </c>
      <c r="DC766" s="22" t="s">
        <v>16</v>
      </c>
      <c r="DD766" s="22" t="s">
        <v>222</v>
      </c>
      <c r="DE766" s="22" t="s">
        <v>222</v>
      </c>
      <c r="DF766" s="22" t="s">
        <v>222</v>
      </c>
      <c r="DG766" s="22" t="s">
        <v>222</v>
      </c>
      <c r="DI766" s="22" t="s">
        <v>222</v>
      </c>
      <c r="DJ766" s="22" t="s">
        <v>222</v>
      </c>
      <c r="DK766" s="22" t="s">
        <v>222</v>
      </c>
      <c r="DL766" s="22" t="s">
        <v>222</v>
      </c>
      <c r="DN766" s="22" t="s">
        <v>222</v>
      </c>
      <c r="DO766" s="22" t="s">
        <v>222</v>
      </c>
      <c r="DP766" s="22" t="s">
        <v>222</v>
      </c>
      <c r="DQ766" s="22" t="s">
        <v>222</v>
      </c>
    </row>
    <row r="767" spans="1:121" x14ac:dyDescent="0.25">
      <c r="A767" s="22">
        <f t="shared" si="881"/>
        <v>0</v>
      </c>
      <c r="E767" s="22" t="str">
        <f>IF(T767="","",VLOOKUP(T767,#REF!,4,0))</f>
        <v/>
      </c>
      <c r="F767" s="22" t="str">
        <f>IF(U767="","",VLOOKUP(U767,#REF!,4,0))</f>
        <v/>
      </c>
      <c r="G767" s="22" t="str">
        <f>IF(V767="","",VLOOKUP(V767,#REF!,3,0))</f>
        <v/>
      </c>
      <c r="H767" s="22" t="str">
        <f t="shared" si="879"/>
        <v/>
      </c>
      <c r="I767" s="22" t="str">
        <f t="shared" si="882"/>
        <v/>
      </c>
      <c r="J767" s="22" t="str">
        <f t="shared" si="883"/>
        <v/>
      </c>
      <c r="K767" s="22" t="str">
        <f t="shared" si="884"/>
        <v/>
      </c>
      <c r="M767" s="22" t="str">
        <f t="shared" si="885"/>
        <v/>
      </c>
      <c r="R767" s="22" t="str">
        <f t="shared" si="886"/>
        <v/>
      </c>
      <c r="S767" s="22" t="s">
        <v>222</v>
      </c>
      <c r="T767" s="30" t="s">
        <v>222</v>
      </c>
      <c r="U767" s="30" t="s">
        <v>222</v>
      </c>
      <c r="V767" s="30"/>
      <c r="W767" s="30"/>
      <c r="X767" s="30"/>
      <c r="Y767" s="31"/>
      <c r="Z767" s="30"/>
      <c r="AA767" s="30"/>
      <c r="AB767" s="30"/>
      <c r="AC767" s="30"/>
      <c r="AD767" s="30"/>
      <c r="AE767" s="30"/>
      <c r="AF767" s="30"/>
      <c r="AG767" s="30"/>
      <c r="AH767" s="30"/>
      <c r="AI767" s="30"/>
      <c r="AJ767" s="30"/>
      <c r="AK767" s="30"/>
      <c r="AL767" s="30"/>
      <c r="AM767" s="30"/>
      <c r="AN767" s="30"/>
      <c r="AO767" s="32"/>
      <c r="AP767" s="32"/>
      <c r="AQ767" s="32"/>
      <c r="AR767" s="32"/>
      <c r="AS767" s="33"/>
      <c r="AT767" s="34"/>
      <c r="AU767" s="34"/>
      <c r="AV767" s="34"/>
      <c r="AW767" s="34"/>
      <c r="AX767" s="34"/>
      <c r="AY767" s="34"/>
      <c r="AZ767" s="34"/>
      <c r="BA767" s="35"/>
      <c r="BB767" s="35"/>
      <c r="BC767" s="35"/>
      <c r="BD767" s="35"/>
      <c r="BE767" s="36" t="s">
        <v>222</v>
      </c>
      <c r="BF767" s="36"/>
      <c r="BG767" s="36"/>
      <c r="BH767" s="36"/>
      <c r="BI767" s="37"/>
      <c r="BJ767" s="37"/>
      <c r="BK767" s="37"/>
      <c r="BL767" s="37"/>
      <c r="BM767" s="38" t="s">
        <v>222</v>
      </c>
      <c r="BN767" s="38" t="s">
        <v>222</v>
      </c>
      <c r="BO767" s="38" t="s">
        <v>222</v>
      </c>
      <c r="BP767" s="38" t="s">
        <v>222</v>
      </c>
      <c r="BQ767" s="39" t="s">
        <v>222</v>
      </c>
      <c r="BR767" s="39" t="s">
        <v>222</v>
      </c>
      <c r="BS767" s="39" t="s">
        <v>222</v>
      </c>
      <c r="BT767" s="39" t="s">
        <v>222</v>
      </c>
      <c r="BU767" s="40" t="s">
        <v>222</v>
      </c>
      <c r="BV767" s="40" t="s">
        <v>222</v>
      </c>
      <c r="BW767" s="40" t="s">
        <v>222</v>
      </c>
      <c r="BX767" s="40" t="s">
        <v>222</v>
      </c>
      <c r="BY767" s="41" t="s">
        <v>222</v>
      </c>
      <c r="BZ767" s="41" t="s">
        <v>222</v>
      </c>
      <c r="CA767" s="41" t="s">
        <v>222</v>
      </c>
      <c r="CB767" s="41" t="s">
        <v>222</v>
      </c>
      <c r="CC767" s="42" t="s">
        <v>222</v>
      </c>
      <c r="CD767" s="42" t="s">
        <v>222</v>
      </c>
      <c r="CE767" s="42" t="s">
        <v>222</v>
      </c>
      <c r="CF767" s="42" t="s">
        <v>222</v>
      </c>
      <c r="CG767" s="43" t="s">
        <v>222</v>
      </c>
      <c r="CH767" s="43" t="s">
        <v>222</v>
      </c>
      <c r="CI767" s="43" t="s">
        <v>222</v>
      </c>
      <c r="CJ767" s="43" t="str">
        <f t="shared" si="888"/>
        <v/>
      </c>
      <c r="CS767" s="22" t="s">
        <v>16</v>
      </c>
      <c r="CT767" s="22" t="s">
        <v>222</v>
      </c>
      <c r="CU767" s="22" t="s">
        <v>222</v>
      </c>
      <c r="CV767" s="22" t="s">
        <v>222</v>
      </c>
      <c r="CW767" s="22" t="s">
        <v>222</v>
      </c>
      <c r="CY767" s="22" t="s">
        <v>222</v>
      </c>
      <c r="CZ767" s="22" t="s">
        <v>222</v>
      </c>
      <c r="DA767" s="22" t="s">
        <v>222</v>
      </c>
      <c r="DB767" s="22" t="s">
        <v>222</v>
      </c>
      <c r="DC767" s="22" t="s">
        <v>16</v>
      </c>
      <c r="DD767" s="22" t="s">
        <v>222</v>
      </c>
      <c r="DE767" s="22" t="s">
        <v>222</v>
      </c>
      <c r="DF767" s="22" t="s">
        <v>222</v>
      </c>
      <c r="DG767" s="22" t="s">
        <v>222</v>
      </c>
      <c r="DI767" s="22" t="s">
        <v>222</v>
      </c>
      <c r="DJ767" s="22" t="s">
        <v>222</v>
      </c>
      <c r="DK767" s="22" t="s">
        <v>222</v>
      </c>
      <c r="DL767" s="22" t="s">
        <v>222</v>
      </c>
      <c r="DN767" s="22" t="s">
        <v>222</v>
      </c>
      <c r="DO767" s="22" t="s">
        <v>222</v>
      </c>
      <c r="DP767" s="22" t="s">
        <v>222</v>
      </c>
      <c r="DQ767" s="22" t="s">
        <v>222</v>
      </c>
    </row>
    <row r="768" spans="1:121" x14ac:dyDescent="0.25">
      <c r="A768" s="22">
        <f t="shared" si="881"/>
        <v>0</v>
      </c>
      <c r="E768" s="22" t="str">
        <f>IF(T768="","",VLOOKUP(T768,#REF!,4,0))</f>
        <v/>
      </c>
      <c r="F768" s="22" t="str">
        <f>IF(U768="","",VLOOKUP(U768,#REF!,4,0))</f>
        <v/>
      </c>
      <c r="G768" s="22" t="str">
        <f>IF(V768="","",VLOOKUP(V768,#REF!,3,0))</f>
        <v/>
      </c>
      <c r="H768" s="22" t="str">
        <f t="shared" si="879"/>
        <v/>
      </c>
      <c r="I768" s="22" t="str">
        <f t="shared" si="882"/>
        <v/>
      </c>
      <c r="J768" s="22" t="str">
        <f t="shared" si="883"/>
        <v/>
      </c>
      <c r="K768" s="22" t="str">
        <f t="shared" si="884"/>
        <v/>
      </c>
      <c r="M768" s="22" t="str">
        <f t="shared" si="885"/>
        <v/>
      </c>
      <c r="R768" s="22" t="str">
        <f t="shared" si="886"/>
        <v/>
      </c>
      <c r="S768" s="22" t="s">
        <v>222</v>
      </c>
      <c r="T768" s="30" t="s">
        <v>222</v>
      </c>
      <c r="U768" s="30" t="s">
        <v>222</v>
      </c>
      <c r="V768" s="30"/>
      <c r="W768" s="30"/>
      <c r="X768" s="30"/>
      <c r="Y768" s="31"/>
      <c r="Z768" s="30"/>
      <c r="AA768" s="30"/>
      <c r="AB768" s="30"/>
      <c r="AC768" s="30"/>
      <c r="AD768" s="30"/>
      <c r="AE768" s="30"/>
      <c r="AF768" s="30"/>
      <c r="AG768" s="30"/>
      <c r="AH768" s="30"/>
      <c r="AI768" s="30"/>
      <c r="AJ768" s="30"/>
      <c r="AK768" s="30"/>
      <c r="AL768" s="30"/>
      <c r="AM768" s="30"/>
      <c r="AN768" s="30"/>
      <c r="AO768" s="32"/>
      <c r="AP768" s="32"/>
      <c r="AQ768" s="32"/>
      <c r="AR768" s="32"/>
      <c r="AS768" s="33"/>
      <c r="AT768" s="34"/>
      <c r="AU768" s="34"/>
      <c r="AV768" s="34"/>
      <c r="AW768" s="34"/>
      <c r="AX768" s="34"/>
      <c r="AY768" s="34"/>
      <c r="AZ768" s="34"/>
      <c r="BA768" s="35"/>
      <c r="BB768" s="35"/>
      <c r="BC768" s="35"/>
      <c r="BD768" s="35"/>
      <c r="BE768" s="36" t="s">
        <v>222</v>
      </c>
      <c r="BF768" s="36"/>
      <c r="BG768" s="36"/>
      <c r="BH768" s="36"/>
      <c r="BI768" s="37"/>
      <c r="BJ768" s="37"/>
      <c r="BK768" s="37"/>
      <c r="BL768" s="37"/>
      <c r="BM768" s="38" t="s">
        <v>222</v>
      </c>
      <c r="BN768" s="38" t="s">
        <v>222</v>
      </c>
      <c r="BO768" s="38" t="s">
        <v>222</v>
      </c>
      <c r="BP768" s="38" t="s">
        <v>222</v>
      </c>
      <c r="BQ768" s="39" t="s">
        <v>222</v>
      </c>
      <c r="BR768" s="39" t="s">
        <v>222</v>
      </c>
      <c r="BS768" s="39" t="s">
        <v>222</v>
      </c>
      <c r="BT768" s="39" t="s">
        <v>222</v>
      </c>
      <c r="BU768" s="40" t="s">
        <v>222</v>
      </c>
      <c r="BV768" s="40" t="s">
        <v>222</v>
      </c>
      <c r="BW768" s="40" t="s">
        <v>222</v>
      </c>
      <c r="BX768" s="40" t="s">
        <v>222</v>
      </c>
      <c r="BY768" s="41" t="s">
        <v>222</v>
      </c>
      <c r="BZ768" s="41" t="s">
        <v>222</v>
      </c>
      <c r="CA768" s="41" t="s">
        <v>222</v>
      </c>
      <c r="CB768" s="41" t="s">
        <v>222</v>
      </c>
      <c r="CC768" s="42" t="s">
        <v>222</v>
      </c>
      <c r="CD768" s="42" t="s">
        <v>222</v>
      </c>
      <c r="CE768" s="42" t="s">
        <v>222</v>
      </c>
      <c r="CF768" s="42" t="s">
        <v>222</v>
      </c>
      <c r="CG768" s="43" t="s">
        <v>222</v>
      </c>
      <c r="CH768" s="43" t="s">
        <v>222</v>
      </c>
      <c r="CI768" s="43" t="s">
        <v>222</v>
      </c>
      <c r="CJ768" s="43" t="str">
        <f t="shared" si="888"/>
        <v/>
      </c>
      <c r="CS768" s="22" t="s">
        <v>16</v>
      </c>
      <c r="CT768" s="22" t="s">
        <v>222</v>
      </c>
      <c r="CU768" s="22" t="s">
        <v>222</v>
      </c>
      <c r="CV768" s="22" t="s">
        <v>222</v>
      </c>
      <c r="CW768" s="22" t="s">
        <v>222</v>
      </c>
      <c r="CY768" s="22" t="s">
        <v>222</v>
      </c>
      <c r="CZ768" s="22" t="s">
        <v>222</v>
      </c>
      <c r="DA768" s="22" t="s">
        <v>222</v>
      </c>
      <c r="DB768" s="22" t="s">
        <v>222</v>
      </c>
      <c r="DC768" s="22" t="s">
        <v>16</v>
      </c>
      <c r="DD768" s="22" t="s">
        <v>222</v>
      </c>
      <c r="DE768" s="22" t="s">
        <v>222</v>
      </c>
      <c r="DF768" s="22" t="s">
        <v>222</v>
      </c>
      <c r="DG768" s="22" t="s">
        <v>222</v>
      </c>
      <c r="DI768" s="22" t="s">
        <v>222</v>
      </c>
      <c r="DJ768" s="22" t="s">
        <v>222</v>
      </c>
      <c r="DK768" s="22" t="s">
        <v>222</v>
      </c>
      <c r="DL768" s="22" t="s">
        <v>222</v>
      </c>
      <c r="DN768" s="22" t="s">
        <v>222</v>
      </c>
      <c r="DO768" s="22" t="s">
        <v>222</v>
      </c>
      <c r="DP768" s="22" t="s">
        <v>222</v>
      </c>
      <c r="DQ768" s="22" t="s">
        <v>222</v>
      </c>
    </row>
    <row r="769" spans="1:121" x14ac:dyDescent="0.25">
      <c r="A769" s="22">
        <f t="shared" si="881"/>
        <v>0</v>
      </c>
      <c r="E769" s="22" t="str">
        <f>IF(T769="","",VLOOKUP(T769,#REF!,4,0))</f>
        <v/>
      </c>
      <c r="F769" s="22" t="str">
        <f>IF(U769="","",VLOOKUP(U769,#REF!,4,0))</f>
        <v/>
      </c>
      <c r="G769" s="22" t="str">
        <f>IF(V769="","",VLOOKUP(V769,#REF!,3,0))</f>
        <v/>
      </c>
      <c r="H769" s="22" t="str">
        <f t="shared" si="879"/>
        <v/>
      </c>
      <c r="I769" s="22" t="str">
        <f t="shared" si="882"/>
        <v/>
      </c>
      <c r="J769" s="22" t="str">
        <f t="shared" si="883"/>
        <v/>
      </c>
      <c r="K769" s="22" t="str">
        <f t="shared" si="884"/>
        <v/>
      </c>
      <c r="M769" s="22" t="str">
        <f t="shared" si="885"/>
        <v/>
      </c>
      <c r="R769" s="22" t="str">
        <f t="shared" si="886"/>
        <v/>
      </c>
      <c r="S769" s="22" t="s">
        <v>222</v>
      </c>
      <c r="T769" s="30" t="s">
        <v>222</v>
      </c>
      <c r="U769" s="30" t="s">
        <v>222</v>
      </c>
      <c r="V769" s="30"/>
      <c r="W769" s="30"/>
      <c r="X769" s="30"/>
      <c r="Y769" s="31"/>
      <c r="Z769" s="30"/>
      <c r="AA769" s="30"/>
      <c r="AB769" s="30"/>
      <c r="AC769" s="30"/>
      <c r="AD769" s="30"/>
      <c r="AE769" s="30"/>
      <c r="AF769" s="30"/>
      <c r="AG769" s="30"/>
      <c r="AH769" s="30"/>
      <c r="AI769" s="30"/>
      <c r="AJ769" s="30"/>
      <c r="AK769" s="30"/>
      <c r="AL769" s="30"/>
      <c r="AM769" s="30"/>
      <c r="AN769" s="30"/>
      <c r="AO769" s="32"/>
      <c r="AP769" s="32"/>
      <c r="AQ769" s="32"/>
      <c r="AR769" s="32"/>
      <c r="AS769" s="33"/>
      <c r="AT769" s="34"/>
      <c r="AU769" s="34"/>
      <c r="AV769" s="34"/>
      <c r="AW769" s="34"/>
      <c r="AX769" s="34"/>
      <c r="AY769" s="34"/>
      <c r="AZ769" s="34"/>
      <c r="BA769" s="35"/>
      <c r="BB769" s="35"/>
      <c r="BC769" s="35"/>
      <c r="BD769" s="35"/>
      <c r="BE769" s="36" t="s">
        <v>222</v>
      </c>
      <c r="BF769" s="36"/>
      <c r="BG769" s="36"/>
      <c r="BH769" s="36"/>
      <c r="BI769" s="37"/>
      <c r="BJ769" s="37"/>
      <c r="BK769" s="37"/>
      <c r="BL769" s="37"/>
      <c r="BM769" s="38" t="s">
        <v>222</v>
      </c>
      <c r="BN769" s="38" t="s">
        <v>222</v>
      </c>
      <c r="BO769" s="38" t="s">
        <v>222</v>
      </c>
      <c r="BP769" s="38" t="s">
        <v>222</v>
      </c>
      <c r="BQ769" s="39" t="s">
        <v>222</v>
      </c>
      <c r="BR769" s="39" t="s">
        <v>222</v>
      </c>
      <c r="BS769" s="39" t="s">
        <v>222</v>
      </c>
      <c r="BT769" s="39" t="s">
        <v>222</v>
      </c>
      <c r="BU769" s="40" t="s">
        <v>222</v>
      </c>
      <c r="BV769" s="40" t="s">
        <v>222</v>
      </c>
      <c r="BW769" s="40" t="s">
        <v>222</v>
      </c>
      <c r="BX769" s="40" t="s">
        <v>222</v>
      </c>
      <c r="BY769" s="41" t="s">
        <v>222</v>
      </c>
      <c r="BZ769" s="41" t="s">
        <v>222</v>
      </c>
      <c r="CA769" s="41" t="s">
        <v>222</v>
      </c>
      <c r="CB769" s="41" t="s">
        <v>222</v>
      </c>
      <c r="CC769" s="42" t="s">
        <v>222</v>
      </c>
      <c r="CD769" s="42" t="s">
        <v>222</v>
      </c>
      <c r="CE769" s="42" t="s">
        <v>222</v>
      </c>
      <c r="CF769" s="42" t="s">
        <v>222</v>
      </c>
      <c r="CG769" s="43" t="s">
        <v>222</v>
      </c>
      <c r="CH769" s="43" t="s">
        <v>222</v>
      </c>
      <c r="CI769" s="43" t="s">
        <v>222</v>
      </c>
      <c r="CJ769" s="43" t="str">
        <f t="shared" si="888"/>
        <v/>
      </c>
      <c r="CS769" s="22" t="s">
        <v>16</v>
      </c>
      <c r="CT769" s="22" t="s">
        <v>222</v>
      </c>
      <c r="CU769" s="22" t="s">
        <v>222</v>
      </c>
      <c r="CV769" s="22" t="s">
        <v>222</v>
      </c>
      <c r="CW769" s="22" t="s">
        <v>222</v>
      </c>
      <c r="CY769" s="22" t="s">
        <v>222</v>
      </c>
      <c r="CZ769" s="22" t="s">
        <v>222</v>
      </c>
      <c r="DA769" s="22" t="s">
        <v>222</v>
      </c>
      <c r="DB769" s="22" t="s">
        <v>222</v>
      </c>
      <c r="DC769" s="22" t="s">
        <v>16</v>
      </c>
      <c r="DD769" s="22" t="s">
        <v>222</v>
      </c>
      <c r="DE769" s="22" t="s">
        <v>222</v>
      </c>
      <c r="DF769" s="22" t="s">
        <v>222</v>
      </c>
      <c r="DG769" s="22" t="s">
        <v>222</v>
      </c>
      <c r="DI769" s="22" t="s">
        <v>222</v>
      </c>
      <c r="DJ769" s="22" t="s">
        <v>222</v>
      </c>
      <c r="DK769" s="22" t="s">
        <v>222</v>
      </c>
      <c r="DL769" s="22" t="s">
        <v>222</v>
      </c>
      <c r="DN769" s="22" t="s">
        <v>222</v>
      </c>
      <c r="DO769" s="22" t="s">
        <v>222</v>
      </c>
      <c r="DP769" s="22" t="s">
        <v>222</v>
      </c>
      <c r="DQ769" s="22" t="s">
        <v>222</v>
      </c>
    </row>
    <row r="770" spans="1:121" x14ac:dyDescent="0.25">
      <c r="A770" s="22">
        <f t="shared" si="881"/>
        <v>0</v>
      </c>
      <c r="E770" s="22" t="str">
        <f>IF(T770="","",VLOOKUP(T770,#REF!,4,0))</f>
        <v/>
      </c>
      <c r="F770" s="22" t="str">
        <f>IF(U770="","",VLOOKUP(U770,#REF!,4,0))</f>
        <v/>
      </c>
      <c r="G770" s="22" t="str">
        <f>IF(V770="","",VLOOKUP(V770,#REF!,3,0))</f>
        <v/>
      </c>
      <c r="H770" s="22" t="str">
        <f t="shared" si="879"/>
        <v/>
      </c>
      <c r="I770" s="22" t="str">
        <f t="shared" si="882"/>
        <v/>
      </c>
      <c r="J770" s="22" t="str">
        <f t="shared" si="883"/>
        <v/>
      </c>
      <c r="K770" s="22" t="str">
        <f t="shared" si="884"/>
        <v/>
      </c>
      <c r="M770" s="22" t="str">
        <f t="shared" si="885"/>
        <v/>
      </c>
      <c r="R770" s="22" t="str">
        <f t="shared" si="886"/>
        <v/>
      </c>
      <c r="S770" s="22" t="s">
        <v>222</v>
      </c>
      <c r="T770" s="30" t="s">
        <v>222</v>
      </c>
      <c r="U770" s="30" t="s">
        <v>222</v>
      </c>
      <c r="V770" s="30"/>
      <c r="W770" s="30"/>
      <c r="X770" s="30"/>
      <c r="Y770" s="31"/>
      <c r="Z770" s="30"/>
      <c r="AA770" s="30"/>
      <c r="AB770" s="30"/>
      <c r="AC770" s="30"/>
      <c r="AD770" s="30"/>
      <c r="AE770" s="30"/>
      <c r="AF770" s="30"/>
      <c r="AG770" s="30"/>
      <c r="AH770" s="30"/>
      <c r="AI770" s="30"/>
      <c r="AJ770" s="30"/>
      <c r="AK770" s="30"/>
      <c r="AL770" s="30"/>
      <c r="AM770" s="30"/>
      <c r="AN770" s="30"/>
      <c r="AO770" s="32"/>
      <c r="AP770" s="32"/>
      <c r="AQ770" s="32"/>
      <c r="AR770" s="32"/>
      <c r="AS770" s="33"/>
      <c r="AT770" s="34"/>
      <c r="AU770" s="34"/>
      <c r="AV770" s="34"/>
      <c r="AW770" s="34"/>
      <c r="AX770" s="34"/>
      <c r="AY770" s="34"/>
      <c r="AZ770" s="34"/>
      <c r="BA770" s="35"/>
      <c r="BB770" s="35"/>
      <c r="BC770" s="35"/>
      <c r="BD770" s="35"/>
      <c r="BE770" s="36" t="s">
        <v>222</v>
      </c>
      <c r="BF770" s="36"/>
      <c r="BG770" s="36"/>
      <c r="BH770" s="36"/>
      <c r="BI770" s="37"/>
      <c r="BJ770" s="37"/>
      <c r="BK770" s="37"/>
      <c r="BL770" s="37"/>
      <c r="BM770" s="38" t="s">
        <v>222</v>
      </c>
      <c r="BN770" s="38" t="s">
        <v>222</v>
      </c>
      <c r="BO770" s="38" t="s">
        <v>222</v>
      </c>
      <c r="BP770" s="38" t="s">
        <v>222</v>
      </c>
      <c r="BQ770" s="39" t="s">
        <v>222</v>
      </c>
      <c r="BR770" s="39" t="s">
        <v>222</v>
      </c>
      <c r="BS770" s="39" t="s">
        <v>222</v>
      </c>
      <c r="BT770" s="39" t="s">
        <v>222</v>
      </c>
      <c r="BU770" s="40" t="s">
        <v>222</v>
      </c>
      <c r="BV770" s="40" t="s">
        <v>222</v>
      </c>
      <c r="BW770" s="40" t="s">
        <v>222</v>
      </c>
      <c r="BX770" s="40" t="s">
        <v>222</v>
      </c>
      <c r="BY770" s="41" t="s">
        <v>222</v>
      </c>
      <c r="BZ770" s="41" t="s">
        <v>222</v>
      </c>
      <c r="CA770" s="41" t="s">
        <v>222</v>
      </c>
      <c r="CB770" s="41" t="s">
        <v>222</v>
      </c>
      <c r="CC770" s="42" t="s">
        <v>222</v>
      </c>
      <c r="CD770" s="42" t="s">
        <v>222</v>
      </c>
      <c r="CE770" s="42" t="s">
        <v>222</v>
      </c>
      <c r="CF770" s="42" t="s">
        <v>222</v>
      </c>
      <c r="CG770" s="43" t="s">
        <v>222</v>
      </c>
      <c r="CH770" s="43" t="s">
        <v>222</v>
      </c>
      <c r="CI770" s="43" t="s">
        <v>222</v>
      </c>
      <c r="CJ770" s="43" t="str">
        <f t="shared" si="888"/>
        <v/>
      </c>
      <c r="CS770" s="22" t="s">
        <v>16</v>
      </c>
      <c r="CT770" s="22" t="s">
        <v>222</v>
      </c>
      <c r="CU770" s="22" t="s">
        <v>222</v>
      </c>
      <c r="CV770" s="22" t="s">
        <v>222</v>
      </c>
      <c r="CW770" s="22" t="s">
        <v>222</v>
      </c>
      <c r="CY770" s="22" t="s">
        <v>222</v>
      </c>
      <c r="CZ770" s="22" t="s">
        <v>222</v>
      </c>
      <c r="DA770" s="22" t="s">
        <v>222</v>
      </c>
      <c r="DB770" s="22" t="s">
        <v>222</v>
      </c>
      <c r="DC770" s="22" t="s">
        <v>16</v>
      </c>
      <c r="DD770" s="22" t="s">
        <v>222</v>
      </c>
      <c r="DE770" s="22" t="s">
        <v>222</v>
      </c>
      <c r="DF770" s="22" t="s">
        <v>222</v>
      </c>
      <c r="DG770" s="22" t="s">
        <v>222</v>
      </c>
      <c r="DI770" s="22" t="s">
        <v>222</v>
      </c>
      <c r="DJ770" s="22" t="s">
        <v>222</v>
      </c>
      <c r="DK770" s="22" t="s">
        <v>222</v>
      </c>
      <c r="DL770" s="22" t="s">
        <v>222</v>
      </c>
      <c r="DN770" s="22" t="s">
        <v>222</v>
      </c>
      <c r="DO770" s="22" t="s">
        <v>222</v>
      </c>
      <c r="DP770" s="22" t="s">
        <v>222</v>
      </c>
      <c r="DQ770" s="22" t="s">
        <v>222</v>
      </c>
    </row>
    <row r="771" spans="1:121" x14ac:dyDescent="0.25">
      <c r="A771" s="22">
        <f t="shared" si="881"/>
        <v>0</v>
      </c>
      <c r="E771" s="22" t="str">
        <f>IF(T771="","",VLOOKUP(T771,#REF!,4,0))</f>
        <v/>
      </c>
      <c r="F771" s="22" t="str">
        <f>IF(U771="","",VLOOKUP(U771,#REF!,4,0))</f>
        <v/>
      </c>
      <c r="G771" s="22" t="str">
        <f>IF(V771="","",VLOOKUP(V771,#REF!,3,0))</f>
        <v/>
      </c>
      <c r="H771" s="22" t="str">
        <f t="shared" si="879"/>
        <v/>
      </c>
      <c r="I771" s="22" t="str">
        <f t="shared" si="882"/>
        <v/>
      </c>
      <c r="J771" s="22" t="str">
        <f t="shared" si="883"/>
        <v/>
      </c>
      <c r="K771" s="22" t="str">
        <f t="shared" si="884"/>
        <v/>
      </c>
      <c r="M771" s="22" t="str">
        <f t="shared" si="885"/>
        <v/>
      </c>
      <c r="R771" s="22" t="str">
        <f t="shared" si="886"/>
        <v/>
      </c>
      <c r="S771" s="22" t="s">
        <v>222</v>
      </c>
      <c r="T771" s="30" t="s">
        <v>222</v>
      </c>
      <c r="U771" s="30" t="s">
        <v>222</v>
      </c>
      <c r="V771" s="30"/>
      <c r="W771" s="30"/>
      <c r="X771" s="30"/>
      <c r="Y771" s="31"/>
      <c r="Z771" s="30"/>
      <c r="AA771" s="30"/>
      <c r="AB771" s="30"/>
      <c r="AC771" s="30"/>
      <c r="AD771" s="30"/>
      <c r="AE771" s="30"/>
      <c r="AF771" s="30"/>
      <c r="AG771" s="30"/>
      <c r="AH771" s="30"/>
      <c r="AI771" s="30"/>
      <c r="AJ771" s="30"/>
      <c r="AK771" s="30"/>
      <c r="AL771" s="30"/>
      <c r="AM771" s="30"/>
      <c r="AN771" s="30"/>
      <c r="AO771" s="32"/>
      <c r="AP771" s="32"/>
      <c r="AQ771" s="32"/>
      <c r="AR771" s="32"/>
      <c r="AS771" s="33"/>
      <c r="AT771" s="34"/>
      <c r="AU771" s="34"/>
      <c r="AV771" s="34"/>
      <c r="AW771" s="34"/>
      <c r="AX771" s="34"/>
      <c r="AY771" s="34"/>
      <c r="AZ771" s="34"/>
      <c r="BA771" s="35"/>
      <c r="BB771" s="35"/>
      <c r="BC771" s="35"/>
      <c r="BD771" s="35"/>
      <c r="BE771" s="36" t="s">
        <v>222</v>
      </c>
      <c r="BF771" s="36"/>
      <c r="BG771" s="36"/>
      <c r="BH771" s="36"/>
      <c r="BI771" s="37"/>
      <c r="BJ771" s="37"/>
      <c r="BK771" s="37"/>
      <c r="BL771" s="37"/>
      <c r="BM771" s="38" t="s">
        <v>222</v>
      </c>
      <c r="BN771" s="38" t="s">
        <v>222</v>
      </c>
      <c r="BO771" s="38" t="s">
        <v>222</v>
      </c>
      <c r="BP771" s="38" t="s">
        <v>222</v>
      </c>
      <c r="BQ771" s="39" t="s">
        <v>222</v>
      </c>
      <c r="BR771" s="39" t="s">
        <v>222</v>
      </c>
      <c r="BS771" s="39" t="s">
        <v>222</v>
      </c>
      <c r="BT771" s="39" t="s">
        <v>222</v>
      </c>
      <c r="BU771" s="40" t="s">
        <v>222</v>
      </c>
      <c r="BV771" s="40" t="s">
        <v>222</v>
      </c>
      <c r="BW771" s="40" t="s">
        <v>222</v>
      </c>
      <c r="BX771" s="40" t="s">
        <v>222</v>
      </c>
      <c r="BY771" s="41" t="s">
        <v>222</v>
      </c>
      <c r="BZ771" s="41" t="s">
        <v>222</v>
      </c>
      <c r="CA771" s="41" t="s">
        <v>222</v>
      </c>
      <c r="CB771" s="41" t="s">
        <v>222</v>
      </c>
      <c r="CC771" s="42" t="s">
        <v>222</v>
      </c>
      <c r="CD771" s="42" t="s">
        <v>222</v>
      </c>
      <c r="CE771" s="42" t="s">
        <v>222</v>
      </c>
      <c r="CF771" s="42" t="s">
        <v>222</v>
      </c>
      <c r="CG771" s="43" t="s">
        <v>222</v>
      </c>
      <c r="CH771" s="43" t="s">
        <v>222</v>
      </c>
      <c r="CI771" s="43" t="s">
        <v>222</v>
      </c>
      <c r="CJ771" s="43" t="str">
        <f t="shared" si="888"/>
        <v/>
      </c>
      <c r="CS771" s="22" t="s">
        <v>16</v>
      </c>
      <c r="CT771" s="22" t="s">
        <v>222</v>
      </c>
      <c r="CU771" s="22" t="s">
        <v>222</v>
      </c>
      <c r="CV771" s="22" t="s">
        <v>222</v>
      </c>
      <c r="CW771" s="22" t="s">
        <v>222</v>
      </c>
      <c r="CY771" s="22" t="s">
        <v>222</v>
      </c>
      <c r="CZ771" s="22" t="s">
        <v>222</v>
      </c>
      <c r="DA771" s="22" t="s">
        <v>222</v>
      </c>
      <c r="DB771" s="22" t="s">
        <v>222</v>
      </c>
      <c r="DC771" s="22" t="s">
        <v>16</v>
      </c>
      <c r="DD771" s="22" t="s">
        <v>222</v>
      </c>
      <c r="DE771" s="22" t="s">
        <v>222</v>
      </c>
      <c r="DF771" s="22" t="s">
        <v>222</v>
      </c>
      <c r="DG771" s="22" t="s">
        <v>222</v>
      </c>
      <c r="DI771" s="22" t="s">
        <v>222</v>
      </c>
      <c r="DJ771" s="22" t="s">
        <v>222</v>
      </c>
      <c r="DK771" s="22" t="s">
        <v>222</v>
      </c>
      <c r="DL771" s="22" t="s">
        <v>222</v>
      </c>
      <c r="DN771" s="22" t="s">
        <v>222</v>
      </c>
      <c r="DO771" s="22" t="s">
        <v>222</v>
      </c>
      <c r="DP771" s="22" t="s">
        <v>222</v>
      </c>
      <c r="DQ771" s="22" t="s">
        <v>222</v>
      </c>
    </row>
    <row r="772" spans="1:121" x14ac:dyDescent="0.25">
      <c r="A772" s="22">
        <f t="shared" si="881"/>
        <v>0</v>
      </c>
      <c r="E772" s="22" t="str">
        <f>IF(T772="","",VLOOKUP(T772,#REF!,4,0))</f>
        <v/>
      </c>
      <c r="F772" s="22" t="str">
        <f>IF(U772="","",VLOOKUP(U772,#REF!,4,0))</f>
        <v/>
      </c>
      <c r="G772" s="22" t="str">
        <f>IF(V772="","",VLOOKUP(V772,#REF!,3,0))</f>
        <v/>
      </c>
      <c r="H772" s="22" t="str">
        <f t="shared" si="879"/>
        <v/>
      </c>
      <c r="I772" s="22" t="str">
        <f t="shared" si="882"/>
        <v/>
      </c>
      <c r="J772" s="22" t="str">
        <f t="shared" si="883"/>
        <v/>
      </c>
      <c r="K772" s="22" t="str">
        <f t="shared" si="884"/>
        <v/>
      </c>
      <c r="M772" s="22" t="str">
        <f t="shared" si="885"/>
        <v/>
      </c>
      <c r="R772" s="22" t="str">
        <f t="shared" si="886"/>
        <v/>
      </c>
      <c r="S772" s="22" t="s">
        <v>222</v>
      </c>
      <c r="T772" s="30" t="s">
        <v>222</v>
      </c>
      <c r="U772" s="30" t="s">
        <v>222</v>
      </c>
      <c r="V772" s="30"/>
      <c r="W772" s="30"/>
      <c r="X772" s="30"/>
      <c r="Y772" s="31"/>
      <c r="Z772" s="30"/>
      <c r="AA772" s="30"/>
      <c r="AB772" s="30"/>
      <c r="AC772" s="30"/>
      <c r="AD772" s="30"/>
      <c r="AE772" s="30"/>
      <c r="AF772" s="30"/>
      <c r="AG772" s="30"/>
      <c r="AH772" s="30"/>
      <c r="AI772" s="30"/>
      <c r="AJ772" s="30"/>
      <c r="AK772" s="30"/>
      <c r="AL772" s="30"/>
      <c r="AM772" s="30"/>
      <c r="AN772" s="30"/>
      <c r="AO772" s="32"/>
      <c r="AP772" s="32"/>
      <c r="AQ772" s="32"/>
      <c r="AR772" s="32"/>
      <c r="AS772" s="33"/>
      <c r="AT772" s="34"/>
      <c r="AU772" s="34"/>
      <c r="AV772" s="34"/>
      <c r="AW772" s="34"/>
      <c r="AX772" s="34"/>
      <c r="AY772" s="34"/>
      <c r="AZ772" s="34"/>
      <c r="BA772" s="35"/>
      <c r="BB772" s="35"/>
      <c r="BC772" s="35"/>
      <c r="BD772" s="35"/>
      <c r="BE772" s="36" t="s">
        <v>222</v>
      </c>
      <c r="BF772" s="36"/>
      <c r="BG772" s="36"/>
      <c r="BH772" s="36"/>
      <c r="BI772" s="37"/>
      <c r="BJ772" s="37"/>
      <c r="BK772" s="37"/>
      <c r="BL772" s="37"/>
      <c r="BM772" s="38" t="s">
        <v>222</v>
      </c>
      <c r="BN772" s="38" t="s">
        <v>222</v>
      </c>
      <c r="BO772" s="38" t="s">
        <v>222</v>
      </c>
      <c r="BP772" s="38" t="s">
        <v>222</v>
      </c>
      <c r="BQ772" s="39" t="s">
        <v>222</v>
      </c>
      <c r="BR772" s="39" t="s">
        <v>222</v>
      </c>
      <c r="BS772" s="39" t="s">
        <v>222</v>
      </c>
      <c r="BT772" s="39" t="s">
        <v>222</v>
      </c>
      <c r="BU772" s="40" t="s">
        <v>222</v>
      </c>
      <c r="BV772" s="40" t="s">
        <v>222</v>
      </c>
      <c r="BW772" s="40" t="s">
        <v>222</v>
      </c>
      <c r="BX772" s="40" t="s">
        <v>222</v>
      </c>
      <c r="BY772" s="41" t="s">
        <v>222</v>
      </c>
      <c r="BZ772" s="41" t="s">
        <v>222</v>
      </c>
      <c r="CA772" s="41" t="s">
        <v>222</v>
      </c>
      <c r="CB772" s="41" t="s">
        <v>222</v>
      </c>
      <c r="CC772" s="42" t="s">
        <v>222</v>
      </c>
      <c r="CD772" s="42" t="s">
        <v>222</v>
      </c>
      <c r="CE772" s="42" t="s">
        <v>222</v>
      </c>
      <c r="CF772" s="42" t="s">
        <v>222</v>
      </c>
      <c r="CG772" s="43" t="s">
        <v>222</v>
      </c>
      <c r="CH772" s="43" t="s">
        <v>222</v>
      </c>
      <c r="CI772" s="43" t="s">
        <v>222</v>
      </c>
      <c r="CJ772" s="43" t="str">
        <f t="shared" si="888"/>
        <v/>
      </c>
      <c r="CS772" s="22" t="s">
        <v>16</v>
      </c>
      <c r="CT772" s="22" t="s">
        <v>222</v>
      </c>
      <c r="CU772" s="22" t="s">
        <v>222</v>
      </c>
      <c r="CV772" s="22" t="s">
        <v>222</v>
      </c>
      <c r="CW772" s="22" t="s">
        <v>222</v>
      </c>
      <c r="CY772" s="22" t="s">
        <v>222</v>
      </c>
      <c r="CZ772" s="22" t="s">
        <v>222</v>
      </c>
      <c r="DA772" s="22" t="s">
        <v>222</v>
      </c>
      <c r="DB772" s="22" t="s">
        <v>222</v>
      </c>
      <c r="DC772" s="22" t="s">
        <v>16</v>
      </c>
      <c r="DD772" s="22" t="s">
        <v>222</v>
      </c>
      <c r="DE772" s="22" t="s">
        <v>222</v>
      </c>
      <c r="DF772" s="22" t="s">
        <v>222</v>
      </c>
      <c r="DG772" s="22" t="s">
        <v>222</v>
      </c>
      <c r="DI772" s="22" t="s">
        <v>222</v>
      </c>
      <c r="DJ772" s="22" t="s">
        <v>222</v>
      </c>
      <c r="DK772" s="22" t="s">
        <v>222</v>
      </c>
      <c r="DL772" s="22" t="s">
        <v>222</v>
      </c>
      <c r="DN772" s="22" t="s">
        <v>222</v>
      </c>
      <c r="DO772" s="22" t="s">
        <v>222</v>
      </c>
      <c r="DP772" s="22" t="s">
        <v>222</v>
      </c>
      <c r="DQ772" s="22" t="s">
        <v>222</v>
      </c>
    </row>
    <row r="773" spans="1:121" x14ac:dyDescent="0.25">
      <c r="A773" s="22">
        <f t="shared" si="881"/>
        <v>0</v>
      </c>
      <c r="E773" s="22" t="str">
        <f>IF(T773="","",VLOOKUP(T773,#REF!,4,0))</f>
        <v/>
      </c>
      <c r="F773" s="22" t="str">
        <f>IF(U773="","",VLOOKUP(U773,#REF!,4,0))</f>
        <v/>
      </c>
      <c r="G773" s="22" t="str">
        <f>IF(V773="","",VLOOKUP(V773,#REF!,3,0))</f>
        <v/>
      </c>
      <c r="H773" s="22" t="str">
        <f t="shared" ref="H773:H825" si="945">IF(Y773="","",Y773*G773*F773*E773)</f>
        <v/>
      </c>
      <c r="I773" s="22" t="str">
        <f t="shared" si="882"/>
        <v/>
      </c>
      <c r="J773" s="22" t="str">
        <f t="shared" si="883"/>
        <v/>
      </c>
      <c r="K773" s="22" t="str">
        <f t="shared" si="884"/>
        <v/>
      </c>
      <c r="M773" s="22" t="str">
        <f t="shared" si="885"/>
        <v/>
      </c>
      <c r="R773" s="22" t="str">
        <f t="shared" si="886"/>
        <v/>
      </c>
      <c r="S773" s="22" t="s">
        <v>222</v>
      </c>
      <c r="T773" s="30" t="s">
        <v>222</v>
      </c>
      <c r="U773" s="30" t="s">
        <v>222</v>
      </c>
      <c r="V773" s="30"/>
      <c r="W773" s="30"/>
      <c r="X773" s="30"/>
      <c r="Y773" s="31"/>
      <c r="Z773" s="30"/>
      <c r="AA773" s="30"/>
      <c r="AB773" s="30"/>
      <c r="AC773" s="30"/>
      <c r="AD773" s="30"/>
      <c r="AE773" s="30"/>
      <c r="AF773" s="30"/>
      <c r="AG773" s="30"/>
      <c r="AH773" s="30"/>
      <c r="AI773" s="30"/>
      <c r="AJ773" s="30"/>
      <c r="AK773" s="30"/>
      <c r="AL773" s="30"/>
      <c r="AM773" s="30"/>
      <c r="AN773" s="30"/>
      <c r="AO773" s="32"/>
      <c r="AP773" s="32"/>
      <c r="AQ773" s="32"/>
      <c r="AR773" s="32"/>
      <c r="AS773" s="33"/>
      <c r="AT773" s="34"/>
      <c r="AU773" s="34"/>
      <c r="AV773" s="34"/>
      <c r="AW773" s="34"/>
      <c r="AX773" s="34"/>
      <c r="AY773" s="34"/>
      <c r="AZ773" s="34"/>
      <c r="BA773" s="35"/>
      <c r="BB773" s="35"/>
      <c r="BC773" s="35"/>
      <c r="BD773" s="35"/>
      <c r="BE773" s="36" t="s">
        <v>222</v>
      </c>
      <c r="BF773" s="36"/>
      <c r="BG773" s="36"/>
      <c r="BH773" s="36"/>
      <c r="BI773" s="37"/>
      <c r="BJ773" s="37"/>
      <c r="BK773" s="37"/>
      <c r="BL773" s="37"/>
      <c r="BM773" s="38" t="s">
        <v>222</v>
      </c>
      <c r="BN773" s="38" t="s">
        <v>222</v>
      </c>
      <c r="BO773" s="38" t="s">
        <v>222</v>
      </c>
      <c r="BP773" s="38" t="s">
        <v>222</v>
      </c>
      <c r="BQ773" s="39" t="s">
        <v>222</v>
      </c>
      <c r="BR773" s="39" t="s">
        <v>222</v>
      </c>
      <c r="BS773" s="39" t="s">
        <v>222</v>
      </c>
      <c r="BT773" s="39" t="s">
        <v>222</v>
      </c>
      <c r="BU773" s="40" t="s">
        <v>222</v>
      </c>
      <c r="BV773" s="40" t="s">
        <v>222</v>
      </c>
      <c r="BW773" s="40" t="s">
        <v>222</v>
      </c>
      <c r="BX773" s="40" t="s">
        <v>222</v>
      </c>
      <c r="BY773" s="41" t="s">
        <v>222</v>
      </c>
      <c r="BZ773" s="41" t="s">
        <v>222</v>
      </c>
      <c r="CA773" s="41" t="s">
        <v>222</v>
      </c>
      <c r="CB773" s="41" t="s">
        <v>222</v>
      </c>
      <c r="CC773" s="42" t="s">
        <v>222</v>
      </c>
      <c r="CD773" s="42" t="s">
        <v>222</v>
      </c>
      <c r="CE773" s="42" t="s">
        <v>222</v>
      </c>
      <c r="CF773" s="42" t="s">
        <v>222</v>
      </c>
      <c r="CG773" s="43" t="s">
        <v>222</v>
      </c>
      <c r="CH773" s="43" t="s">
        <v>222</v>
      </c>
      <c r="CI773" s="43" t="s">
        <v>222</v>
      </c>
      <c r="CJ773" s="43" t="str">
        <f t="shared" si="888"/>
        <v/>
      </c>
      <c r="CS773" s="22" t="s">
        <v>16</v>
      </c>
      <c r="CT773" s="22" t="s">
        <v>222</v>
      </c>
      <c r="CU773" s="22" t="s">
        <v>222</v>
      </c>
      <c r="CV773" s="22" t="s">
        <v>222</v>
      </c>
      <c r="CW773" s="22" t="s">
        <v>222</v>
      </c>
      <c r="CY773" s="22" t="s">
        <v>222</v>
      </c>
      <c r="CZ773" s="22" t="s">
        <v>222</v>
      </c>
      <c r="DA773" s="22" t="s">
        <v>222</v>
      </c>
      <c r="DB773" s="22" t="s">
        <v>222</v>
      </c>
      <c r="DC773" s="22" t="s">
        <v>16</v>
      </c>
      <c r="DD773" s="22" t="s">
        <v>222</v>
      </c>
      <c r="DE773" s="22" t="s">
        <v>222</v>
      </c>
      <c r="DF773" s="22" t="s">
        <v>222</v>
      </c>
      <c r="DG773" s="22" t="s">
        <v>222</v>
      </c>
      <c r="DI773" s="22" t="s">
        <v>222</v>
      </c>
      <c r="DJ773" s="22" t="s">
        <v>222</v>
      </c>
      <c r="DK773" s="22" t="s">
        <v>222</v>
      </c>
      <c r="DL773" s="22" t="s">
        <v>222</v>
      </c>
      <c r="DN773" s="22" t="s">
        <v>222</v>
      </c>
      <c r="DO773" s="22" t="s">
        <v>222</v>
      </c>
      <c r="DP773" s="22" t="s">
        <v>222</v>
      </c>
      <c r="DQ773" s="22" t="s">
        <v>222</v>
      </c>
    </row>
    <row r="774" spans="1:121" x14ac:dyDescent="0.25">
      <c r="A774" s="22">
        <f t="shared" ref="A774:A825" si="946">W774</f>
        <v>0</v>
      </c>
      <c r="E774" s="22" t="str">
        <f>IF(T774="","",VLOOKUP(T774,#REF!,4,0))</f>
        <v/>
      </c>
      <c r="F774" s="22" t="str">
        <f>IF(U774="","",VLOOKUP(U774,#REF!,4,0))</f>
        <v/>
      </c>
      <c r="G774" s="22" t="str">
        <f>IF(V774="","",VLOOKUP(V774,#REF!,3,0))</f>
        <v/>
      </c>
      <c r="H774" s="22" t="str">
        <f t="shared" si="945"/>
        <v/>
      </c>
      <c r="I774" s="22" t="str">
        <f t="shared" ref="I774:I825" si="947">IF(E774="","",IF(BL774="","",BL774/BD774))</f>
        <v/>
      </c>
      <c r="J774" s="22" t="str">
        <f t="shared" ref="J774:J825" si="948">IF(I774="","",IF(I774&gt;=1,1,I774))</f>
        <v/>
      </c>
      <c r="K774" s="22" t="str">
        <f t="shared" ref="K774:K825" si="949">IF(OR(H774=0,H774=""),"",J774*H774)</f>
        <v/>
      </c>
      <c r="M774" s="22" t="str">
        <f t="shared" ref="M774:M825" si="950">IF(S774="","",IF(S774=S773,M773+1,1))</f>
        <v/>
      </c>
      <c r="R774" s="22" t="str">
        <f t="shared" ref="R774:R825" si="951">S774&amp;M774</f>
        <v/>
      </c>
      <c r="S774" s="22" t="s">
        <v>222</v>
      </c>
      <c r="T774" s="30" t="s">
        <v>222</v>
      </c>
      <c r="U774" s="30" t="s">
        <v>222</v>
      </c>
      <c r="V774" s="30"/>
      <c r="W774" s="30"/>
      <c r="X774" s="30"/>
      <c r="Y774" s="31"/>
      <c r="Z774" s="30"/>
      <c r="AA774" s="30"/>
      <c r="AB774" s="30"/>
      <c r="AC774" s="30"/>
      <c r="AD774" s="30"/>
      <c r="AE774" s="30"/>
      <c r="AF774" s="30"/>
      <c r="AG774" s="30"/>
      <c r="AH774" s="30"/>
      <c r="AI774" s="30"/>
      <c r="AJ774" s="30"/>
      <c r="AK774" s="30"/>
      <c r="AL774" s="30"/>
      <c r="AM774" s="30"/>
      <c r="AN774" s="30"/>
      <c r="AO774" s="32"/>
      <c r="AP774" s="32"/>
      <c r="AQ774" s="32"/>
      <c r="AR774" s="32"/>
      <c r="AS774" s="33"/>
      <c r="AT774" s="34"/>
      <c r="AU774" s="34"/>
      <c r="AV774" s="34"/>
      <c r="AW774" s="34"/>
      <c r="AX774" s="34"/>
      <c r="AY774" s="34"/>
      <c r="AZ774" s="34"/>
      <c r="BA774" s="35"/>
      <c r="BB774" s="35"/>
      <c r="BC774" s="35"/>
      <c r="BD774" s="35"/>
      <c r="BE774" s="36" t="s">
        <v>222</v>
      </c>
      <c r="BF774" s="36"/>
      <c r="BG774" s="36"/>
      <c r="BH774" s="36"/>
      <c r="BI774" s="37"/>
      <c r="BJ774" s="37"/>
      <c r="BK774" s="37"/>
      <c r="BL774" s="37"/>
      <c r="BM774" s="38" t="s">
        <v>222</v>
      </c>
      <c r="BN774" s="38" t="s">
        <v>222</v>
      </c>
      <c r="BO774" s="38" t="s">
        <v>222</v>
      </c>
      <c r="BP774" s="38" t="s">
        <v>222</v>
      </c>
      <c r="BQ774" s="39" t="s">
        <v>222</v>
      </c>
      <c r="BR774" s="39" t="s">
        <v>222</v>
      </c>
      <c r="BS774" s="39" t="s">
        <v>222</v>
      </c>
      <c r="BT774" s="39" t="s">
        <v>222</v>
      </c>
      <c r="BU774" s="40" t="s">
        <v>222</v>
      </c>
      <c r="BV774" s="40" t="s">
        <v>222</v>
      </c>
      <c r="BW774" s="40" t="s">
        <v>222</v>
      </c>
      <c r="BX774" s="40" t="s">
        <v>222</v>
      </c>
      <c r="BY774" s="41" t="s">
        <v>222</v>
      </c>
      <c r="BZ774" s="41" t="s">
        <v>222</v>
      </c>
      <c r="CA774" s="41" t="s">
        <v>222</v>
      </c>
      <c r="CB774" s="41" t="s">
        <v>222</v>
      </c>
      <c r="CC774" s="42" t="s">
        <v>222</v>
      </c>
      <c r="CD774" s="42" t="s">
        <v>222</v>
      </c>
      <c r="CE774" s="42" t="s">
        <v>222</v>
      </c>
      <c r="CF774" s="42" t="s">
        <v>222</v>
      </c>
      <c r="CG774" s="43" t="s">
        <v>222</v>
      </c>
      <c r="CH774" s="43" t="s">
        <v>222</v>
      </c>
      <c r="CI774" s="43" t="s">
        <v>222</v>
      </c>
      <c r="CJ774" s="43" t="str">
        <f t="shared" ref="CJ774:CJ825" si="952">IF(OR(BL774="",BL774=0),"",BL774/BD774*H774)</f>
        <v/>
      </c>
      <c r="CS774" s="22" t="s">
        <v>16</v>
      </c>
      <c r="CT774" s="22" t="s">
        <v>222</v>
      </c>
      <c r="CU774" s="22" t="s">
        <v>222</v>
      </c>
      <c r="CV774" s="22" t="s">
        <v>222</v>
      </c>
      <c r="CW774" s="22" t="s">
        <v>222</v>
      </c>
      <c r="CY774" s="22" t="s">
        <v>222</v>
      </c>
      <c r="CZ774" s="22" t="s">
        <v>222</v>
      </c>
      <c r="DA774" s="22" t="s">
        <v>222</v>
      </c>
      <c r="DB774" s="22" t="s">
        <v>222</v>
      </c>
      <c r="DC774" s="22" t="s">
        <v>16</v>
      </c>
      <c r="DD774" s="22" t="s">
        <v>222</v>
      </c>
      <c r="DE774" s="22" t="s">
        <v>222</v>
      </c>
      <c r="DF774" s="22" t="s">
        <v>222</v>
      </c>
      <c r="DG774" s="22" t="s">
        <v>222</v>
      </c>
      <c r="DI774" s="22" t="s">
        <v>222</v>
      </c>
      <c r="DJ774" s="22" t="s">
        <v>222</v>
      </c>
      <c r="DK774" s="22" t="s">
        <v>222</v>
      </c>
      <c r="DL774" s="22" t="s">
        <v>222</v>
      </c>
      <c r="DN774" s="22" t="s">
        <v>222</v>
      </c>
      <c r="DO774" s="22" t="s">
        <v>222</v>
      </c>
      <c r="DP774" s="22" t="s">
        <v>222</v>
      </c>
      <c r="DQ774" s="22" t="s">
        <v>222</v>
      </c>
    </row>
    <row r="775" spans="1:121" x14ac:dyDescent="0.25">
      <c r="A775" s="22">
        <f t="shared" si="946"/>
        <v>0</v>
      </c>
      <c r="E775" s="22" t="str">
        <f>IF(T775="","",VLOOKUP(T775,#REF!,4,0))</f>
        <v/>
      </c>
      <c r="F775" s="22" t="str">
        <f>IF(U775="","",VLOOKUP(U775,#REF!,4,0))</f>
        <v/>
      </c>
      <c r="G775" s="22" t="str">
        <f>IF(V775="","",VLOOKUP(V775,#REF!,3,0))</f>
        <v/>
      </c>
      <c r="H775" s="22" t="str">
        <f t="shared" si="945"/>
        <v/>
      </c>
      <c r="I775" s="22" t="str">
        <f t="shared" si="947"/>
        <v/>
      </c>
      <c r="J775" s="22" t="str">
        <f t="shared" si="948"/>
        <v/>
      </c>
      <c r="K775" s="22" t="str">
        <f t="shared" si="949"/>
        <v/>
      </c>
      <c r="M775" s="22" t="str">
        <f t="shared" si="950"/>
        <v/>
      </c>
      <c r="R775" s="22" t="str">
        <f t="shared" si="951"/>
        <v/>
      </c>
      <c r="S775" s="22" t="s">
        <v>222</v>
      </c>
      <c r="T775" s="30" t="s">
        <v>222</v>
      </c>
      <c r="U775" s="30" t="s">
        <v>222</v>
      </c>
      <c r="V775" s="30"/>
      <c r="W775" s="30"/>
      <c r="X775" s="30"/>
      <c r="Y775" s="31"/>
      <c r="Z775" s="30"/>
      <c r="AA775" s="30"/>
      <c r="AB775" s="30"/>
      <c r="AC775" s="30"/>
      <c r="AD775" s="30"/>
      <c r="AE775" s="30"/>
      <c r="AF775" s="30"/>
      <c r="AG775" s="30"/>
      <c r="AH775" s="30"/>
      <c r="AI775" s="30"/>
      <c r="AJ775" s="30"/>
      <c r="AK775" s="30"/>
      <c r="AL775" s="30"/>
      <c r="AM775" s="30"/>
      <c r="AN775" s="30"/>
      <c r="AO775" s="32"/>
      <c r="AP775" s="32"/>
      <c r="AQ775" s="32"/>
      <c r="AR775" s="32"/>
      <c r="AS775" s="33"/>
      <c r="AT775" s="34"/>
      <c r="AU775" s="34"/>
      <c r="AV775" s="34"/>
      <c r="AW775" s="34"/>
      <c r="AX775" s="34"/>
      <c r="AY775" s="34"/>
      <c r="AZ775" s="34"/>
      <c r="BA775" s="35"/>
      <c r="BB775" s="35"/>
      <c r="BC775" s="35"/>
      <c r="BD775" s="35"/>
      <c r="BE775" s="36" t="s">
        <v>222</v>
      </c>
      <c r="BF775" s="36"/>
      <c r="BG775" s="36"/>
      <c r="BH775" s="36"/>
      <c r="BI775" s="37"/>
      <c r="BJ775" s="37"/>
      <c r="BK775" s="37"/>
      <c r="BL775" s="37"/>
      <c r="BM775" s="38" t="s">
        <v>222</v>
      </c>
      <c r="BN775" s="38" t="s">
        <v>222</v>
      </c>
      <c r="BO775" s="38" t="s">
        <v>222</v>
      </c>
      <c r="BP775" s="38" t="s">
        <v>222</v>
      </c>
      <c r="BQ775" s="39" t="s">
        <v>222</v>
      </c>
      <c r="BR775" s="39" t="s">
        <v>222</v>
      </c>
      <c r="BS775" s="39" t="s">
        <v>222</v>
      </c>
      <c r="BT775" s="39" t="s">
        <v>222</v>
      </c>
      <c r="BU775" s="40" t="s">
        <v>222</v>
      </c>
      <c r="BV775" s="40" t="s">
        <v>222</v>
      </c>
      <c r="BW775" s="40" t="s">
        <v>222</v>
      </c>
      <c r="BX775" s="40" t="s">
        <v>222</v>
      </c>
      <c r="BY775" s="41" t="s">
        <v>222</v>
      </c>
      <c r="BZ775" s="41" t="s">
        <v>222</v>
      </c>
      <c r="CA775" s="41" t="s">
        <v>222</v>
      </c>
      <c r="CB775" s="41" t="s">
        <v>222</v>
      </c>
      <c r="CC775" s="42" t="s">
        <v>222</v>
      </c>
      <c r="CD775" s="42" t="s">
        <v>222</v>
      </c>
      <c r="CE775" s="42" t="s">
        <v>222</v>
      </c>
      <c r="CF775" s="42" t="s">
        <v>222</v>
      </c>
      <c r="CG775" s="43" t="s">
        <v>222</v>
      </c>
      <c r="CH775" s="43" t="s">
        <v>222</v>
      </c>
      <c r="CI775" s="43" t="s">
        <v>222</v>
      </c>
      <c r="CJ775" s="43" t="str">
        <f t="shared" si="952"/>
        <v/>
      </c>
      <c r="CS775" s="22" t="s">
        <v>16</v>
      </c>
      <c r="CT775" s="22" t="s">
        <v>222</v>
      </c>
      <c r="CU775" s="22" t="s">
        <v>222</v>
      </c>
      <c r="CV775" s="22" t="s">
        <v>222</v>
      </c>
      <c r="CW775" s="22" t="s">
        <v>222</v>
      </c>
      <c r="CY775" s="22" t="s">
        <v>222</v>
      </c>
      <c r="CZ775" s="22" t="s">
        <v>222</v>
      </c>
      <c r="DA775" s="22" t="s">
        <v>222</v>
      </c>
      <c r="DB775" s="22" t="s">
        <v>222</v>
      </c>
      <c r="DC775" s="22" t="s">
        <v>16</v>
      </c>
      <c r="DD775" s="22" t="s">
        <v>222</v>
      </c>
      <c r="DE775" s="22" t="s">
        <v>222</v>
      </c>
      <c r="DF775" s="22" t="s">
        <v>222</v>
      </c>
      <c r="DG775" s="22" t="s">
        <v>222</v>
      </c>
      <c r="DI775" s="22" t="s">
        <v>222</v>
      </c>
      <c r="DJ775" s="22" t="s">
        <v>222</v>
      </c>
      <c r="DK775" s="22" t="s">
        <v>222</v>
      </c>
      <c r="DL775" s="22" t="s">
        <v>222</v>
      </c>
      <c r="DN775" s="22" t="s">
        <v>222</v>
      </c>
      <c r="DO775" s="22" t="s">
        <v>222</v>
      </c>
      <c r="DP775" s="22" t="s">
        <v>222</v>
      </c>
      <c r="DQ775" s="22" t="s">
        <v>222</v>
      </c>
    </row>
    <row r="776" spans="1:121" x14ac:dyDescent="0.25">
      <c r="A776" s="22">
        <f t="shared" si="946"/>
        <v>0</v>
      </c>
      <c r="E776" s="22" t="str">
        <f>IF(T776="","",VLOOKUP(T776,#REF!,4,0))</f>
        <v/>
      </c>
      <c r="F776" s="22" t="str">
        <f>IF(U776="","",VLOOKUP(U776,#REF!,4,0))</f>
        <v/>
      </c>
      <c r="G776" s="22" t="str">
        <f>IF(V776="","",VLOOKUP(V776,#REF!,3,0))</f>
        <v/>
      </c>
      <c r="H776" s="22" t="str">
        <f t="shared" si="945"/>
        <v/>
      </c>
      <c r="I776" s="22" t="str">
        <f t="shared" si="947"/>
        <v/>
      </c>
      <c r="J776" s="22" t="str">
        <f t="shared" si="948"/>
        <v/>
      </c>
      <c r="K776" s="22" t="str">
        <f t="shared" si="949"/>
        <v/>
      </c>
      <c r="M776" s="22" t="str">
        <f t="shared" si="950"/>
        <v/>
      </c>
      <c r="R776" s="22" t="str">
        <f t="shared" si="951"/>
        <v/>
      </c>
      <c r="S776" s="22" t="s">
        <v>222</v>
      </c>
      <c r="T776" s="30" t="s">
        <v>222</v>
      </c>
      <c r="U776" s="30" t="s">
        <v>222</v>
      </c>
      <c r="V776" s="30"/>
      <c r="W776" s="30"/>
      <c r="X776" s="30"/>
      <c r="Y776" s="31"/>
      <c r="Z776" s="30"/>
      <c r="AA776" s="30"/>
      <c r="AB776" s="30"/>
      <c r="AC776" s="30"/>
      <c r="AD776" s="30"/>
      <c r="AE776" s="30"/>
      <c r="AF776" s="30"/>
      <c r="AG776" s="30"/>
      <c r="AH776" s="30"/>
      <c r="AI776" s="30"/>
      <c r="AJ776" s="30"/>
      <c r="AK776" s="30"/>
      <c r="AL776" s="30"/>
      <c r="AM776" s="30"/>
      <c r="AN776" s="30"/>
      <c r="AO776" s="32"/>
      <c r="AP776" s="32"/>
      <c r="AQ776" s="32"/>
      <c r="AR776" s="32"/>
      <c r="AS776" s="33"/>
      <c r="AT776" s="34"/>
      <c r="AU776" s="34"/>
      <c r="AV776" s="34"/>
      <c r="AW776" s="34"/>
      <c r="AX776" s="34"/>
      <c r="AY776" s="34"/>
      <c r="AZ776" s="34"/>
      <c r="BA776" s="35"/>
      <c r="BB776" s="35"/>
      <c r="BC776" s="35"/>
      <c r="BD776" s="35"/>
      <c r="BE776" s="36" t="s">
        <v>222</v>
      </c>
      <c r="BF776" s="36"/>
      <c r="BG776" s="36"/>
      <c r="BH776" s="36"/>
      <c r="BI776" s="37"/>
      <c r="BJ776" s="37"/>
      <c r="BK776" s="37"/>
      <c r="BL776" s="37"/>
      <c r="BM776" s="38" t="s">
        <v>222</v>
      </c>
      <c r="BN776" s="38" t="s">
        <v>222</v>
      </c>
      <c r="BO776" s="38" t="s">
        <v>222</v>
      </c>
      <c r="BP776" s="38" t="s">
        <v>222</v>
      </c>
      <c r="BQ776" s="39" t="s">
        <v>222</v>
      </c>
      <c r="BR776" s="39" t="s">
        <v>222</v>
      </c>
      <c r="BS776" s="39" t="s">
        <v>222</v>
      </c>
      <c r="BT776" s="39" t="s">
        <v>222</v>
      </c>
      <c r="BU776" s="40" t="s">
        <v>222</v>
      </c>
      <c r="BV776" s="40" t="s">
        <v>222</v>
      </c>
      <c r="BW776" s="40" t="s">
        <v>222</v>
      </c>
      <c r="BX776" s="40" t="s">
        <v>222</v>
      </c>
      <c r="BY776" s="41" t="s">
        <v>222</v>
      </c>
      <c r="BZ776" s="41" t="s">
        <v>222</v>
      </c>
      <c r="CA776" s="41" t="s">
        <v>222</v>
      </c>
      <c r="CB776" s="41" t="s">
        <v>222</v>
      </c>
      <c r="CC776" s="42" t="s">
        <v>222</v>
      </c>
      <c r="CD776" s="42" t="s">
        <v>222</v>
      </c>
      <c r="CE776" s="42" t="s">
        <v>222</v>
      </c>
      <c r="CF776" s="42" t="s">
        <v>222</v>
      </c>
      <c r="CG776" s="43" t="s">
        <v>222</v>
      </c>
      <c r="CH776" s="43" t="s">
        <v>222</v>
      </c>
      <c r="CI776" s="43" t="s">
        <v>222</v>
      </c>
      <c r="CJ776" s="43" t="str">
        <f t="shared" si="952"/>
        <v/>
      </c>
      <c r="CS776" s="22" t="s">
        <v>16</v>
      </c>
      <c r="CT776" s="22" t="s">
        <v>222</v>
      </c>
      <c r="CU776" s="22" t="s">
        <v>222</v>
      </c>
      <c r="CV776" s="22" t="s">
        <v>222</v>
      </c>
      <c r="CW776" s="22" t="s">
        <v>222</v>
      </c>
      <c r="CY776" s="22" t="s">
        <v>222</v>
      </c>
      <c r="CZ776" s="22" t="s">
        <v>222</v>
      </c>
      <c r="DA776" s="22" t="s">
        <v>222</v>
      </c>
      <c r="DB776" s="22" t="s">
        <v>222</v>
      </c>
      <c r="DC776" s="22" t="s">
        <v>16</v>
      </c>
      <c r="DD776" s="22" t="s">
        <v>222</v>
      </c>
      <c r="DE776" s="22" t="s">
        <v>222</v>
      </c>
      <c r="DF776" s="22" t="s">
        <v>222</v>
      </c>
      <c r="DG776" s="22" t="s">
        <v>222</v>
      </c>
      <c r="DI776" s="22" t="s">
        <v>222</v>
      </c>
      <c r="DJ776" s="22" t="s">
        <v>222</v>
      </c>
      <c r="DK776" s="22" t="s">
        <v>222</v>
      </c>
      <c r="DL776" s="22" t="s">
        <v>222</v>
      </c>
      <c r="DN776" s="22" t="s">
        <v>222</v>
      </c>
      <c r="DO776" s="22" t="s">
        <v>222</v>
      </c>
      <c r="DP776" s="22" t="s">
        <v>222</v>
      </c>
      <c r="DQ776" s="22" t="s">
        <v>222</v>
      </c>
    </row>
    <row r="777" spans="1:121" x14ac:dyDescent="0.25">
      <c r="A777" s="22">
        <f t="shared" si="946"/>
        <v>0</v>
      </c>
      <c r="E777" s="22" t="str">
        <f>IF(T777="","",VLOOKUP(T777,#REF!,4,0))</f>
        <v/>
      </c>
      <c r="F777" s="22" t="str">
        <f>IF(U777="","",VLOOKUP(U777,#REF!,4,0))</f>
        <v/>
      </c>
      <c r="G777" s="22" t="str">
        <f>IF(V777="","",VLOOKUP(V777,#REF!,3,0))</f>
        <v/>
      </c>
      <c r="H777" s="22" t="str">
        <f t="shared" si="945"/>
        <v/>
      </c>
      <c r="I777" s="22" t="str">
        <f t="shared" si="947"/>
        <v/>
      </c>
      <c r="J777" s="22" t="str">
        <f t="shared" si="948"/>
        <v/>
      </c>
      <c r="K777" s="22" t="str">
        <f t="shared" si="949"/>
        <v/>
      </c>
      <c r="M777" s="22" t="str">
        <f t="shared" si="950"/>
        <v/>
      </c>
      <c r="R777" s="22" t="str">
        <f t="shared" si="951"/>
        <v/>
      </c>
      <c r="S777" s="22" t="s">
        <v>222</v>
      </c>
      <c r="T777" s="30" t="s">
        <v>222</v>
      </c>
      <c r="U777" s="30" t="s">
        <v>222</v>
      </c>
      <c r="V777" s="30"/>
      <c r="W777" s="30"/>
      <c r="X777" s="30"/>
      <c r="Y777" s="31"/>
      <c r="Z777" s="30"/>
      <c r="AA777" s="30"/>
      <c r="AB777" s="30"/>
      <c r="AC777" s="30"/>
      <c r="AD777" s="30"/>
      <c r="AE777" s="30"/>
      <c r="AF777" s="30"/>
      <c r="AG777" s="30"/>
      <c r="AH777" s="30"/>
      <c r="AI777" s="30"/>
      <c r="AJ777" s="30"/>
      <c r="AK777" s="30"/>
      <c r="AL777" s="30"/>
      <c r="AM777" s="30"/>
      <c r="AN777" s="30"/>
      <c r="AO777" s="32"/>
      <c r="AP777" s="32"/>
      <c r="AQ777" s="32"/>
      <c r="AR777" s="32"/>
      <c r="AS777" s="33"/>
      <c r="AT777" s="34"/>
      <c r="AU777" s="34"/>
      <c r="AV777" s="34"/>
      <c r="AW777" s="34"/>
      <c r="AX777" s="34"/>
      <c r="AY777" s="34"/>
      <c r="AZ777" s="34"/>
      <c r="BA777" s="35"/>
      <c r="BB777" s="35"/>
      <c r="BC777" s="35"/>
      <c r="BD777" s="35"/>
      <c r="BE777" s="36" t="s">
        <v>222</v>
      </c>
      <c r="BF777" s="36"/>
      <c r="BG777" s="36"/>
      <c r="BH777" s="36"/>
      <c r="BI777" s="37"/>
      <c r="BJ777" s="37"/>
      <c r="BK777" s="37"/>
      <c r="BL777" s="37"/>
      <c r="BM777" s="38" t="s">
        <v>222</v>
      </c>
      <c r="BN777" s="38" t="s">
        <v>222</v>
      </c>
      <c r="BO777" s="38" t="s">
        <v>222</v>
      </c>
      <c r="BP777" s="38" t="s">
        <v>222</v>
      </c>
      <c r="BQ777" s="39" t="s">
        <v>222</v>
      </c>
      <c r="BR777" s="39" t="s">
        <v>222</v>
      </c>
      <c r="BS777" s="39" t="s">
        <v>222</v>
      </c>
      <c r="BT777" s="39" t="s">
        <v>222</v>
      </c>
      <c r="BU777" s="40" t="s">
        <v>222</v>
      </c>
      <c r="BV777" s="40" t="s">
        <v>222</v>
      </c>
      <c r="BW777" s="40" t="s">
        <v>222</v>
      </c>
      <c r="BX777" s="40" t="s">
        <v>222</v>
      </c>
      <c r="BY777" s="41" t="s">
        <v>222</v>
      </c>
      <c r="BZ777" s="41" t="s">
        <v>222</v>
      </c>
      <c r="CA777" s="41" t="s">
        <v>222</v>
      </c>
      <c r="CB777" s="41" t="s">
        <v>222</v>
      </c>
      <c r="CC777" s="42" t="s">
        <v>222</v>
      </c>
      <c r="CD777" s="42" t="s">
        <v>222</v>
      </c>
      <c r="CE777" s="42" t="s">
        <v>222</v>
      </c>
      <c r="CF777" s="42" t="s">
        <v>222</v>
      </c>
      <c r="CG777" s="43" t="s">
        <v>222</v>
      </c>
      <c r="CH777" s="43" t="s">
        <v>222</v>
      </c>
      <c r="CI777" s="43" t="s">
        <v>222</v>
      </c>
      <c r="CJ777" s="43" t="str">
        <f t="shared" si="952"/>
        <v/>
      </c>
      <c r="CS777" s="22" t="s">
        <v>16</v>
      </c>
      <c r="CT777" s="22" t="s">
        <v>222</v>
      </c>
      <c r="CU777" s="22" t="s">
        <v>222</v>
      </c>
      <c r="CV777" s="22" t="s">
        <v>222</v>
      </c>
      <c r="CW777" s="22" t="s">
        <v>222</v>
      </c>
      <c r="CY777" s="22" t="s">
        <v>222</v>
      </c>
      <c r="CZ777" s="22" t="s">
        <v>222</v>
      </c>
      <c r="DA777" s="22" t="s">
        <v>222</v>
      </c>
      <c r="DB777" s="22" t="s">
        <v>222</v>
      </c>
      <c r="DC777" s="22" t="s">
        <v>16</v>
      </c>
      <c r="DD777" s="22" t="s">
        <v>222</v>
      </c>
      <c r="DE777" s="22" t="s">
        <v>222</v>
      </c>
      <c r="DF777" s="22" t="s">
        <v>222</v>
      </c>
      <c r="DG777" s="22" t="s">
        <v>222</v>
      </c>
      <c r="DI777" s="22" t="s">
        <v>222</v>
      </c>
      <c r="DJ777" s="22" t="s">
        <v>222</v>
      </c>
      <c r="DK777" s="22" t="s">
        <v>222</v>
      </c>
      <c r="DL777" s="22" t="s">
        <v>222</v>
      </c>
      <c r="DN777" s="22" t="s">
        <v>222</v>
      </c>
      <c r="DO777" s="22" t="s">
        <v>222</v>
      </c>
      <c r="DP777" s="22" t="s">
        <v>222</v>
      </c>
      <c r="DQ777" s="22" t="s">
        <v>222</v>
      </c>
    </row>
    <row r="778" spans="1:121" x14ac:dyDescent="0.25">
      <c r="A778" s="22">
        <f t="shared" si="946"/>
        <v>0</v>
      </c>
      <c r="E778" s="22" t="str">
        <f>IF(T778="","",VLOOKUP(T778,#REF!,4,0))</f>
        <v/>
      </c>
      <c r="F778" s="22" t="str">
        <f>IF(U778="","",VLOOKUP(U778,#REF!,4,0))</f>
        <v/>
      </c>
      <c r="G778" s="22" t="str">
        <f>IF(V778="","",VLOOKUP(V778,#REF!,3,0))</f>
        <v/>
      </c>
      <c r="H778" s="22" t="str">
        <f t="shared" si="945"/>
        <v/>
      </c>
      <c r="I778" s="22" t="str">
        <f t="shared" si="947"/>
        <v/>
      </c>
      <c r="J778" s="22" t="str">
        <f t="shared" si="948"/>
        <v/>
      </c>
      <c r="K778" s="22" t="str">
        <f t="shared" si="949"/>
        <v/>
      </c>
      <c r="M778" s="22" t="str">
        <f t="shared" si="950"/>
        <v/>
      </c>
      <c r="R778" s="22" t="str">
        <f t="shared" si="951"/>
        <v/>
      </c>
      <c r="S778" s="22" t="s">
        <v>222</v>
      </c>
      <c r="T778" s="30" t="s">
        <v>222</v>
      </c>
      <c r="U778" s="30" t="s">
        <v>222</v>
      </c>
      <c r="V778" s="30"/>
      <c r="W778" s="30"/>
      <c r="X778" s="30"/>
      <c r="Y778" s="31"/>
      <c r="Z778" s="30"/>
      <c r="AA778" s="30"/>
      <c r="AB778" s="30"/>
      <c r="AC778" s="30"/>
      <c r="AD778" s="30"/>
      <c r="AE778" s="30"/>
      <c r="AF778" s="30"/>
      <c r="AG778" s="30"/>
      <c r="AH778" s="30"/>
      <c r="AI778" s="30"/>
      <c r="AJ778" s="30"/>
      <c r="AK778" s="30"/>
      <c r="AL778" s="30"/>
      <c r="AM778" s="30"/>
      <c r="AN778" s="30"/>
      <c r="AO778" s="32"/>
      <c r="AP778" s="32"/>
      <c r="AQ778" s="32"/>
      <c r="AR778" s="32"/>
      <c r="AS778" s="33"/>
      <c r="AT778" s="34"/>
      <c r="AU778" s="34"/>
      <c r="AV778" s="34"/>
      <c r="AW778" s="34"/>
      <c r="AX778" s="34"/>
      <c r="AY778" s="34"/>
      <c r="AZ778" s="34"/>
      <c r="BA778" s="35"/>
      <c r="BB778" s="35"/>
      <c r="BC778" s="35"/>
      <c r="BD778" s="35"/>
      <c r="BE778" s="36" t="s">
        <v>222</v>
      </c>
      <c r="BF778" s="36"/>
      <c r="BG778" s="36"/>
      <c r="BH778" s="36"/>
      <c r="BI778" s="37"/>
      <c r="BJ778" s="37"/>
      <c r="BK778" s="37"/>
      <c r="BL778" s="37"/>
      <c r="BM778" s="38" t="s">
        <v>222</v>
      </c>
      <c r="BN778" s="38" t="s">
        <v>222</v>
      </c>
      <c r="BO778" s="38" t="s">
        <v>222</v>
      </c>
      <c r="BP778" s="38" t="s">
        <v>222</v>
      </c>
      <c r="BQ778" s="39" t="s">
        <v>222</v>
      </c>
      <c r="BR778" s="39" t="s">
        <v>222</v>
      </c>
      <c r="BS778" s="39" t="s">
        <v>222</v>
      </c>
      <c r="BT778" s="39" t="s">
        <v>222</v>
      </c>
      <c r="BU778" s="40" t="s">
        <v>222</v>
      </c>
      <c r="BV778" s="40" t="s">
        <v>222</v>
      </c>
      <c r="BW778" s="40" t="s">
        <v>222</v>
      </c>
      <c r="BX778" s="40" t="s">
        <v>222</v>
      </c>
      <c r="BY778" s="41" t="s">
        <v>222</v>
      </c>
      <c r="BZ778" s="41" t="s">
        <v>222</v>
      </c>
      <c r="CA778" s="41" t="s">
        <v>222</v>
      </c>
      <c r="CB778" s="41" t="s">
        <v>222</v>
      </c>
      <c r="CC778" s="42" t="s">
        <v>222</v>
      </c>
      <c r="CD778" s="42" t="s">
        <v>222</v>
      </c>
      <c r="CE778" s="42" t="s">
        <v>222</v>
      </c>
      <c r="CF778" s="42" t="s">
        <v>222</v>
      </c>
      <c r="CG778" s="43" t="s">
        <v>222</v>
      </c>
      <c r="CH778" s="43" t="s">
        <v>222</v>
      </c>
      <c r="CI778" s="43" t="s">
        <v>222</v>
      </c>
      <c r="CJ778" s="43" t="str">
        <f t="shared" si="952"/>
        <v/>
      </c>
      <c r="CS778" s="22" t="s">
        <v>16</v>
      </c>
      <c r="CT778" s="22" t="s">
        <v>222</v>
      </c>
      <c r="CU778" s="22" t="s">
        <v>222</v>
      </c>
      <c r="CV778" s="22" t="s">
        <v>222</v>
      </c>
      <c r="CW778" s="22" t="s">
        <v>222</v>
      </c>
      <c r="CY778" s="22" t="s">
        <v>222</v>
      </c>
      <c r="CZ778" s="22" t="s">
        <v>222</v>
      </c>
      <c r="DA778" s="22" t="s">
        <v>222</v>
      </c>
      <c r="DB778" s="22" t="s">
        <v>222</v>
      </c>
      <c r="DC778" s="22" t="s">
        <v>16</v>
      </c>
      <c r="DD778" s="22" t="s">
        <v>222</v>
      </c>
      <c r="DE778" s="22" t="s">
        <v>222</v>
      </c>
      <c r="DF778" s="22" t="s">
        <v>222</v>
      </c>
      <c r="DG778" s="22" t="s">
        <v>222</v>
      </c>
      <c r="DI778" s="22" t="s">
        <v>222</v>
      </c>
      <c r="DJ778" s="22" t="s">
        <v>222</v>
      </c>
      <c r="DK778" s="22" t="s">
        <v>222</v>
      </c>
      <c r="DL778" s="22" t="s">
        <v>222</v>
      </c>
      <c r="DN778" s="22" t="s">
        <v>222</v>
      </c>
      <c r="DO778" s="22" t="s">
        <v>222</v>
      </c>
      <c r="DP778" s="22" t="s">
        <v>222</v>
      </c>
      <c r="DQ778" s="22" t="s">
        <v>222</v>
      </c>
    </row>
    <row r="779" spans="1:121" x14ac:dyDescent="0.25">
      <c r="A779" s="22">
        <f t="shared" si="946"/>
        <v>0</v>
      </c>
      <c r="E779" s="22" t="str">
        <f>IF(T779="","",VLOOKUP(T779,#REF!,4,0))</f>
        <v/>
      </c>
      <c r="F779" s="22" t="str">
        <f>IF(U779="","",VLOOKUP(U779,#REF!,4,0))</f>
        <v/>
      </c>
      <c r="G779" s="22" t="str">
        <f>IF(V779="","",VLOOKUP(V779,#REF!,3,0))</f>
        <v/>
      </c>
      <c r="H779" s="22" t="str">
        <f t="shared" si="945"/>
        <v/>
      </c>
      <c r="I779" s="22" t="str">
        <f t="shared" si="947"/>
        <v/>
      </c>
      <c r="J779" s="22" t="str">
        <f t="shared" si="948"/>
        <v/>
      </c>
      <c r="K779" s="22" t="str">
        <f t="shared" si="949"/>
        <v/>
      </c>
      <c r="M779" s="22" t="str">
        <f t="shared" si="950"/>
        <v/>
      </c>
      <c r="R779" s="22" t="str">
        <f t="shared" si="951"/>
        <v/>
      </c>
      <c r="S779" s="22" t="s">
        <v>222</v>
      </c>
      <c r="T779" s="30" t="s">
        <v>222</v>
      </c>
      <c r="U779" s="30" t="s">
        <v>222</v>
      </c>
      <c r="V779" s="30"/>
      <c r="W779" s="30"/>
      <c r="X779" s="30"/>
      <c r="Y779" s="31"/>
      <c r="Z779" s="30"/>
      <c r="AA779" s="30"/>
      <c r="AB779" s="30"/>
      <c r="AC779" s="30"/>
      <c r="AD779" s="30"/>
      <c r="AE779" s="30"/>
      <c r="AF779" s="30"/>
      <c r="AG779" s="30"/>
      <c r="AH779" s="30"/>
      <c r="AI779" s="30"/>
      <c r="AJ779" s="30"/>
      <c r="AK779" s="30"/>
      <c r="AL779" s="30"/>
      <c r="AM779" s="30"/>
      <c r="AN779" s="30"/>
      <c r="AO779" s="32"/>
      <c r="AP779" s="32"/>
      <c r="AQ779" s="32"/>
      <c r="AR779" s="32"/>
      <c r="AS779" s="33"/>
      <c r="AT779" s="34"/>
      <c r="AU779" s="34"/>
      <c r="AV779" s="34"/>
      <c r="AW779" s="34"/>
      <c r="AX779" s="34"/>
      <c r="AY779" s="34"/>
      <c r="AZ779" s="34"/>
      <c r="BA779" s="35"/>
      <c r="BB779" s="35"/>
      <c r="BC779" s="35"/>
      <c r="BD779" s="35"/>
      <c r="BE779" s="36" t="s">
        <v>222</v>
      </c>
      <c r="BF779" s="36"/>
      <c r="BG779" s="36"/>
      <c r="BH779" s="36"/>
      <c r="BI779" s="37"/>
      <c r="BJ779" s="37"/>
      <c r="BK779" s="37"/>
      <c r="BL779" s="37"/>
      <c r="BM779" s="38" t="s">
        <v>222</v>
      </c>
      <c r="BN779" s="38" t="s">
        <v>222</v>
      </c>
      <c r="BO779" s="38" t="s">
        <v>222</v>
      </c>
      <c r="BP779" s="38" t="s">
        <v>222</v>
      </c>
      <c r="BQ779" s="39" t="s">
        <v>222</v>
      </c>
      <c r="BR779" s="39" t="s">
        <v>222</v>
      </c>
      <c r="BS779" s="39" t="s">
        <v>222</v>
      </c>
      <c r="BT779" s="39" t="s">
        <v>222</v>
      </c>
      <c r="BU779" s="40" t="s">
        <v>222</v>
      </c>
      <c r="BV779" s="40" t="s">
        <v>222</v>
      </c>
      <c r="BW779" s="40" t="s">
        <v>222</v>
      </c>
      <c r="BX779" s="40" t="s">
        <v>222</v>
      </c>
      <c r="BY779" s="41" t="s">
        <v>222</v>
      </c>
      <c r="BZ779" s="41" t="s">
        <v>222</v>
      </c>
      <c r="CA779" s="41" t="s">
        <v>222</v>
      </c>
      <c r="CB779" s="41" t="s">
        <v>222</v>
      </c>
      <c r="CC779" s="42" t="s">
        <v>222</v>
      </c>
      <c r="CD779" s="42" t="s">
        <v>222</v>
      </c>
      <c r="CE779" s="42" t="s">
        <v>222</v>
      </c>
      <c r="CF779" s="42" t="s">
        <v>222</v>
      </c>
      <c r="CG779" s="43" t="s">
        <v>222</v>
      </c>
      <c r="CH779" s="43" t="s">
        <v>222</v>
      </c>
      <c r="CI779" s="43" t="s">
        <v>222</v>
      </c>
      <c r="CJ779" s="43" t="str">
        <f t="shared" si="952"/>
        <v/>
      </c>
      <c r="CS779" s="22" t="s">
        <v>16</v>
      </c>
      <c r="CT779" s="22" t="s">
        <v>222</v>
      </c>
      <c r="CU779" s="22" t="s">
        <v>222</v>
      </c>
      <c r="CV779" s="22" t="s">
        <v>222</v>
      </c>
      <c r="CW779" s="22" t="s">
        <v>222</v>
      </c>
      <c r="CY779" s="22" t="s">
        <v>222</v>
      </c>
      <c r="CZ779" s="22" t="s">
        <v>222</v>
      </c>
      <c r="DA779" s="22" t="s">
        <v>222</v>
      </c>
      <c r="DB779" s="22" t="s">
        <v>222</v>
      </c>
      <c r="DC779" s="22" t="s">
        <v>16</v>
      </c>
      <c r="DD779" s="22" t="s">
        <v>222</v>
      </c>
      <c r="DE779" s="22" t="s">
        <v>222</v>
      </c>
      <c r="DF779" s="22" t="s">
        <v>222</v>
      </c>
      <c r="DG779" s="22" t="s">
        <v>222</v>
      </c>
      <c r="DI779" s="22" t="s">
        <v>222</v>
      </c>
      <c r="DJ779" s="22" t="s">
        <v>222</v>
      </c>
      <c r="DK779" s="22" t="s">
        <v>222</v>
      </c>
      <c r="DL779" s="22" t="s">
        <v>222</v>
      </c>
      <c r="DN779" s="22" t="s">
        <v>222</v>
      </c>
      <c r="DO779" s="22" t="s">
        <v>222</v>
      </c>
      <c r="DP779" s="22" t="s">
        <v>222</v>
      </c>
      <c r="DQ779" s="22" t="s">
        <v>222</v>
      </c>
    </row>
    <row r="780" spans="1:121" x14ac:dyDescent="0.25">
      <c r="A780" s="22">
        <f t="shared" si="946"/>
        <v>0</v>
      </c>
      <c r="E780" s="22" t="str">
        <f>IF(T780="","",VLOOKUP(T780,#REF!,4,0))</f>
        <v/>
      </c>
      <c r="F780" s="22" t="str">
        <f>IF(U780="","",VLOOKUP(U780,#REF!,4,0))</f>
        <v/>
      </c>
      <c r="G780" s="22" t="str">
        <f>IF(V780="","",VLOOKUP(V780,#REF!,3,0))</f>
        <v/>
      </c>
      <c r="H780" s="22" t="str">
        <f t="shared" si="945"/>
        <v/>
      </c>
      <c r="I780" s="22" t="str">
        <f t="shared" si="947"/>
        <v/>
      </c>
      <c r="J780" s="22" t="str">
        <f t="shared" si="948"/>
        <v/>
      </c>
      <c r="K780" s="22" t="str">
        <f t="shared" si="949"/>
        <v/>
      </c>
      <c r="M780" s="22" t="str">
        <f t="shared" si="950"/>
        <v/>
      </c>
      <c r="R780" s="22" t="str">
        <f t="shared" si="951"/>
        <v/>
      </c>
      <c r="S780" s="22" t="s">
        <v>222</v>
      </c>
      <c r="T780" s="30" t="s">
        <v>222</v>
      </c>
      <c r="U780" s="30" t="s">
        <v>222</v>
      </c>
      <c r="V780" s="30"/>
      <c r="W780" s="30"/>
      <c r="X780" s="30"/>
      <c r="Y780" s="31"/>
      <c r="Z780" s="30"/>
      <c r="AA780" s="30"/>
      <c r="AB780" s="30"/>
      <c r="AC780" s="30"/>
      <c r="AD780" s="30"/>
      <c r="AE780" s="30"/>
      <c r="AF780" s="30"/>
      <c r="AG780" s="30"/>
      <c r="AH780" s="30"/>
      <c r="AI780" s="30"/>
      <c r="AJ780" s="30"/>
      <c r="AK780" s="30"/>
      <c r="AL780" s="30"/>
      <c r="AM780" s="30"/>
      <c r="AN780" s="30"/>
      <c r="AO780" s="32"/>
      <c r="AP780" s="32"/>
      <c r="AQ780" s="32"/>
      <c r="AR780" s="32"/>
      <c r="AS780" s="33"/>
      <c r="AT780" s="34"/>
      <c r="AU780" s="34"/>
      <c r="AV780" s="34"/>
      <c r="AW780" s="34"/>
      <c r="AX780" s="34"/>
      <c r="AY780" s="34"/>
      <c r="AZ780" s="34"/>
      <c r="BA780" s="35"/>
      <c r="BB780" s="35"/>
      <c r="BC780" s="35"/>
      <c r="BD780" s="35"/>
      <c r="BE780" s="36" t="s">
        <v>222</v>
      </c>
      <c r="BF780" s="36"/>
      <c r="BG780" s="36"/>
      <c r="BH780" s="36"/>
      <c r="BI780" s="37"/>
      <c r="BJ780" s="37"/>
      <c r="BK780" s="37"/>
      <c r="BL780" s="37"/>
      <c r="BM780" s="38" t="s">
        <v>222</v>
      </c>
      <c r="BN780" s="38" t="s">
        <v>222</v>
      </c>
      <c r="BO780" s="38" t="s">
        <v>222</v>
      </c>
      <c r="BP780" s="38" t="s">
        <v>222</v>
      </c>
      <c r="BQ780" s="39" t="s">
        <v>222</v>
      </c>
      <c r="BR780" s="39" t="s">
        <v>222</v>
      </c>
      <c r="BS780" s="39" t="s">
        <v>222</v>
      </c>
      <c r="BT780" s="39" t="s">
        <v>222</v>
      </c>
      <c r="BU780" s="40" t="s">
        <v>222</v>
      </c>
      <c r="BV780" s="40" t="s">
        <v>222</v>
      </c>
      <c r="BW780" s="40" t="s">
        <v>222</v>
      </c>
      <c r="BX780" s="40" t="s">
        <v>222</v>
      </c>
      <c r="BY780" s="41" t="s">
        <v>222</v>
      </c>
      <c r="BZ780" s="41" t="s">
        <v>222</v>
      </c>
      <c r="CA780" s="41" t="s">
        <v>222</v>
      </c>
      <c r="CB780" s="41" t="s">
        <v>222</v>
      </c>
      <c r="CC780" s="42" t="s">
        <v>222</v>
      </c>
      <c r="CD780" s="42" t="s">
        <v>222</v>
      </c>
      <c r="CE780" s="42" t="s">
        <v>222</v>
      </c>
      <c r="CF780" s="42" t="s">
        <v>222</v>
      </c>
      <c r="CG780" s="43" t="s">
        <v>222</v>
      </c>
      <c r="CH780" s="43" t="s">
        <v>222</v>
      </c>
      <c r="CI780" s="43" t="s">
        <v>222</v>
      </c>
      <c r="CJ780" s="43" t="str">
        <f t="shared" si="952"/>
        <v/>
      </c>
      <c r="CS780" s="22" t="s">
        <v>16</v>
      </c>
      <c r="CT780" s="22" t="s">
        <v>222</v>
      </c>
      <c r="CU780" s="22" t="s">
        <v>222</v>
      </c>
      <c r="CV780" s="22" t="s">
        <v>222</v>
      </c>
      <c r="CW780" s="22" t="s">
        <v>222</v>
      </c>
      <c r="CY780" s="22" t="s">
        <v>222</v>
      </c>
      <c r="CZ780" s="22" t="s">
        <v>222</v>
      </c>
      <c r="DA780" s="22" t="s">
        <v>222</v>
      </c>
      <c r="DB780" s="22" t="s">
        <v>222</v>
      </c>
      <c r="DC780" s="22" t="s">
        <v>16</v>
      </c>
      <c r="DD780" s="22" t="s">
        <v>222</v>
      </c>
      <c r="DE780" s="22" t="s">
        <v>222</v>
      </c>
      <c r="DF780" s="22" t="s">
        <v>222</v>
      </c>
      <c r="DG780" s="22" t="s">
        <v>222</v>
      </c>
      <c r="DI780" s="22" t="s">
        <v>222</v>
      </c>
      <c r="DJ780" s="22" t="s">
        <v>222</v>
      </c>
      <c r="DK780" s="22" t="s">
        <v>222</v>
      </c>
      <c r="DL780" s="22" t="s">
        <v>222</v>
      </c>
      <c r="DN780" s="22" t="s">
        <v>222</v>
      </c>
      <c r="DO780" s="22" t="s">
        <v>222</v>
      </c>
      <c r="DP780" s="22" t="s">
        <v>222</v>
      </c>
      <c r="DQ780" s="22" t="s">
        <v>222</v>
      </c>
    </row>
    <row r="781" spans="1:121" x14ac:dyDescent="0.25">
      <c r="A781" s="22">
        <f t="shared" si="946"/>
        <v>0</v>
      </c>
      <c r="E781" s="22" t="str">
        <f>IF(T781="","",VLOOKUP(T781,#REF!,4,0))</f>
        <v/>
      </c>
      <c r="F781" s="22" t="str">
        <f>IF(U781="","",VLOOKUP(U781,#REF!,4,0))</f>
        <v/>
      </c>
      <c r="G781" s="22" t="str">
        <f>IF(V781="","",VLOOKUP(V781,#REF!,3,0))</f>
        <v/>
      </c>
      <c r="H781" s="22" t="str">
        <f t="shared" si="945"/>
        <v/>
      </c>
      <c r="I781" s="22" t="str">
        <f t="shared" si="947"/>
        <v/>
      </c>
      <c r="J781" s="22" t="str">
        <f t="shared" si="948"/>
        <v/>
      </c>
      <c r="K781" s="22" t="str">
        <f t="shared" si="949"/>
        <v/>
      </c>
      <c r="M781" s="22" t="str">
        <f t="shared" si="950"/>
        <v/>
      </c>
      <c r="R781" s="22" t="str">
        <f t="shared" si="951"/>
        <v/>
      </c>
      <c r="S781" s="22" t="s">
        <v>222</v>
      </c>
      <c r="T781" s="30" t="s">
        <v>222</v>
      </c>
      <c r="U781" s="30" t="s">
        <v>222</v>
      </c>
      <c r="V781" s="30"/>
      <c r="W781" s="30"/>
      <c r="X781" s="30"/>
      <c r="Y781" s="31"/>
      <c r="Z781" s="30"/>
      <c r="AA781" s="30"/>
      <c r="AB781" s="30"/>
      <c r="AC781" s="30"/>
      <c r="AD781" s="30"/>
      <c r="AE781" s="30"/>
      <c r="AF781" s="30"/>
      <c r="AG781" s="30"/>
      <c r="AH781" s="30"/>
      <c r="AI781" s="30"/>
      <c r="AJ781" s="30"/>
      <c r="AK781" s="30"/>
      <c r="AL781" s="30"/>
      <c r="AM781" s="30"/>
      <c r="AN781" s="30"/>
      <c r="AO781" s="32"/>
      <c r="AP781" s="32"/>
      <c r="AQ781" s="32"/>
      <c r="AR781" s="32"/>
      <c r="AS781" s="33"/>
      <c r="AT781" s="34"/>
      <c r="AU781" s="34"/>
      <c r="AV781" s="34"/>
      <c r="AW781" s="34"/>
      <c r="AX781" s="34"/>
      <c r="AY781" s="34"/>
      <c r="AZ781" s="34"/>
      <c r="BA781" s="35"/>
      <c r="BB781" s="35"/>
      <c r="BC781" s="35"/>
      <c r="BD781" s="35"/>
      <c r="BE781" s="36" t="s">
        <v>222</v>
      </c>
      <c r="BF781" s="36"/>
      <c r="BG781" s="36"/>
      <c r="BH781" s="36"/>
      <c r="BI781" s="37"/>
      <c r="BJ781" s="37"/>
      <c r="BK781" s="37"/>
      <c r="BL781" s="37"/>
      <c r="BM781" s="38" t="s">
        <v>222</v>
      </c>
      <c r="BN781" s="38" t="s">
        <v>222</v>
      </c>
      <c r="BO781" s="38" t="s">
        <v>222</v>
      </c>
      <c r="BP781" s="38" t="s">
        <v>222</v>
      </c>
      <c r="BQ781" s="39" t="s">
        <v>222</v>
      </c>
      <c r="BR781" s="39" t="s">
        <v>222</v>
      </c>
      <c r="BS781" s="39" t="s">
        <v>222</v>
      </c>
      <c r="BT781" s="39" t="s">
        <v>222</v>
      </c>
      <c r="BU781" s="40" t="s">
        <v>222</v>
      </c>
      <c r="BV781" s="40" t="s">
        <v>222</v>
      </c>
      <c r="BW781" s="40" t="s">
        <v>222</v>
      </c>
      <c r="BX781" s="40" t="s">
        <v>222</v>
      </c>
      <c r="BY781" s="41" t="s">
        <v>222</v>
      </c>
      <c r="BZ781" s="41" t="s">
        <v>222</v>
      </c>
      <c r="CA781" s="41" t="s">
        <v>222</v>
      </c>
      <c r="CB781" s="41" t="s">
        <v>222</v>
      </c>
      <c r="CC781" s="42" t="s">
        <v>222</v>
      </c>
      <c r="CD781" s="42" t="s">
        <v>222</v>
      </c>
      <c r="CE781" s="42" t="s">
        <v>222</v>
      </c>
      <c r="CF781" s="42" t="s">
        <v>222</v>
      </c>
      <c r="CG781" s="43" t="s">
        <v>222</v>
      </c>
      <c r="CH781" s="43" t="s">
        <v>222</v>
      </c>
      <c r="CI781" s="43" t="s">
        <v>222</v>
      </c>
      <c r="CJ781" s="43" t="str">
        <f t="shared" si="952"/>
        <v/>
      </c>
      <c r="CS781" s="22" t="s">
        <v>16</v>
      </c>
      <c r="CT781" s="22" t="s">
        <v>222</v>
      </c>
      <c r="CU781" s="22" t="s">
        <v>222</v>
      </c>
      <c r="CV781" s="22" t="s">
        <v>222</v>
      </c>
      <c r="CW781" s="22" t="s">
        <v>222</v>
      </c>
      <c r="CY781" s="22" t="s">
        <v>222</v>
      </c>
      <c r="CZ781" s="22" t="s">
        <v>222</v>
      </c>
      <c r="DA781" s="22" t="s">
        <v>222</v>
      </c>
      <c r="DB781" s="22" t="s">
        <v>222</v>
      </c>
      <c r="DC781" s="22" t="s">
        <v>16</v>
      </c>
      <c r="DD781" s="22" t="s">
        <v>222</v>
      </c>
      <c r="DE781" s="22" t="s">
        <v>222</v>
      </c>
      <c r="DF781" s="22" t="s">
        <v>222</v>
      </c>
      <c r="DG781" s="22" t="s">
        <v>222</v>
      </c>
      <c r="DI781" s="22" t="s">
        <v>222</v>
      </c>
      <c r="DJ781" s="22" t="s">
        <v>222</v>
      </c>
      <c r="DK781" s="22" t="s">
        <v>222</v>
      </c>
      <c r="DL781" s="22" t="s">
        <v>222</v>
      </c>
      <c r="DN781" s="22" t="s">
        <v>222</v>
      </c>
      <c r="DO781" s="22" t="s">
        <v>222</v>
      </c>
      <c r="DP781" s="22" t="s">
        <v>222</v>
      </c>
      <c r="DQ781" s="22" t="s">
        <v>222</v>
      </c>
    </row>
    <row r="782" spans="1:121" x14ac:dyDescent="0.25">
      <c r="A782" s="22">
        <f t="shared" si="946"/>
        <v>0</v>
      </c>
      <c r="E782" s="22" t="str">
        <f>IF(T782="","",VLOOKUP(T782,#REF!,4,0))</f>
        <v/>
      </c>
      <c r="F782" s="22" t="str">
        <f>IF(U782="","",VLOOKUP(U782,#REF!,4,0))</f>
        <v/>
      </c>
      <c r="G782" s="22" t="str">
        <f>IF(V782="","",VLOOKUP(V782,#REF!,3,0))</f>
        <v/>
      </c>
      <c r="H782" s="22" t="str">
        <f t="shared" si="945"/>
        <v/>
      </c>
      <c r="I782" s="22" t="str">
        <f t="shared" si="947"/>
        <v/>
      </c>
      <c r="J782" s="22" t="str">
        <f t="shared" si="948"/>
        <v/>
      </c>
      <c r="K782" s="22" t="str">
        <f t="shared" si="949"/>
        <v/>
      </c>
      <c r="M782" s="22" t="str">
        <f t="shared" si="950"/>
        <v/>
      </c>
      <c r="R782" s="22" t="str">
        <f t="shared" si="951"/>
        <v/>
      </c>
      <c r="S782" s="22" t="s">
        <v>222</v>
      </c>
      <c r="T782" s="30" t="s">
        <v>222</v>
      </c>
      <c r="U782" s="30" t="s">
        <v>222</v>
      </c>
      <c r="V782" s="30"/>
      <c r="W782" s="30"/>
      <c r="X782" s="30"/>
      <c r="Y782" s="31"/>
      <c r="Z782" s="30"/>
      <c r="AA782" s="30"/>
      <c r="AB782" s="30"/>
      <c r="AC782" s="30"/>
      <c r="AD782" s="30"/>
      <c r="AE782" s="30"/>
      <c r="AF782" s="30"/>
      <c r="AG782" s="30"/>
      <c r="AH782" s="30"/>
      <c r="AI782" s="30"/>
      <c r="AJ782" s="30"/>
      <c r="AK782" s="30"/>
      <c r="AL782" s="30"/>
      <c r="AM782" s="30"/>
      <c r="AN782" s="30"/>
      <c r="AO782" s="32"/>
      <c r="AP782" s="32"/>
      <c r="AQ782" s="32"/>
      <c r="AR782" s="32"/>
      <c r="AS782" s="33"/>
      <c r="AT782" s="34"/>
      <c r="AU782" s="34"/>
      <c r="AV782" s="34"/>
      <c r="AW782" s="34"/>
      <c r="AX782" s="34"/>
      <c r="AY782" s="34"/>
      <c r="AZ782" s="34"/>
      <c r="BA782" s="35"/>
      <c r="BB782" s="35"/>
      <c r="BC782" s="35"/>
      <c r="BD782" s="35"/>
      <c r="BE782" s="36" t="s">
        <v>222</v>
      </c>
      <c r="BF782" s="36"/>
      <c r="BG782" s="36"/>
      <c r="BH782" s="36"/>
      <c r="BI782" s="37"/>
      <c r="BJ782" s="37"/>
      <c r="BK782" s="37"/>
      <c r="BL782" s="37"/>
      <c r="BM782" s="38" t="s">
        <v>222</v>
      </c>
      <c r="BN782" s="38" t="s">
        <v>222</v>
      </c>
      <c r="BO782" s="38" t="s">
        <v>222</v>
      </c>
      <c r="BP782" s="38" t="s">
        <v>222</v>
      </c>
      <c r="BQ782" s="39" t="s">
        <v>222</v>
      </c>
      <c r="BR782" s="39" t="s">
        <v>222</v>
      </c>
      <c r="BS782" s="39" t="s">
        <v>222</v>
      </c>
      <c r="BT782" s="39" t="s">
        <v>222</v>
      </c>
      <c r="BU782" s="40" t="s">
        <v>222</v>
      </c>
      <c r="BV782" s="40" t="s">
        <v>222</v>
      </c>
      <c r="BW782" s="40" t="s">
        <v>222</v>
      </c>
      <c r="BX782" s="40" t="s">
        <v>222</v>
      </c>
      <c r="BY782" s="41" t="s">
        <v>222</v>
      </c>
      <c r="BZ782" s="41" t="s">
        <v>222</v>
      </c>
      <c r="CA782" s="41" t="s">
        <v>222</v>
      </c>
      <c r="CB782" s="41" t="s">
        <v>222</v>
      </c>
      <c r="CC782" s="42" t="s">
        <v>222</v>
      </c>
      <c r="CD782" s="42" t="s">
        <v>222</v>
      </c>
      <c r="CE782" s="42" t="s">
        <v>222</v>
      </c>
      <c r="CF782" s="42" t="s">
        <v>222</v>
      </c>
      <c r="CG782" s="43" t="s">
        <v>222</v>
      </c>
      <c r="CH782" s="43" t="s">
        <v>222</v>
      </c>
      <c r="CI782" s="43" t="s">
        <v>222</v>
      </c>
      <c r="CJ782" s="43" t="str">
        <f t="shared" si="952"/>
        <v/>
      </c>
      <c r="CS782" s="22" t="s">
        <v>16</v>
      </c>
      <c r="CT782" s="22" t="s">
        <v>222</v>
      </c>
      <c r="CU782" s="22" t="s">
        <v>222</v>
      </c>
      <c r="CV782" s="22" t="s">
        <v>222</v>
      </c>
      <c r="CW782" s="22" t="s">
        <v>222</v>
      </c>
      <c r="CY782" s="22" t="s">
        <v>222</v>
      </c>
      <c r="CZ782" s="22" t="s">
        <v>222</v>
      </c>
      <c r="DA782" s="22" t="s">
        <v>222</v>
      </c>
      <c r="DB782" s="22" t="s">
        <v>222</v>
      </c>
      <c r="DC782" s="22" t="s">
        <v>16</v>
      </c>
      <c r="DD782" s="22" t="s">
        <v>222</v>
      </c>
      <c r="DE782" s="22" t="s">
        <v>222</v>
      </c>
      <c r="DF782" s="22" t="s">
        <v>222</v>
      </c>
      <c r="DG782" s="22" t="s">
        <v>222</v>
      </c>
      <c r="DI782" s="22" t="s">
        <v>222</v>
      </c>
      <c r="DJ782" s="22" t="s">
        <v>222</v>
      </c>
      <c r="DK782" s="22" t="s">
        <v>222</v>
      </c>
      <c r="DL782" s="22" t="s">
        <v>222</v>
      </c>
      <c r="DN782" s="22" t="s">
        <v>222</v>
      </c>
      <c r="DO782" s="22" t="s">
        <v>222</v>
      </c>
      <c r="DP782" s="22" t="s">
        <v>222</v>
      </c>
      <c r="DQ782" s="22" t="s">
        <v>222</v>
      </c>
    </row>
    <row r="783" spans="1:121" x14ac:dyDescent="0.25">
      <c r="A783" s="22">
        <f t="shared" si="946"/>
        <v>0</v>
      </c>
      <c r="E783" s="22" t="str">
        <f>IF(T783="","",VLOOKUP(T783,#REF!,4,0))</f>
        <v/>
      </c>
      <c r="F783" s="22" t="str">
        <f>IF(U783="","",VLOOKUP(U783,#REF!,4,0))</f>
        <v/>
      </c>
      <c r="G783" s="22" t="str">
        <f>IF(V783="","",VLOOKUP(V783,#REF!,3,0))</f>
        <v/>
      </c>
      <c r="H783" s="22" t="str">
        <f t="shared" si="945"/>
        <v/>
      </c>
      <c r="I783" s="22" t="str">
        <f t="shared" si="947"/>
        <v/>
      </c>
      <c r="J783" s="22" t="str">
        <f t="shared" si="948"/>
        <v/>
      </c>
      <c r="K783" s="22" t="str">
        <f t="shared" si="949"/>
        <v/>
      </c>
      <c r="M783" s="22" t="str">
        <f t="shared" si="950"/>
        <v/>
      </c>
      <c r="R783" s="22" t="str">
        <f t="shared" si="951"/>
        <v/>
      </c>
      <c r="S783" s="22" t="s">
        <v>222</v>
      </c>
      <c r="T783" s="30" t="s">
        <v>222</v>
      </c>
      <c r="U783" s="30" t="s">
        <v>222</v>
      </c>
      <c r="V783" s="30"/>
      <c r="W783" s="30"/>
      <c r="X783" s="30"/>
      <c r="Y783" s="31"/>
      <c r="Z783" s="30"/>
      <c r="AA783" s="30"/>
      <c r="AB783" s="30"/>
      <c r="AC783" s="30"/>
      <c r="AD783" s="30"/>
      <c r="AE783" s="30"/>
      <c r="AF783" s="30"/>
      <c r="AG783" s="30"/>
      <c r="AH783" s="30"/>
      <c r="AI783" s="30"/>
      <c r="AJ783" s="30"/>
      <c r="AK783" s="30"/>
      <c r="AL783" s="30"/>
      <c r="AM783" s="30"/>
      <c r="AN783" s="30"/>
      <c r="AO783" s="32"/>
      <c r="AP783" s="32"/>
      <c r="AQ783" s="32"/>
      <c r="AR783" s="32"/>
      <c r="AS783" s="33"/>
      <c r="AT783" s="34"/>
      <c r="AU783" s="34"/>
      <c r="AV783" s="34"/>
      <c r="AW783" s="34"/>
      <c r="AX783" s="34"/>
      <c r="AY783" s="34"/>
      <c r="AZ783" s="34"/>
      <c r="BA783" s="35"/>
      <c r="BB783" s="35"/>
      <c r="BC783" s="35"/>
      <c r="BD783" s="35"/>
      <c r="BE783" s="36" t="s">
        <v>222</v>
      </c>
      <c r="BF783" s="36"/>
      <c r="BG783" s="36"/>
      <c r="BH783" s="36"/>
      <c r="BI783" s="37"/>
      <c r="BJ783" s="37"/>
      <c r="BK783" s="37"/>
      <c r="BL783" s="37"/>
      <c r="BM783" s="38" t="s">
        <v>222</v>
      </c>
      <c r="BN783" s="38" t="s">
        <v>222</v>
      </c>
      <c r="BO783" s="38" t="s">
        <v>222</v>
      </c>
      <c r="BP783" s="38" t="s">
        <v>222</v>
      </c>
      <c r="BQ783" s="39" t="s">
        <v>222</v>
      </c>
      <c r="BR783" s="39" t="s">
        <v>222</v>
      </c>
      <c r="BS783" s="39" t="s">
        <v>222</v>
      </c>
      <c r="BT783" s="39" t="s">
        <v>222</v>
      </c>
      <c r="BU783" s="40" t="s">
        <v>222</v>
      </c>
      <c r="BV783" s="40" t="s">
        <v>222</v>
      </c>
      <c r="BW783" s="40" t="s">
        <v>222</v>
      </c>
      <c r="BX783" s="40" t="s">
        <v>222</v>
      </c>
      <c r="BY783" s="41" t="s">
        <v>222</v>
      </c>
      <c r="BZ783" s="41" t="s">
        <v>222</v>
      </c>
      <c r="CA783" s="41" t="s">
        <v>222</v>
      </c>
      <c r="CB783" s="41" t="s">
        <v>222</v>
      </c>
      <c r="CC783" s="42" t="s">
        <v>222</v>
      </c>
      <c r="CD783" s="42" t="s">
        <v>222</v>
      </c>
      <c r="CE783" s="42" t="s">
        <v>222</v>
      </c>
      <c r="CF783" s="42" t="s">
        <v>222</v>
      </c>
      <c r="CG783" s="43" t="s">
        <v>222</v>
      </c>
      <c r="CH783" s="43" t="s">
        <v>222</v>
      </c>
      <c r="CI783" s="43" t="s">
        <v>222</v>
      </c>
      <c r="CJ783" s="43" t="str">
        <f t="shared" si="952"/>
        <v/>
      </c>
      <c r="CS783" s="22" t="s">
        <v>16</v>
      </c>
      <c r="CT783" s="22" t="s">
        <v>222</v>
      </c>
      <c r="CU783" s="22" t="s">
        <v>222</v>
      </c>
      <c r="CV783" s="22" t="s">
        <v>222</v>
      </c>
      <c r="CW783" s="22" t="s">
        <v>222</v>
      </c>
      <c r="CY783" s="22" t="s">
        <v>222</v>
      </c>
      <c r="CZ783" s="22" t="s">
        <v>222</v>
      </c>
      <c r="DA783" s="22" t="s">
        <v>222</v>
      </c>
      <c r="DB783" s="22" t="s">
        <v>222</v>
      </c>
      <c r="DC783" s="22" t="s">
        <v>16</v>
      </c>
      <c r="DD783" s="22" t="s">
        <v>222</v>
      </c>
      <c r="DE783" s="22" t="s">
        <v>222</v>
      </c>
      <c r="DF783" s="22" t="s">
        <v>222</v>
      </c>
      <c r="DG783" s="22" t="s">
        <v>222</v>
      </c>
      <c r="DI783" s="22" t="s">
        <v>222</v>
      </c>
      <c r="DJ783" s="22" t="s">
        <v>222</v>
      </c>
      <c r="DK783" s="22" t="s">
        <v>222</v>
      </c>
      <c r="DL783" s="22" t="s">
        <v>222</v>
      </c>
      <c r="DN783" s="22" t="s">
        <v>222</v>
      </c>
      <c r="DO783" s="22" t="s">
        <v>222</v>
      </c>
      <c r="DP783" s="22" t="s">
        <v>222</v>
      </c>
      <c r="DQ783" s="22" t="s">
        <v>222</v>
      </c>
    </row>
    <row r="784" spans="1:121" x14ac:dyDescent="0.25">
      <c r="A784" s="22">
        <f t="shared" si="946"/>
        <v>0</v>
      </c>
      <c r="E784" s="22" t="str">
        <f>IF(T784="","",VLOOKUP(T784,#REF!,4,0))</f>
        <v/>
      </c>
      <c r="F784" s="22" t="str">
        <f>IF(U784="","",VLOOKUP(U784,#REF!,4,0))</f>
        <v/>
      </c>
      <c r="G784" s="22" t="str">
        <f>IF(V784="","",VLOOKUP(V784,#REF!,3,0))</f>
        <v/>
      </c>
      <c r="H784" s="22" t="str">
        <f t="shared" si="945"/>
        <v/>
      </c>
      <c r="I784" s="22" t="str">
        <f t="shared" si="947"/>
        <v/>
      </c>
      <c r="J784" s="22" t="str">
        <f t="shared" si="948"/>
        <v/>
      </c>
      <c r="K784" s="22" t="str">
        <f t="shared" si="949"/>
        <v/>
      </c>
      <c r="M784" s="22" t="str">
        <f t="shared" si="950"/>
        <v/>
      </c>
      <c r="R784" s="22" t="str">
        <f t="shared" si="951"/>
        <v/>
      </c>
      <c r="S784" s="22" t="s">
        <v>222</v>
      </c>
      <c r="T784" s="30" t="s">
        <v>222</v>
      </c>
      <c r="U784" s="30" t="s">
        <v>222</v>
      </c>
      <c r="V784" s="30"/>
      <c r="W784" s="30"/>
      <c r="X784" s="30"/>
      <c r="Y784" s="31"/>
      <c r="Z784" s="30"/>
      <c r="AA784" s="30"/>
      <c r="AB784" s="30"/>
      <c r="AC784" s="30"/>
      <c r="AD784" s="30"/>
      <c r="AE784" s="30"/>
      <c r="AF784" s="30"/>
      <c r="AG784" s="30"/>
      <c r="AH784" s="30"/>
      <c r="AI784" s="30"/>
      <c r="AJ784" s="30"/>
      <c r="AK784" s="30"/>
      <c r="AL784" s="30"/>
      <c r="AM784" s="30"/>
      <c r="AN784" s="30"/>
      <c r="AO784" s="32"/>
      <c r="AP784" s="32"/>
      <c r="AQ784" s="32"/>
      <c r="AR784" s="32"/>
      <c r="AS784" s="33"/>
      <c r="AT784" s="34"/>
      <c r="AU784" s="34"/>
      <c r="AV784" s="34"/>
      <c r="AW784" s="34"/>
      <c r="AX784" s="34"/>
      <c r="AY784" s="34"/>
      <c r="AZ784" s="34"/>
      <c r="BA784" s="35"/>
      <c r="BB784" s="35"/>
      <c r="BC784" s="35"/>
      <c r="BD784" s="35"/>
      <c r="BE784" s="36" t="s">
        <v>222</v>
      </c>
      <c r="BF784" s="36"/>
      <c r="BG784" s="36"/>
      <c r="BH784" s="36"/>
      <c r="BI784" s="37"/>
      <c r="BJ784" s="37"/>
      <c r="BK784" s="37"/>
      <c r="BL784" s="37"/>
      <c r="BM784" s="38" t="s">
        <v>222</v>
      </c>
      <c r="BN784" s="38" t="s">
        <v>222</v>
      </c>
      <c r="BO784" s="38" t="s">
        <v>222</v>
      </c>
      <c r="BP784" s="38" t="s">
        <v>222</v>
      </c>
      <c r="BQ784" s="39" t="s">
        <v>222</v>
      </c>
      <c r="BR784" s="39" t="s">
        <v>222</v>
      </c>
      <c r="BS784" s="39" t="s">
        <v>222</v>
      </c>
      <c r="BT784" s="39" t="s">
        <v>222</v>
      </c>
      <c r="BU784" s="40" t="s">
        <v>222</v>
      </c>
      <c r="BV784" s="40" t="s">
        <v>222</v>
      </c>
      <c r="BW784" s="40" t="s">
        <v>222</v>
      </c>
      <c r="BX784" s="40" t="s">
        <v>222</v>
      </c>
      <c r="BY784" s="41" t="s">
        <v>222</v>
      </c>
      <c r="BZ784" s="41" t="s">
        <v>222</v>
      </c>
      <c r="CA784" s="41" t="s">
        <v>222</v>
      </c>
      <c r="CB784" s="41" t="s">
        <v>222</v>
      </c>
      <c r="CC784" s="42" t="s">
        <v>222</v>
      </c>
      <c r="CD784" s="42" t="s">
        <v>222</v>
      </c>
      <c r="CE784" s="42" t="s">
        <v>222</v>
      </c>
      <c r="CF784" s="42" t="s">
        <v>222</v>
      </c>
      <c r="CG784" s="43" t="s">
        <v>222</v>
      </c>
      <c r="CH784" s="43" t="s">
        <v>222</v>
      </c>
      <c r="CI784" s="43" t="s">
        <v>222</v>
      </c>
      <c r="CJ784" s="43" t="str">
        <f t="shared" si="952"/>
        <v/>
      </c>
      <c r="CS784" s="22" t="s">
        <v>16</v>
      </c>
      <c r="CT784" s="22" t="s">
        <v>222</v>
      </c>
      <c r="CU784" s="22" t="s">
        <v>222</v>
      </c>
      <c r="CV784" s="22" t="s">
        <v>222</v>
      </c>
      <c r="CW784" s="22" t="s">
        <v>222</v>
      </c>
      <c r="CY784" s="22" t="s">
        <v>222</v>
      </c>
      <c r="CZ784" s="22" t="s">
        <v>222</v>
      </c>
      <c r="DA784" s="22" t="s">
        <v>222</v>
      </c>
      <c r="DB784" s="22" t="s">
        <v>222</v>
      </c>
      <c r="DC784" s="22" t="s">
        <v>16</v>
      </c>
      <c r="DD784" s="22" t="s">
        <v>222</v>
      </c>
      <c r="DE784" s="22" t="s">
        <v>222</v>
      </c>
      <c r="DF784" s="22" t="s">
        <v>222</v>
      </c>
      <c r="DG784" s="22" t="s">
        <v>222</v>
      </c>
      <c r="DI784" s="22" t="s">
        <v>222</v>
      </c>
      <c r="DJ784" s="22" t="s">
        <v>222</v>
      </c>
      <c r="DK784" s="22" t="s">
        <v>222</v>
      </c>
      <c r="DL784" s="22" t="s">
        <v>222</v>
      </c>
      <c r="DN784" s="22" t="s">
        <v>222</v>
      </c>
      <c r="DO784" s="22" t="s">
        <v>222</v>
      </c>
      <c r="DP784" s="22" t="s">
        <v>222</v>
      </c>
      <c r="DQ784" s="22" t="s">
        <v>222</v>
      </c>
    </row>
    <row r="785" spans="1:121" x14ac:dyDescent="0.25">
      <c r="A785" s="22">
        <f t="shared" si="946"/>
        <v>0</v>
      </c>
      <c r="E785" s="22" t="str">
        <f>IF(T785="","",VLOOKUP(T785,#REF!,4,0))</f>
        <v/>
      </c>
      <c r="F785" s="22" t="str">
        <f>IF(U785="","",VLOOKUP(U785,#REF!,4,0))</f>
        <v/>
      </c>
      <c r="G785" s="22" t="str">
        <f>IF(V785="","",VLOOKUP(V785,#REF!,3,0))</f>
        <v/>
      </c>
      <c r="H785" s="22" t="str">
        <f t="shared" si="945"/>
        <v/>
      </c>
      <c r="I785" s="22" t="str">
        <f t="shared" si="947"/>
        <v/>
      </c>
      <c r="J785" s="22" t="str">
        <f t="shared" si="948"/>
        <v/>
      </c>
      <c r="K785" s="22" t="str">
        <f t="shared" si="949"/>
        <v/>
      </c>
      <c r="M785" s="22" t="str">
        <f t="shared" si="950"/>
        <v/>
      </c>
      <c r="R785" s="22" t="str">
        <f t="shared" si="951"/>
        <v/>
      </c>
      <c r="S785" s="22" t="s">
        <v>222</v>
      </c>
      <c r="T785" s="30" t="s">
        <v>222</v>
      </c>
      <c r="U785" s="30" t="s">
        <v>222</v>
      </c>
      <c r="V785" s="30"/>
      <c r="W785" s="30"/>
      <c r="X785" s="30"/>
      <c r="Y785" s="31"/>
      <c r="Z785" s="30"/>
      <c r="AA785" s="30"/>
      <c r="AB785" s="30"/>
      <c r="AC785" s="30"/>
      <c r="AD785" s="30"/>
      <c r="AE785" s="30"/>
      <c r="AF785" s="30"/>
      <c r="AG785" s="30"/>
      <c r="AH785" s="30"/>
      <c r="AI785" s="30"/>
      <c r="AJ785" s="30"/>
      <c r="AK785" s="30"/>
      <c r="AL785" s="30"/>
      <c r="AM785" s="30"/>
      <c r="AN785" s="30"/>
      <c r="AO785" s="32"/>
      <c r="AP785" s="32"/>
      <c r="AQ785" s="32"/>
      <c r="AR785" s="32"/>
      <c r="AS785" s="33"/>
      <c r="AT785" s="34"/>
      <c r="AU785" s="34"/>
      <c r="AV785" s="34"/>
      <c r="AW785" s="34"/>
      <c r="AX785" s="34"/>
      <c r="AY785" s="34"/>
      <c r="AZ785" s="34"/>
      <c r="BA785" s="35"/>
      <c r="BB785" s="35"/>
      <c r="BC785" s="35"/>
      <c r="BD785" s="35"/>
      <c r="BE785" s="36" t="s">
        <v>222</v>
      </c>
      <c r="BF785" s="36"/>
      <c r="BG785" s="36"/>
      <c r="BH785" s="36"/>
      <c r="BI785" s="37"/>
      <c r="BJ785" s="37"/>
      <c r="BK785" s="37"/>
      <c r="BL785" s="37"/>
      <c r="BM785" s="38" t="s">
        <v>222</v>
      </c>
      <c r="BN785" s="38" t="s">
        <v>222</v>
      </c>
      <c r="BO785" s="38" t="s">
        <v>222</v>
      </c>
      <c r="BP785" s="38" t="s">
        <v>222</v>
      </c>
      <c r="BQ785" s="39" t="s">
        <v>222</v>
      </c>
      <c r="BR785" s="39" t="s">
        <v>222</v>
      </c>
      <c r="BS785" s="39" t="s">
        <v>222</v>
      </c>
      <c r="BT785" s="39" t="s">
        <v>222</v>
      </c>
      <c r="BU785" s="40" t="s">
        <v>222</v>
      </c>
      <c r="BV785" s="40" t="s">
        <v>222</v>
      </c>
      <c r="BW785" s="40" t="s">
        <v>222</v>
      </c>
      <c r="BX785" s="40" t="s">
        <v>222</v>
      </c>
      <c r="BY785" s="41" t="s">
        <v>222</v>
      </c>
      <c r="BZ785" s="41" t="s">
        <v>222</v>
      </c>
      <c r="CA785" s="41" t="s">
        <v>222</v>
      </c>
      <c r="CB785" s="41" t="s">
        <v>222</v>
      </c>
      <c r="CC785" s="42" t="s">
        <v>222</v>
      </c>
      <c r="CD785" s="42" t="s">
        <v>222</v>
      </c>
      <c r="CE785" s="42" t="s">
        <v>222</v>
      </c>
      <c r="CF785" s="42" t="s">
        <v>222</v>
      </c>
      <c r="CG785" s="43" t="s">
        <v>222</v>
      </c>
      <c r="CH785" s="43" t="s">
        <v>222</v>
      </c>
      <c r="CI785" s="43" t="s">
        <v>222</v>
      </c>
      <c r="CJ785" s="43" t="str">
        <f t="shared" si="952"/>
        <v/>
      </c>
      <c r="CS785" s="22" t="s">
        <v>16</v>
      </c>
      <c r="CT785" s="22" t="s">
        <v>222</v>
      </c>
      <c r="CU785" s="22" t="s">
        <v>222</v>
      </c>
      <c r="CV785" s="22" t="s">
        <v>222</v>
      </c>
      <c r="CW785" s="22" t="s">
        <v>222</v>
      </c>
      <c r="CY785" s="22" t="s">
        <v>222</v>
      </c>
      <c r="CZ785" s="22" t="s">
        <v>222</v>
      </c>
      <c r="DA785" s="22" t="s">
        <v>222</v>
      </c>
      <c r="DB785" s="22" t="s">
        <v>222</v>
      </c>
      <c r="DC785" s="22" t="s">
        <v>16</v>
      </c>
      <c r="DD785" s="22" t="s">
        <v>222</v>
      </c>
      <c r="DE785" s="22" t="s">
        <v>222</v>
      </c>
      <c r="DF785" s="22" t="s">
        <v>222</v>
      </c>
      <c r="DG785" s="22" t="s">
        <v>222</v>
      </c>
      <c r="DI785" s="22" t="s">
        <v>222</v>
      </c>
      <c r="DJ785" s="22" t="s">
        <v>222</v>
      </c>
      <c r="DK785" s="22" t="s">
        <v>222</v>
      </c>
      <c r="DL785" s="22" t="s">
        <v>222</v>
      </c>
      <c r="DN785" s="22" t="s">
        <v>222</v>
      </c>
      <c r="DO785" s="22" t="s">
        <v>222</v>
      </c>
      <c r="DP785" s="22" t="s">
        <v>222</v>
      </c>
      <c r="DQ785" s="22" t="s">
        <v>222</v>
      </c>
    </row>
    <row r="786" spans="1:121" x14ac:dyDescent="0.25">
      <c r="A786" s="22" t="str">
        <f t="shared" si="946"/>
        <v>7000111</v>
      </c>
      <c r="E786" s="22" t="e">
        <f>IF(T786="","",VLOOKUP(T786,#REF!,4,0))</f>
        <v>#REF!</v>
      </c>
      <c r="F786" s="22" t="e">
        <f>IF(U786="","",VLOOKUP(U786,#REF!,4,0))</f>
        <v>#REF!</v>
      </c>
      <c r="G786" s="22" t="e">
        <f>IF(V786="","",VLOOKUP(V786,#REF!,3,0))</f>
        <v>#REF!</v>
      </c>
      <c r="H786" s="22" t="e">
        <f t="shared" si="945"/>
        <v>#REF!</v>
      </c>
      <c r="I786" s="22" t="e">
        <f t="shared" si="947"/>
        <v>#REF!</v>
      </c>
      <c r="J786" s="22" t="e">
        <f t="shared" si="948"/>
        <v>#REF!</v>
      </c>
      <c r="K786" s="22" t="e">
        <f t="shared" si="949"/>
        <v>#REF!</v>
      </c>
      <c r="M786" s="22">
        <f t="shared" si="950"/>
        <v>1</v>
      </c>
      <c r="R786" s="22" t="str">
        <f t="shared" si="951"/>
        <v>701</v>
      </c>
      <c r="S786" s="22" t="s">
        <v>57</v>
      </c>
      <c r="T786" s="30" t="s">
        <v>3573</v>
      </c>
      <c r="U786" s="30" t="s">
        <v>3414</v>
      </c>
      <c r="V786" s="30" t="s">
        <v>2886</v>
      </c>
      <c r="W786" s="30" t="s">
        <v>2887</v>
      </c>
      <c r="X786" s="30" t="s">
        <v>112</v>
      </c>
      <c r="Y786" s="31">
        <v>1</v>
      </c>
      <c r="Z786" s="30">
        <v>4</v>
      </c>
      <c r="AA786" s="30"/>
      <c r="AB786" s="30"/>
      <c r="AC786" s="30">
        <v>1</v>
      </c>
      <c r="AD786" s="30"/>
      <c r="AE786" s="30"/>
      <c r="AF786" s="30">
        <v>1</v>
      </c>
      <c r="AG786" s="30"/>
      <c r="AH786" s="30"/>
      <c r="AI786" s="30">
        <v>1</v>
      </c>
      <c r="AJ786" s="30"/>
      <c r="AK786" s="30"/>
      <c r="AL786" s="30">
        <v>1</v>
      </c>
      <c r="AM786" s="30" t="s">
        <v>113</v>
      </c>
      <c r="AN786" s="30" t="s">
        <v>114</v>
      </c>
      <c r="AO786" s="32">
        <f t="shared" ref="AO786:AO817" si="953">SUM(AA786:AC786)</f>
        <v>1</v>
      </c>
      <c r="AP786" s="32">
        <f t="shared" ref="AP786:AP817" si="954">SUM(AD786:AF786)</f>
        <v>1</v>
      </c>
      <c r="AQ786" s="32">
        <f t="shared" ref="AQ786:AQ817" si="955">SUM(AG786:AI786)</f>
        <v>1</v>
      </c>
      <c r="AR786" s="32">
        <f t="shared" ref="AR786:AR817" si="956">SUM(AJ786:AL786)</f>
        <v>1</v>
      </c>
      <c r="AS786" s="33">
        <v>683.02499999999998</v>
      </c>
      <c r="AT786" s="34" t="s">
        <v>222</v>
      </c>
      <c r="AU786" s="34"/>
      <c r="AV786" s="34"/>
      <c r="AW786" s="34"/>
      <c r="AX786" s="34"/>
      <c r="AY786" s="34"/>
      <c r="AZ786" s="34"/>
      <c r="BA786" s="35">
        <f t="shared" ref="BA786:BA817" si="957">AO786</f>
        <v>1</v>
      </c>
      <c r="BB786" s="35">
        <f t="shared" ref="BB786:BB817" si="958">BA786+AP786</f>
        <v>2</v>
      </c>
      <c r="BC786" s="35">
        <f t="shared" ref="BC786:BC817" si="959">BB786+AQ786</f>
        <v>3</v>
      </c>
      <c r="BD786" s="35">
        <f t="shared" ref="BD786:BD817" si="960">BC786+AR786</f>
        <v>4</v>
      </c>
      <c r="BE786" s="36">
        <v>1</v>
      </c>
      <c r="BF786" s="36">
        <v>1</v>
      </c>
      <c r="BG786" s="36">
        <v>1</v>
      </c>
      <c r="BH786" s="36"/>
      <c r="BI786" s="37">
        <f t="shared" si="942"/>
        <v>1</v>
      </c>
      <c r="BJ786" s="37">
        <f t="shared" ref="BJ786:BL786" si="961">BF786+BI786</f>
        <v>2</v>
      </c>
      <c r="BK786" s="37">
        <f t="shared" si="961"/>
        <v>3</v>
      </c>
      <c r="BL786" s="37">
        <f t="shared" si="961"/>
        <v>3</v>
      </c>
      <c r="BM786" s="38">
        <v>2.5000000000000001E-2</v>
      </c>
      <c r="BN786" s="38">
        <v>2.5000000000000001E-2</v>
      </c>
      <c r="BO786" s="38">
        <v>2.5000000000000001E-2</v>
      </c>
      <c r="BP786" s="38">
        <v>2.5000000000000001E-2</v>
      </c>
      <c r="BQ786" s="39">
        <v>2.5000000000000001E-2</v>
      </c>
      <c r="BR786" s="39">
        <v>2.5000000000000001E-2</v>
      </c>
      <c r="BS786" s="39">
        <v>2.5000000000000001E-2</v>
      </c>
      <c r="BT786" s="39" t="s">
        <v>222</v>
      </c>
      <c r="BU786" s="40">
        <v>1</v>
      </c>
      <c r="BV786" s="40">
        <v>1</v>
      </c>
      <c r="BW786" s="40">
        <v>1</v>
      </c>
      <c r="BX786" s="40" t="s">
        <v>222</v>
      </c>
      <c r="BY786" s="41">
        <v>2.5000000000000001E-2</v>
      </c>
      <c r="BZ786" s="41">
        <v>2.5000000000000001E-2</v>
      </c>
      <c r="CA786" s="41">
        <v>2.5000000000000001E-2</v>
      </c>
      <c r="CB786" s="41" t="s">
        <v>222</v>
      </c>
      <c r="CC786" s="42">
        <v>6.2500000000000003E-3</v>
      </c>
      <c r="CD786" s="42">
        <v>1.2500000000000001E-2</v>
      </c>
      <c r="CE786" s="42">
        <v>1.8750000000000003E-2</v>
      </c>
      <c r="CF786" s="42">
        <v>2.5000000000000001E-2</v>
      </c>
      <c r="CG786" s="43">
        <v>6.2500000000000003E-3</v>
      </c>
      <c r="CH786" s="43">
        <v>1.2500000000000001E-2</v>
      </c>
      <c r="CI786" s="43">
        <v>1.8750000000000003E-2</v>
      </c>
      <c r="CJ786" s="43" t="e">
        <f t="shared" si="952"/>
        <v>#REF!</v>
      </c>
      <c r="CP786" s="22" t="s">
        <v>2888</v>
      </c>
      <c r="CQ786" s="22" t="s">
        <v>2889</v>
      </c>
      <c r="CS786" s="22" t="s">
        <v>16</v>
      </c>
      <c r="CT786" s="22">
        <v>1</v>
      </c>
      <c r="CU786" s="22">
        <v>1</v>
      </c>
      <c r="CV786" s="22">
        <v>1</v>
      </c>
      <c r="CW786" s="22" t="s">
        <v>222</v>
      </c>
      <c r="CY786" s="22">
        <v>2.5000000000000001E-2</v>
      </c>
      <c r="CZ786" s="22">
        <v>2.5000000000000001E-2</v>
      </c>
      <c r="DA786" s="22">
        <v>2.5000000000000001E-2</v>
      </c>
      <c r="DB786" s="22" t="s">
        <v>222</v>
      </c>
      <c r="DC786" s="22" t="s">
        <v>16</v>
      </c>
      <c r="DD786" s="22">
        <v>2.5000000000000001E-2</v>
      </c>
      <c r="DE786" s="22">
        <v>2.5000000000000001E-2</v>
      </c>
      <c r="DF786" s="22">
        <v>2.5000000000000001E-2</v>
      </c>
      <c r="DG786" s="22">
        <v>2.5000000000000001E-2</v>
      </c>
      <c r="DI786" s="22">
        <v>6.2500000000000012E-4</v>
      </c>
      <c r="DJ786" s="22">
        <v>6.2500000000000012E-4</v>
      </c>
      <c r="DK786" s="22">
        <v>6.2500000000000012E-4</v>
      </c>
      <c r="DL786" s="22" t="e">
        <v>#VALUE!</v>
      </c>
      <c r="DN786" s="22">
        <v>1</v>
      </c>
      <c r="DO786" s="22">
        <v>1</v>
      </c>
      <c r="DP786" s="22">
        <v>1</v>
      </c>
      <c r="DQ786" s="22" t="s">
        <v>222</v>
      </c>
    </row>
    <row r="787" spans="1:121" x14ac:dyDescent="0.25">
      <c r="A787" s="22" t="str">
        <f t="shared" si="946"/>
        <v>7000211</v>
      </c>
      <c r="E787" s="22" t="e">
        <f>IF(T787="","",VLOOKUP(T787,#REF!,4,0))</f>
        <v>#REF!</v>
      </c>
      <c r="F787" s="22" t="e">
        <f>IF(U787="","",VLOOKUP(U787,#REF!,4,0))</f>
        <v>#REF!</v>
      </c>
      <c r="G787" s="22" t="e">
        <f>IF(V787="","",VLOOKUP(V787,#REF!,3,0))</f>
        <v>#REF!</v>
      </c>
      <c r="H787" s="22" t="e">
        <f t="shared" si="945"/>
        <v>#REF!</v>
      </c>
      <c r="I787" s="22" t="e">
        <f t="shared" si="947"/>
        <v>#REF!</v>
      </c>
      <c r="J787" s="22" t="e">
        <f t="shared" si="948"/>
        <v>#REF!</v>
      </c>
      <c r="K787" s="22" t="e">
        <f t="shared" si="949"/>
        <v>#REF!</v>
      </c>
      <c r="M787" s="22">
        <f t="shared" si="950"/>
        <v>2</v>
      </c>
      <c r="R787" s="22" t="str">
        <f t="shared" si="951"/>
        <v>702</v>
      </c>
      <c r="S787" s="22" t="s">
        <v>57</v>
      </c>
      <c r="T787" s="30" t="s">
        <v>3573</v>
      </c>
      <c r="U787" s="30" t="s">
        <v>3416</v>
      </c>
      <c r="V787" s="30" t="s">
        <v>2890</v>
      </c>
      <c r="W787" s="30" t="s">
        <v>2891</v>
      </c>
      <c r="X787" s="30" t="s">
        <v>119</v>
      </c>
      <c r="Y787" s="31">
        <v>0.25</v>
      </c>
      <c r="Z787" s="30">
        <v>12</v>
      </c>
      <c r="AA787" s="30">
        <v>1</v>
      </c>
      <c r="AB787" s="30">
        <v>1</v>
      </c>
      <c r="AC787" s="30">
        <v>1</v>
      </c>
      <c r="AD787" s="30">
        <v>1</v>
      </c>
      <c r="AE787" s="30">
        <v>1</v>
      </c>
      <c r="AF787" s="30">
        <v>1</v>
      </c>
      <c r="AG787" s="30">
        <v>1</v>
      </c>
      <c r="AH787" s="30">
        <v>1</v>
      </c>
      <c r="AI787" s="30">
        <v>1</v>
      </c>
      <c r="AJ787" s="30">
        <v>1</v>
      </c>
      <c r="AK787" s="30">
        <v>1</v>
      </c>
      <c r="AL787" s="30">
        <v>1</v>
      </c>
      <c r="AM787" s="30" t="s">
        <v>120</v>
      </c>
      <c r="AN787" s="30" t="s">
        <v>121</v>
      </c>
      <c r="AO787" s="32">
        <f t="shared" si="953"/>
        <v>3</v>
      </c>
      <c r="AP787" s="32">
        <f t="shared" si="954"/>
        <v>3</v>
      </c>
      <c r="AQ787" s="32">
        <f t="shared" si="955"/>
        <v>3</v>
      </c>
      <c r="AR787" s="32">
        <f t="shared" si="956"/>
        <v>3</v>
      </c>
      <c r="AS787" s="33">
        <v>684.02499999999998</v>
      </c>
      <c r="AT787" s="34" t="s">
        <v>222</v>
      </c>
      <c r="AU787" s="34"/>
      <c r="AV787" s="34"/>
      <c r="AW787" s="34"/>
      <c r="AX787" s="34"/>
      <c r="AY787" s="34"/>
      <c r="AZ787" s="34"/>
      <c r="BA787" s="35">
        <f t="shared" si="957"/>
        <v>3</v>
      </c>
      <c r="BB787" s="35">
        <f t="shared" si="958"/>
        <v>6</v>
      </c>
      <c r="BC787" s="35">
        <f t="shared" si="959"/>
        <v>9</v>
      </c>
      <c r="BD787" s="35">
        <f t="shared" si="960"/>
        <v>12</v>
      </c>
      <c r="BE787" s="36">
        <v>3</v>
      </c>
      <c r="BF787" s="36">
        <v>3</v>
      </c>
      <c r="BG787" s="36">
        <v>3</v>
      </c>
      <c r="BH787" s="36"/>
      <c r="BI787" s="37">
        <f t="shared" si="942"/>
        <v>3</v>
      </c>
      <c r="BJ787" s="37">
        <f t="shared" ref="BJ787:BL787" si="962">BF787+BI787</f>
        <v>6</v>
      </c>
      <c r="BK787" s="37">
        <f t="shared" si="962"/>
        <v>9</v>
      </c>
      <c r="BL787" s="37">
        <f t="shared" si="962"/>
        <v>9</v>
      </c>
      <c r="BM787" s="38">
        <v>6.2500000000000003E-3</v>
      </c>
      <c r="BN787" s="38">
        <v>6.2500000000000003E-3</v>
      </c>
      <c r="BO787" s="38">
        <v>6.2500000000000003E-3</v>
      </c>
      <c r="BP787" s="38">
        <v>6.2500000000000003E-3</v>
      </c>
      <c r="BQ787" s="39">
        <v>6.2500000000000003E-3</v>
      </c>
      <c r="BR787" s="39">
        <v>6.2500000000000003E-3</v>
      </c>
      <c r="BS787" s="39">
        <v>6.2500000000000003E-3</v>
      </c>
      <c r="BT787" s="39" t="s">
        <v>222</v>
      </c>
      <c r="BU787" s="40">
        <v>1</v>
      </c>
      <c r="BV787" s="40">
        <v>1</v>
      </c>
      <c r="BW787" s="40">
        <v>1</v>
      </c>
      <c r="BX787" s="40" t="s">
        <v>222</v>
      </c>
      <c r="BY787" s="41">
        <v>6.2500000000000003E-3</v>
      </c>
      <c r="BZ787" s="41">
        <v>6.2500000000000003E-3</v>
      </c>
      <c r="CA787" s="41">
        <v>6.2500000000000003E-3</v>
      </c>
      <c r="CB787" s="41" t="s">
        <v>222</v>
      </c>
      <c r="CC787" s="42">
        <v>1.5625000000000001E-3</v>
      </c>
      <c r="CD787" s="42">
        <v>3.1250000000000002E-3</v>
      </c>
      <c r="CE787" s="42">
        <v>4.6875000000000007E-3</v>
      </c>
      <c r="CF787" s="42">
        <v>6.2500000000000003E-3</v>
      </c>
      <c r="CG787" s="43">
        <v>1.5625000000000001E-3</v>
      </c>
      <c r="CH787" s="43">
        <v>3.1250000000000002E-3</v>
      </c>
      <c r="CI787" s="43">
        <v>4.6875000000000007E-3</v>
      </c>
      <c r="CJ787" s="43" t="e">
        <f t="shared" si="952"/>
        <v>#REF!</v>
      </c>
      <c r="CP787" s="22" t="s">
        <v>2892</v>
      </c>
      <c r="CQ787" s="22" t="s">
        <v>2893</v>
      </c>
      <c r="CS787" s="22" t="s">
        <v>16</v>
      </c>
      <c r="CT787" s="22">
        <v>1</v>
      </c>
      <c r="CU787" s="22">
        <v>1</v>
      </c>
      <c r="CV787" s="22">
        <v>1</v>
      </c>
      <c r="CW787" s="22" t="s">
        <v>222</v>
      </c>
      <c r="CY787" s="22">
        <v>6.2500000000000003E-3</v>
      </c>
      <c r="CZ787" s="22">
        <v>6.2500000000000003E-3</v>
      </c>
      <c r="DA787" s="22">
        <v>6.2500000000000003E-3</v>
      </c>
      <c r="DB787" s="22" t="s">
        <v>222</v>
      </c>
      <c r="DC787" s="22" t="s">
        <v>16</v>
      </c>
      <c r="DD787" s="22">
        <v>6.2500000000000003E-3</v>
      </c>
      <c r="DE787" s="22">
        <v>6.2500000000000003E-3</v>
      </c>
      <c r="DF787" s="22">
        <v>6.2500000000000003E-3</v>
      </c>
      <c r="DG787" s="22">
        <v>6.2500000000000003E-3</v>
      </c>
      <c r="DI787" s="22">
        <v>3.9062500000000008E-5</v>
      </c>
      <c r="DJ787" s="22">
        <v>3.9062500000000008E-5</v>
      </c>
      <c r="DK787" s="22">
        <v>3.9062500000000008E-5</v>
      </c>
      <c r="DL787" s="22" t="e">
        <v>#VALUE!</v>
      </c>
      <c r="DN787" s="22">
        <v>1</v>
      </c>
      <c r="DO787" s="22">
        <v>1</v>
      </c>
      <c r="DP787" s="22">
        <v>1</v>
      </c>
      <c r="DQ787" s="22" t="s">
        <v>222</v>
      </c>
    </row>
    <row r="788" spans="1:121" x14ac:dyDescent="0.25">
      <c r="A788" s="22" t="str">
        <f t="shared" si="946"/>
        <v>7000212</v>
      </c>
      <c r="E788" s="22" t="e">
        <f>IF(T788="","",VLOOKUP(T788,#REF!,4,0))</f>
        <v>#REF!</v>
      </c>
      <c r="F788" s="22" t="e">
        <f>IF(U788="","",VLOOKUP(U788,#REF!,4,0))</f>
        <v>#REF!</v>
      </c>
      <c r="G788" s="22" t="e">
        <f>IF(V788="","",VLOOKUP(V788,#REF!,3,0))</f>
        <v>#REF!</v>
      </c>
      <c r="H788" s="22" t="e">
        <f t="shared" si="945"/>
        <v>#REF!</v>
      </c>
      <c r="I788" s="22" t="e">
        <f t="shared" si="947"/>
        <v>#REF!</v>
      </c>
      <c r="J788" s="22" t="e">
        <f t="shared" si="948"/>
        <v>#REF!</v>
      </c>
      <c r="K788" s="22" t="e">
        <f t="shared" si="949"/>
        <v>#REF!</v>
      </c>
      <c r="M788" s="22">
        <f t="shared" si="950"/>
        <v>3</v>
      </c>
      <c r="R788" s="22" t="str">
        <f t="shared" si="951"/>
        <v>703</v>
      </c>
      <c r="S788" s="22" t="s">
        <v>57</v>
      </c>
      <c r="T788" s="30" t="s">
        <v>3573</v>
      </c>
      <c r="U788" s="30" t="s">
        <v>3416</v>
      </c>
      <c r="V788" s="30" t="s">
        <v>2890</v>
      </c>
      <c r="W788" s="30" t="s">
        <v>2894</v>
      </c>
      <c r="X788" s="30" t="s">
        <v>125</v>
      </c>
      <c r="Y788" s="31">
        <v>0.25</v>
      </c>
      <c r="Z788" s="30">
        <v>1</v>
      </c>
      <c r="AA788" s="30"/>
      <c r="AB788" s="30"/>
      <c r="AC788" s="30">
        <v>1</v>
      </c>
      <c r="AD788" s="30"/>
      <c r="AE788" s="30"/>
      <c r="AF788" s="30"/>
      <c r="AG788" s="30"/>
      <c r="AH788" s="30"/>
      <c r="AI788" s="30"/>
      <c r="AJ788" s="30"/>
      <c r="AK788" s="30"/>
      <c r="AL788" s="30"/>
      <c r="AM788" s="30" t="s">
        <v>126</v>
      </c>
      <c r="AN788" s="30" t="s">
        <v>121</v>
      </c>
      <c r="AO788" s="32">
        <f t="shared" si="953"/>
        <v>1</v>
      </c>
      <c r="AP788" s="32">
        <f t="shared" si="954"/>
        <v>0</v>
      </c>
      <c r="AQ788" s="32">
        <f t="shared" si="955"/>
        <v>0</v>
      </c>
      <c r="AR788" s="32">
        <f t="shared" si="956"/>
        <v>0</v>
      </c>
      <c r="AS788" s="33">
        <v>685.02499999999998</v>
      </c>
      <c r="AT788" s="34" t="s">
        <v>222</v>
      </c>
      <c r="AU788" s="34"/>
      <c r="AV788" s="34"/>
      <c r="AW788" s="34"/>
      <c r="AX788" s="34"/>
      <c r="AY788" s="34"/>
      <c r="AZ788" s="34"/>
      <c r="BA788" s="35">
        <f t="shared" si="957"/>
        <v>1</v>
      </c>
      <c r="BB788" s="35">
        <f t="shared" si="958"/>
        <v>1</v>
      </c>
      <c r="BC788" s="35">
        <f t="shared" si="959"/>
        <v>1</v>
      </c>
      <c r="BD788" s="35">
        <f t="shared" si="960"/>
        <v>1</v>
      </c>
      <c r="BE788" s="36">
        <v>1</v>
      </c>
      <c r="BF788" s="36">
        <v>0</v>
      </c>
      <c r="BG788" s="36">
        <v>0</v>
      </c>
      <c r="BH788" s="36"/>
      <c r="BI788" s="37">
        <f t="shared" si="942"/>
        <v>1</v>
      </c>
      <c r="BJ788" s="37">
        <f t="shared" ref="BJ788:BL788" si="963">BF788+BI788</f>
        <v>1</v>
      </c>
      <c r="BK788" s="37">
        <f t="shared" si="963"/>
        <v>1</v>
      </c>
      <c r="BL788" s="37">
        <f t="shared" si="963"/>
        <v>1</v>
      </c>
      <c r="BM788" s="38">
        <v>6.2500000000000003E-3</v>
      </c>
      <c r="BN788" s="38" t="s">
        <v>222</v>
      </c>
      <c r="BO788" s="38" t="s">
        <v>222</v>
      </c>
      <c r="BP788" s="38" t="s">
        <v>222</v>
      </c>
      <c r="BQ788" s="39">
        <v>6.2500000000000003E-3</v>
      </c>
      <c r="BR788" s="39" t="s">
        <v>222</v>
      </c>
      <c r="BS788" s="39" t="s">
        <v>222</v>
      </c>
      <c r="BT788" s="39" t="s">
        <v>222</v>
      </c>
      <c r="BU788" s="40">
        <v>1</v>
      </c>
      <c r="BV788" s="40" t="s">
        <v>222</v>
      </c>
      <c r="BW788" s="40" t="s">
        <v>222</v>
      </c>
      <c r="BX788" s="40" t="s">
        <v>222</v>
      </c>
      <c r="BY788" s="41">
        <v>6.2500000000000003E-3</v>
      </c>
      <c r="BZ788" s="41">
        <v>6.2500000000000003E-3</v>
      </c>
      <c r="CA788" s="41">
        <v>6.2500000000000003E-3</v>
      </c>
      <c r="CB788" s="41" t="s">
        <v>222</v>
      </c>
      <c r="CC788" s="42">
        <v>6.2500000000000003E-3</v>
      </c>
      <c r="CD788" s="42">
        <v>6.2500000000000003E-3</v>
      </c>
      <c r="CE788" s="42">
        <v>6.2500000000000003E-3</v>
      </c>
      <c r="CF788" s="42">
        <v>6.2500000000000003E-3</v>
      </c>
      <c r="CG788" s="43">
        <v>6.2500000000000003E-3</v>
      </c>
      <c r="CH788" s="43">
        <v>6.2500000000000003E-3</v>
      </c>
      <c r="CI788" s="43">
        <v>6.2500000000000003E-3</v>
      </c>
      <c r="CJ788" s="43" t="e">
        <f t="shared" si="952"/>
        <v>#REF!</v>
      </c>
      <c r="CP788" s="22" t="s">
        <v>2895</v>
      </c>
      <c r="CQ788" s="22" t="s">
        <v>2896</v>
      </c>
      <c r="CS788" s="22" t="s">
        <v>16</v>
      </c>
      <c r="CT788" s="22">
        <v>1</v>
      </c>
      <c r="CU788" s="22">
        <v>1</v>
      </c>
      <c r="CV788" s="22">
        <v>1</v>
      </c>
      <c r="CW788" s="22" t="s">
        <v>222</v>
      </c>
      <c r="CY788" s="22">
        <v>6.2500000000000003E-3</v>
      </c>
      <c r="CZ788" s="22">
        <v>6.2500000000000003E-3</v>
      </c>
      <c r="DA788" s="22">
        <v>6.2500000000000003E-3</v>
      </c>
      <c r="DB788" s="22" t="s">
        <v>222</v>
      </c>
      <c r="DC788" s="22" t="s">
        <v>16</v>
      </c>
      <c r="DD788" s="22">
        <v>6.2500000000000003E-3</v>
      </c>
      <c r="DE788" s="22">
        <v>6.2500000000000003E-3</v>
      </c>
      <c r="DF788" s="22">
        <v>6.2500000000000003E-3</v>
      </c>
      <c r="DG788" s="22">
        <v>6.2500000000000003E-3</v>
      </c>
      <c r="DI788" s="22">
        <v>3.9062500000000008E-5</v>
      </c>
      <c r="DJ788" s="22">
        <v>3.9062500000000008E-5</v>
      </c>
      <c r="DK788" s="22">
        <v>3.9062500000000008E-5</v>
      </c>
      <c r="DL788" s="22" t="e">
        <v>#VALUE!</v>
      </c>
      <c r="DN788" s="22">
        <v>1</v>
      </c>
      <c r="DO788" s="22">
        <v>1</v>
      </c>
      <c r="DP788" s="22">
        <v>1</v>
      </c>
      <c r="DQ788" s="22" t="s">
        <v>222</v>
      </c>
    </row>
    <row r="789" spans="1:121" x14ac:dyDescent="0.25">
      <c r="A789" s="22" t="str">
        <f t="shared" si="946"/>
        <v>7000213</v>
      </c>
      <c r="E789" s="22" t="e">
        <f>IF(T789="","",VLOOKUP(T789,#REF!,4,0))</f>
        <v>#REF!</v>
      </c>
      <c r="F789" s="22" t="e">
        <f>IF(U789="","",VLOOKUP(U789,#REF!,4,0))</f>
        <v>#REF!</v>
      </c>
      <c r="G789" s="22" t="e">
        <f>IF(V789="","",VLOOKUP(V789,#REF!,3,0))</f>
        <v>#REF!</v>
      </c>
      <c r="H789" s="22" t="e">
        <f t="shared" si="945"/>
        <v>#REF!</v>
      </c>
      <c r="I789" s="22" t="e">
        <f t="shared" si="947"/>
        <v>#REF!</v>
      </c>
      <c r="J789" s="22" t="e">
        <f t="shared" si="948"/>
        <v>#REF!</v>
      </c>
      <c r="K789" s="22" t="e">
        <f t="shared" si="949"/>
        <v>#REF!</v>
      </c>
      <c r="M789" s="22">
        <f t="shared" si="950"/>
        <v>4</v>
      </c>
      <c r="R789" s="22" t="str">
        <f t="shared" si="951"/>
        <v>704</v>
      </c>
      <c r="S789" s="22" t="s">
        <v>57</v>
      </c>
      <c r="T789" s="30" t="s">
        <v>3573</v>
      </c>
      <c r="U789" s="30" t="s">
        <v>3416</v>
      </c>
      <c r="V789" s="30" t="s">
        <v>2890</v>
      </c>
      <c r="W789" s="30" t="s">
        <v>2897</v>
      </c>
      <c r="X789" s="30" t="s">
        <v>130</v>
      </c>
      <c r="Y789" s="31">
        <v>0.25</v>
      </c>
      <c r="Z789" s="30">
        <v>4</v>
      </c>
      <c r="AA789" s="30"/>
      <c r="AB789" s="30"/>
      <c r="AC789" s="30">
        <v>1</v>
      </c>
      <c r="AD789" s="30"/>
      <c r="AE789" s="30"/>
      <c r="AF789" s="30">
        <v>1</v>
      </c>
      <c r="AG789" s="30"/>
      <c r="AH789" s="30"/>
      <c r="AI789" s="30">
        <v>1</v>
      </c>
      <c r="AJ789" s="30"/>
      <c r="AK789" s="30"/>
      <c r="AL789" s="30">
        <v>1</v>
      </c>
      <c r="AM789" s="30" t="s">
        <v>131</v>
      </c>
      <c r="AN789" s="30" t="s">
        <v>121</v>
      </c>
      <c r="AO789" s="32">
        <f t="shared" si="953"/>
        <v>1</v>
      </c>
      <c r="AP789" s="32">
        <f t="shared" si="954"/>
        <v>1</v>
      </c>
      <c r="AQ789" s="32">
        <f t="shared" si="955"/>
        <v>1</v>
      </c>
      <c r="AR789" s="32">
        <f t="shared" si="956"/>
        <v>1</v>
      </c>
      <c r="AS789" s="33">
        <v>686.02499999999998</v>
      </c>
      <c r="AT789" s="34" t="s">
        <v>222</v>
      </c>
      <c r="AU789" s="34"/>
      <c r="AV789" s="34"/>
      <c r="AW789" s="34"/>
      <c r="AX789" s="34"/>
      <c r="AY789" s="34"/>
      <c r="AZ789" s="34"/>
      <c r="BA789" s="35">
        <f t="shared" si="957"/>
        <v>1</v>
      </c>
      <c r="BB789" s="35">
        <f t="shared" si="958"/>
        <v>2</v>
      </c>
      <c r="BC789" s="35">
        <f t="shared" si="959"/>
        <v>3</v>
      </c>
      <c r="BD789" s="35">
        <f t="shared" si="960"/>
        <v>4</v>
      </c>
      <c r="BE789" s="36">
        <v>1</v>
      </c>
      <c r="BF789" s="36">
        <v>1</v>
      </c>
      <c r="BG789" s="36">
        <v>1</v>
      </c>
      <c r="BH789" s="36"/>
      <c r="BI789" s="37">
        <f t="shared" si="942"/>
        <v>1</v>
      </c>
      <c r="BJ789" s="37">
        <f t="shared" ref="BJ789:BL789" si="964">BF789+BI789</f>
        <v>2</v>
      </c>
      <c r="BK789" s="37">
        <f t="shared" si="964"/>
        <v>3</v>
      </c>
      <c r="BL789" s="37">
        <f t="shared" si="964"/>
        <v>3</v>
      </c>
      <c r="BM789" s="38">
        <v>6.2500000000000003E-3</v>
      </c>
      <c r="BN789" s="38">
        <v>6.2500000000000003E-3</v>
      </c>
      <c r="BO789" s="38">
        <v>6.2500000000000003E-3</v>
      </c>
      <c r="BP789" s="38">
        <v>6.2500000000000003E-3</v>
      </c>
      <c r="BQ789" s="39">
        <v>6.2500000000000003E-3</v>
      </c>
      <c r="BR789" s="39">
        <v>6.2500000000000003E-3</v>
      </c>
      <c r="BS789" s="39">
        <v>6.2500000000000003E-3</v>
      </c>
      <c r="BT789" s="39" t="s">
        <v>222</v>
      </c>
      <c r="BU789" s="40">
        <v>1</v>
      </c>
      <c r="BV789" s="40">
        <v>1</v>
      </c>
      <c r="BW789" s="40">
        <v>1</v>
      </c>
      <c r="BX789" s="40" t="s">
        <v>222</v>
      </c>
      <c r="BY789" s="41">
        <v>6.2500000000000003E-3</v>
      </c>
      <c r="BZ789" s="41">
        <v>6.2500000000000003E-3</v>
      </c>
      <c r="CA789" s="41">
        <v>6.2500000000000003E-3</v>
      </c>
      <c r="CB789" s="41" t="s">
        <v>222</v>
      </c>
      <c r="CC789" s="42">
        <v>1.5625000000000001E-3</v>
      </c>
      <c r="CD789" s="42">
        <v>3.1250000000000002E-3</v>
      </c>
      <c r="CE789" s="42">
        <v>4.6875000000000007E-3</v>
      </c>
      <c r="CF789" s="42">
        <v>6.2500000000000003E-3</v>
      </c>
      <c r="CG789" s="43">
        <v>1.5625000000000001E-3</v>
      </c>
      <c r="CH789" s="43">
        <v>3.1250000000000002E-3</v>
      </c>
      <c r="CI789" s="43">
        <v>4.6875000000000007E-3</v>
      </c>
      <c r="CJ789" s="43" t="e">
        <f t="shared" si="952"/>
        <v>#REF!</v>
      </c>
      <c r="CP789" s="22" t="s">
        <v>2898</v>
      </c>
      <c r="CQ789" s="22" t="s">
        <v>2899</v>
      </c>
      <c r="CS789" s="22" t="s">
        <v>16</v>
      </c>
      <c r="CT789" s="22">
        <v>1</v>
      </c>
      <c r="CU789" s="22">
        <v>1</v>
      </c>
      <c r="CV789" s="22">
        <v>1</v>
      </c>
      <c r="CW789" s="22" t="s">
        <v>222</v>
      </c>
      <c r="CY789" s="22">
        <v>6.2500000000000003E-3</v>
      </c>
      <c r="CZ789" s="22">
        <v>6.2500000000000003E-3</v>
      </c>
      <c r="DA789" s="22">
        <v>6.2500000000000003E-3</v>
      </c>
      <c r="DB789" s="22" t="s">
        <v>222</v>
      </c>
      <c r="DC789" s="22" t="s">
        <v>16</v>
      </c>
      <c r="DD789" s="22">
        <v>6.2500000000000003E-3</v>
      </c>
      <c r="DE789" s="22">
        <v>6.2500000000000003E-3</v>
      </c>
      <c r="DF789" s="22">
        <v>6.2500000000000003E-3</v>
      </c>
      <c r="DG789" s="22">
        <v>6.2500000000000003E-3</v>
      </c>
      <c r="DI789" s="22">
        <v>3.9062500000000008E-5</v>
      </c>
      <c r="DJ789" s="22">
        <v>3.9062500000000008E-5</v>
      </c>
      <c r="DK789" s="22">
        <v>3.9062500000000008E-5</v>
      </c>
      <c r="DL789" s="22" t="e">
        <v>#VALUE!</v>
      </c>
      <c r="DN789" s="22">
        <v>1</v>
      </c>
      <c r="DO789" s="22">
        <v>1</v>
      </c>
      <c r="DP789" s="22">
        <v>1</v>
      </c>
      <c r="DQ789" s="22" t="s">
        <v>222</v>
      </c>
    </row>
    <row r="790" spans="1:121" x14ac:dyDescent="0.25">
      <c r="A790" s="22" t="str">
        <f t="shared" si="946"/>
        <v>7000214</v>
      </c>
      <c r="E790" s="22" t="e">
        <f>IF(T790="","",VLOOKUP(T790,#REF!,4,0))</f>
        <v>#REF!</v>
      </c>
      <c r="F790" s="22" t="e">
        <f>IF(U790="","",VLOOKUP(U790,#REF!,4,0))</f>
        <v>#REF!</v>
      </c>
      <c r="G790" s="22" t="e">
        <f>IF(V790="","",VLOOKUP(V790,#REF!,3,0))</f>
        <v>#REF!</v>
      </c>
      <c r="H790" s="22" t="e">
        <f t="shared" si="945"/>
        <v>#REF!</v>
      </c>
      <c r="I790" s="22" t="e">
        <f t="shared" si="947"/>
        <v>#REF!</v>
      </c>
      <c r="J790" s="22" t="e">
        <f t="shared" si="948"/>
        <v>#REF!</v>
      </c>
      <c r="K790" s="22" t="e">
        <f t="shared" si="949"/>
        <v>#REF!</v>
      </c>
      <c r="M790" s="22">
        <f t="shared" si="950"/>
        <v>5</v>
      </c>
      <c r="R790" s="22" t="str">
        <f t="shared" si="951"/>
        <v>705</v>
      </c>
      <c r="S790" s="22" t="s">
        <v>57</v>
      </c>
      <c r="T790" s="30" t="s">
        <v>3573</v>
      </c>
      <c r="U790" s="30" t="s">
        <v>3416</v>
      </c>
      <c r="V790" s="30" t="s">
        <v>2890</v>
      </c>
      <c r="W790" s="30" t="s">
        <v>2900</v>
      </c>
      <c r="X790" s="30" t="s">
        <v>135</v>
      </c>
      <c r="Y790" s="31">
        <v>0.25</v>
      </c>
      <c r="Z790" s="30">
        <v>4</v>
      </c>
      <c r="AA790" s="30"/>
      <c r="AB790" s="30"/>
      <c r="AC790" s="30">
        <v>1</v>
      </c>
      <c r="AD790" s="30"/>
      <c r="AE790" s="30"/>
      <c r="AF790" s="30">
        <v>1</v>
      </c>
      <c r="AG790" s="30"/>
      <c r="AH790" s="30"/>
      <c r="AI790" s="30">
        <v>1</v>
      </c>
      <c r="AJ790" s="30"/>
      <c r="AK790" s="30"/>
      <c r="AL790" s="30">
        <v>1</v>
      </c>
      <c r="AM790" s="30" t="s">
        <v>136</v>
      </c>
      <c r="AN790" s="30" t="s">
        <v>121</v>
      </c>
      <c r="AO790" s="32">
        <f t="shared" si="953"/>
        <v>1</v>
      </c>
      <c r="AP790" s="32">
        <f t="shared" si="954"/>
        <v>1</v>
      </c>
      <c r="AQ790" s="32">
        <f t="shared" si="955"/>
        <v>1</v>
      </c>
      <c r="AR790" s="32">
        <f t="shared" si="956"/>
        <v>1</v>
      </c>
      <c r="AS790" s="33">
        <v>687.02499999999998</v>
      </c>
      <c r="AT790" s="34" t="s">
        <v>222</v>
      </c>
      <c r="AU790" s="34"/>
      <c r="AV790" s="34"/>
      <c r="AW790" s="34"/>
      <c r="AX790" s="34"/>
      <c r="AY790" s="34"/>
      <c r="AZ790" s="34"/>
      <c r="BA790" s="35">
        <f t="shared" si="957"/>
        <v>1</v>
      </c>
      <c r="BB790" s="35">
        <f t="shared" si="958"/>
        <v>2</v>
      </c>
      <c r="BC790" s="35">
        <f t="shared" si="959"/>
        <v>3</v>
      </c>
      <c r="BD790" s="35">
        <f t="shared" si="960"/>
        <v>4</v>
      </c>
      <c r="BE790" s="36">
        <v>1</v>
      </c>
      <c r="BF790" s="36">
        <v>1</v>
      </c>
      <c r="BG790" s="36">
        <v>1</v>
      </c>
      <c r="BH790" s="36"/>
      <c r="BI790" s="37">
        <f t="shared" si="942"/>
        <v>1</v>
      </c>
      <c r="BJ790" s="37">
        <f t="shared" ref="BJ790:BL790" si="965">BF790+BI790</f>
        <v>2</v>
      </c>
      <c r="BK790" s="37">
        <f t="shared" si="965"/>
        <v>3</v>
      </c>
      <c r="BL790" s="37">
        <f t="shared" si="965"/>
        <v>3</v>
      </c>
      <c r="BM790" s="38">
        <v>6.2500000000000003E-3</v>
      </c>
      <c r="BN790" s="38">
        <v>6.2500000000000003E-3</v>
      </c>
      <c r="BO790" s="38">
        <v>6.2500000000000003E-3</v>
      </c>
      <c r="BP790" s="38">
        <v>6.2500000000000003E-3</v>
      </c>
      <c r="BQ790" s="39">
        <v>6.2500000000000003E-3</v>
      </c>
      <c r="BR790" s="39">
        <v>6.2500000000000003E-3</v>
      </c>
      <c r="BS790" s="39">
        <v>6.2500000000000003E-3</v>
      </c>
      <c r="BT790" s="39" t="s">
        <v>222</v>
      </c>
      <c r="BU790" s="40">
        <v>1</v>
      </c>
      <c r="BV790" s="40">
        <v>1</v>
      </c>
      <c r="BW790" s="40">
        <v>1</v>
      </c>
      <c r="BX790" s="40" t="s">
        <v>222</v>
      </c>
      <c r="BY790" s="41">
        <v>6.2500000000000003E-3</v>
      </c>
      <c r="BZ790" s="41">
        <v>6.2500000000000003E-3</v>
      </c>
      <c r="CA790" s="41">
        <v>6.2500000000000003E-3</v>
      </c>
      <c r="CB790" s="41" t="s">
        <v>222</v>
      </c>
      <c r="CC790" s="42">
        <v>1.5625000000000001E-3</v>
      </c>
      <c r="CD790" s="42">
        <v>3.1250000000000002E-3</v>
      </c>
      <c r="CE790" s="42">
        <v>4.6875000000000007E-3</v>
      </c>
      <c r="CF790" s="42">
        <v>6.2500000000000003E-3</v>
      </c>
      <c r="CG790" s="43">
        <v>1.5625000000000001E-3</v>
      </c>
      <c r="CH790" s="43">
        <v>3.1250000000000002E-3</v>
      </c>
      <c r="CI790" s="43">
        <v>4.6875000000000007E-3</v>
      </c>
      <c r="CJ790" s="43" t="e">
        <f t="shared" si="952"/>
        <v>#REF!</v>
      </c>
      <c r="CP790" s="22" t="s">
        <v>2901</v>
      </c>
      <c r="CQ790" s="22" t="s">
        <v>2902</v>
      </c>
      <c r="CS790" s="22" t="s">
        <v>16</v>
      </c>
      <c r="CT790" s="22">
        <v>1</v>
      </c>
      <c r="CU790" s="22">
        <v>1</v>
      </c>
      <c r="CV790" s="22">
        <v>1</v>
      </c>
      <c r="CW790" s="22" t="s">
        <v>222</v>
      </c>
      <c r="CY790" s="22">
        <v>6.2500000000000003E-3</v>
      </c>
      <c r="CZ790" s="22">
        <v>6.2500000000000003E-3</v>
      </c>
      <c r="DA790" s="22">
        <v>6.2500000000000003E-3</v>
      </c>
      <c r="DB790" s="22" t="s">
        <v>222</v>
      </c>
      <c r="DC790" s="22" t="s">
        <v>16</v>
      </c>
      <c r="DD790" s="22">
        <v>6.2500000000000003E-3</v>
      </c>
      <c r="DE790" s="22">
        <v>6.2500000000000003E-3</v>
      </c>
      <c r="DF790" s="22">
        <v>6.2500000000000003E-3</v>
      </c>
      <c r="DG790" s="22">
        <v>6.2500000000000003E-3</v>
      </c>
      <c r="DI790" s="22">
        <v>3.9062500000000008E-5</v>
      </c>
      <c r="DJ790" s="22">
        <v>3.9062500000000008E-5</v>
      </c>
      <c r="DK790" s="22">
        <v>3.9062500000000008E-5</v>
      </c>
      <c r="DL790" s="22" t="e">
        <v>#VALUE!</v>
      </c>
      <c r="DN790" s="22">
        <v>1</v>
      </c>
      <c r="DO790" s="22">
        <v>1</v>
      </c>
      <c r="DP790" s="22">
        <v>1</v>
      </c>
      <c r="DQ790" s="22" t="s">
        <v>222</v>
      </c>
    </row>
    <row r="791" spans="1:121" x14ac:dyDescent="0.25">
      <c r="A791" s="22" t="str">
        <f t="shared" si="946"/>
        <v>7000311</v>
      </c>
      <c r="E791" s="22" t="e">
        <f>IF(T791="","",VLOOKUP(T791,#REF!,4,0))</f>
        <v>#REF!</v>
      </c>
      <c r="F791" s="22" t="e">
        <f>IF(U791="","",VLOOKUP(U791,#REF!,4,0))</f>
        <v>#REF!</v>
      </c>
      <c r="G791" s="22" t="e">
        <f>IF(V791="","",VLOOKUP(V791,#REF!,3,0))</f>
        <v>#REF!</v>
      </c>
      <c r="H791" s="22" t="e">
        <f t="shared" si="945"/>
        <v>#REF!</v>
      </c>
      <c r="I791" s="22" t="e">
        <f t="shared" si="947"/>
        <v>#REF!</v>
      </c>
      <c r="J791" s="22" t="e">
        <f t="shared" si="948"/>
        <v>#REF!</v>
      </c>
      <c r="K791" s="22" t="e">
        <f t="shared" si="949"/>
        <v>#REF!</v>
      </c>
      <c r="M791" s="22">
        <f t="shared" si="950"/>
        <v>6</v>
      </c>
      <c r="R791" s="22" t="str">
        <f t="shared" si="951"/>
        <v>706</v>
      </c>
      <c r="S791" s="22" t="s">
        <v>57</v>
      </c>
      <c r="T791" s="30" t="s">
        <v>3573</v>
      </c>
      <c r="U791" s="30" t="s">
        <v>3418</v>
      </c>
      <c r="V791" s="30" t="s">
        <v>2903</v>
      </c>
      <c r="W791" s="30" t="s">
        <v>2904</v>
      </c>
      <c r="X791" s="30" t="s">
        <v>141</v>
      </c>
      <c r="Y791" s="31">
        <v>0.15</v>
      </c>
      <c r="Z791" s="30">
        <v>1</v>
      </c>
      <c r="AA791" s="30">
        <v>1</v>
      </c>
      <c r="AB791" s="30"/>
      <c r="AC791" s="30"/>
      <c r="AD791" s="30"/>
      <c r="AE791" s="30"/>
      <c r="AF791" s="30"/>
      <c r="AG791" s="30"/>
      <c r="AH791" s="30"/>
      <c r="AI791" s="30"/>
      <c r="AJ791" s="30"/>
      <c r="AK791" s="30"/>
      <c r="AL791" s="30"/>
      <c r="AM791" s="30" t="s">
        <v>142</v>
      </c>
      <c r="AN791" s="30" t="s">
        <v>143</v>
      </c>
      <c r="AO791" s="32">
        <f t="shared" si="953"/>
        <v>1</v>
      </c>
      <c r="AP791" s="32">
        <f t="shared" si="954"/>
        <v>0</v>
      </c>
      <c r="AQ791" s="32">
        <f t="shared" si="955"/>
        <v>0</v>
      </c>
      <c r="AR791" s="32">
        <f t="shared" si="956"/>
        <v>0</v>
      </c>
      <c r="AS791" s="33">
        <v>688.02499999999998</v>
      </c>
      <c r="AT791" s="34" t="s">
        <v>222</v>
      </c>
      <c r="AU791" s="34"/>
      <c r="AV791" s="34"/>
      <c r="AW791" s="34"/>
      <c r="AX791" s="34"/>
      <c r="AY791" s="34"/>
      <c r="AZ791" s="34"/>
      <c r="BA791" s="35">
        <f t="shared" si="957"/>
        <v>1</v>
      </c>
      <c r="BB791" s="35">
        <f t="shared" si="958"/>
        <v>1</v>
      </c>
      <c r="BC791" s="35">
        <f t="shared" si="959"/>
        <v>1</v>
      </c>
      <c r="BD791" s="35">
        <f t="shared" si="960"/>
        <v>1</v>
      </c>
      <c r="BE791" s="36">
        <v>1</v>
      </c>
      <c r="BF791" s="36">
        <v>0</v>
      </c>
      <c r="BG791" s="36">
        <v>0</v>
      </c>
      <c r="BH791" s="36"/>
      <c r="BI791" s="37">
        <f t="shared" si="942"/>
        <v>1</v>
      </c>
      <c r="BJ791" s="37">
        <f t="shared" ref="BJ791:BL791" si="966">BF791+BI791</f>
        <v>1</v>
      </c>
      <c r="BK791" s="37">
        <f t="shared" si="966"/>
        <v>1</v>
      </c>
      <c r="BL791" s="37">
        <f t="shared" si="966"/>
        <v>1</v>
      </c>
      <c r="BM791" s="38">
        <v>3.7499999999999999E-3</v>
      </c>
      <c r="BN791" s="38" t="s">
        <v>222</v>
      </c>
      <c r="BO791" s="38" t="s">
        <v>222</v>
      </c>
      <c r="BP791" s="38" t="s">
        <v>222</v>
      </c>
      <c r="BQ791" s="39">
        <v>3.7499999999999999E-3</v>
      </c>
      <c r="BR791" s="39" t="s">
        <v>222</v>
      </c>
      <c r="BS791" s="39" t="s">
        <v>222</v>
      </c>
      <c r="BT791" s="39" t="s">
        <v>222</v>
      </c>
      <c r="BU791" s="40">
        <v>1</v>
      </c>
      <c r="BV791" s="40" t="s">
        <v>222</v>
      </c>
      <c r="BW791" s="40" t="s">
        <v>222</v>
      </c>
      <c r="BX791" s="40" t="s">
        <v>222</v>
      </c>
      <c r="BY791" s="41">
        <v>3.7499999999999999E-3</v>
      </c>
      <c r="BZ791" s="41">
        <v>3.7499999999999999E-3</v>
      </c>
      <c r="CA791" s="41">
        <v>3.7499999999999999E-3</v>
      </c>
      <c r="CB791" s="41" t="s">
        <v>222</v>
      </c>
      <c r="CC791" s="42">
        <v>3.7499999999999999E-3</v>
      </c>
      <c r="CD791" s="42">
        <v>3.7499999999999999E-3</v>
      </c>
      <c r="CE791" s="42">
        <v>3.7499999999999999E-3</v>
      </c>
      <c r="CF791" s="42">
        <v>3.7499999999999999E-3</v>
      </c>
      <c r="CG791" s="43">
        <v>3.7499999999999999E-3</v>
      </c>
      <c r="CH791" s="43">
        <v>3.7499999999999999E-3</v>
      </c>
      <c r="CI791" s="43">
        <v>3.7499999999999999E-3</v>
      </c>
      <c r="CJ791" s="43" t="e">
        <f t="shared" si="952"/>
        <v>#REF!</v>
      </c>
      <c r="CP791" s="22" t="s">
        <v>2895</v>
      </c>
      <c r="CQ791" s="22" t="s">
        <v>2905</v>
      </c>
      <c r="CS791" s="22" t="s">
        <v>16</v>
      </c>
      <c r="CT791" s="22">
        <v>1</v>
      </c>
      <c r="CU791" s="22">
        <v>1</v>
      </c>
      <c r="CV791" s="22">
        <v>1</v>
      </c>
      <c r="CW791" s="22" t="s">
        <v>222</v>
      </c>
      <c r="CY791" s="22">
        <v>3.7499999999999999E-3</v>
      </c>
      <c r="CZ791" s="22">
        <v>3.7499999999999999E-3</v>
      </c>
      <c r="DA791" s="22">
        <v>3.7499999999999999E-3</v>
      </c>
      <c r="DB791" s="22" t="s">
        <v>222</v>
      </c>
      <c r="DC791" s="22" t="s">
        <v>16</v>
      </c>
      <c r="DD791" s="22">
        <v>3.7499999999999999E-3</v>
      </c>
      <c r="DE791" s="22">
        <v>3.7499999999999999E-3</v>
      </c>
      <c r="DF791" s="22">
        <v>3.7499999999999999E-3</v>
      </c>
      <c r="DG791" s="22">
        <v>3.7499999999999999E-3</v>
      </c>
      <c r="DI791" s="22">
        <v>1.40625E-5</v>
      </c>
      <c r="DJ791" s="22">
        <v>1.40625E-5</v>
      </c>
      <c r="DK791" s="22">
        <v>1.40625E-5</v>
      </c>
      <c r="DL791" s="22" t="e">
        <v>#VALUE!</v>
      </c>
      <c r="DN791" s="22">
        <v>1</v>
      </c>
      <c r="DO791" s="22">
        <v>1</v>
      </c>
      <c r="DP791" s="22">
        <v>1</v>
      </c>
      <c r="DQ791" s="22" t="s">
        <v>222</v>
      </c>
    </row>
    <row r="792" spans="1:121" x14ac:dyDescent="0.25">
      <c r="A792" s="22" t="str">
        <f t="shared" si="946"/>
        <v>7000312</v>
      </c>
      <c r="E792" s="22" t="e">
        <f>IF(T792="","",VLOOKUP(T792,#REF!,4,0))</f>
        <v>#REF!</v>
      </c>
      <c r="F792" s="22" t="e">
        <f>IF(U792="","",VLOOKUP(U792,#REF!,4,0))</f>
        <v>#REF!</v>
      </c>
      <c r="G792" s="22" t="e">
        <f>IF(V792="","",VLOOKUP(V792,#REF!,3,0))</f>
        <v>#REF!</v>
      </c>
      <c r="H792" s="22" t="e">
        <f t="shared" si="945"/>
        <v>#REF!</v>
      </c>
      <c r="I792" s="22" t="e">
        <f t="shared" si="947"/>
        <v>#REF!</v>
      </c>
      <c r="J792" s="22" t="e">
        <f t="shared" si="948"/>
        <v>#REF!</v>
      </c>
      <c r="K792" s="22" t="e">
        <f t="shared" si="949"/>
        <v>#REF!</v>
      </c>
      <c r="M792" s="22">
        <f t="shared" si="950"/>
        <v>7</v>
      </c>
      <c r="R792" s="22" t="str">
        <f t="shared" si="951"/>
        <v>707</v>
      </c>
      <c r="S792" s="22" t="s">
        <v>57</v>
      </c>
      <c r="T792" s="30" t="s">
        <v>3573</v>
      </c>
      <c r="U792" s="30" t="s">
        <v>3418</v>
      </c>
      <c r="V792" s="30" t="s">
        <v>2903</v>
      </c>
      <c r="W792" s="30" t="s">
        <v>2906</v>
      </c>
      <c r="X792" s="30" t="s">
        <v>145</v>
      </c>
      <c r="Y792" s="31">
        <v>0.7</v>
      </c>
      <c r="Z792" s="30">
        <v>4</v>
      </c>
      <c r="AA792" s="30"/>
      <c r="AB792" s="30"/>
      <c r="AC792" s="30">
        <v>1</v>
      </c>
      <c r="AD792" s="30"/>
      <c r="AE792" s="30"/>
      <c r="AF792" s="30">
        <v>1</v>
      </c>
      <c r="AG792" s="30"/>
      <c r="AH792" s="30"/>
      <c r="AI792" s="30">
        <v>1</v>
      </c>
      <c r="AJ792" s="30"/>
      <c r="AK792" s="30"/>
      <c r="AL792" s="30">
        <v>1</v>
      </c>
      <c r="AM792" s="30" t="s">
        <v>146</v>
      </c>
      <c r="AN792" s="30" t="s">
        <v>143</v>
      </c>
      <c r="AO792" s="32">
        <f t="shared" si="953"/>
        <v>1</v>
      </c>
      <c r="AP792" s="32">
        <f t="shared" si="954"/>
        <v>1</v>
      </c>
      <c r="AQ792" s="32">
        <f t="shared" si="955"/>
        <v>1</v>
      </c>
      <c r="AR792" s="32">
        <f t="shared" si="956"/>
        <v>1</v>
      </c>
      <c r="AS792" s="33">
        <v>689.02499999999998</v>
      </c>
      <c r="AT792" s="34" t="s">
        <v>222</v>
      </c>
      <c r="AU792" s="34"/>
      <c r="AV792" s="34"/>
      <c r="AW792" s="34"/>
      <c r="AX792" s="34"/>
      <c r="AY792" s="34"/>
      <c r="AZ792" s="34"/>
      <c r="BA792" s="35">
        <f t="shared" si="957"/>
        <v>1</v>
      </c>
      <c r="BB792" s="35">
        <f t="shared" si="958"/>
        <v>2</v>
      </c>
      <c r="BC792" s="35">
        <f t="shared" si="959"/>
        <v>3</v>
      </c>
      <c r="BD792" s="35">
        <f t="shared" si="960"/>
        <v>4</v>
      </c>
      <c r="BE792" s="36">
        <v>1</v>
      </c>
      <c r="BF792" s="36">
        <v>1</v>
      </c>
      <c r="BG792" s="36">
        <v>1</v>
      </c>
      <c r="BH792" s="36"/>
      <c r="BI792" s="37">
        <f t="shared" si="942"/>
        <v>1</v>
      </c>
      <c r="BJ792" s="37">
        <f t="shared" ref="BJ792:BL792" si="967">BF792+BI792</f>
        <v>2</v>
      </c>
      <c r="BK792" s="37">
        <f t="shared" si="967"/>
        <v>3</v>
      </c>
      <c r="BL792" s="37">
        <f t="shared" si="967"/>
        <v>3</v>
      </c>
      <c r="BM792" s="38">
        <v>1.7499999999999998E-2</v>
      </c>
      <c r="BN792" s="38">
        <v>1.7499999999999998E-2</v>
      </c>
      <c r="BO792" s="38">
        <v>1.7499999999999998E-2</v>
      </c>
      <c r="BP792" s="38">
        <v>1.7499999999999998E-2</v>
      </c>
      <c r="BQ792" s="39">
        <v>1.7499999999999998E-2</v>
      </c>
      <c r="BR792" s="39">
        <v>1.7499999999999998E-2</v>
      </c>
      <c r="BS792" s="39">
        <v>1.7499999999999998E-2</v>
      </c>
      <c r="BT792" s="39" t="s">
        <v>222</v>
      </c>
      <c r="BU792" s="40">
        <v>1</v>
      </c>
      <c r="BV792" s="40">
        <v>1</v>
      </c>
      <c r="BW792" s="40">
        <v>1</v>
      </c>
      <c r="BX792" s="40" t="s">
        <v>222</v>
      </c>
      <c r="BY792" s="41">
        <v>1.7499999999999998E-2</v>
      </c>
      <c r="BZ792" s="41">
        <v>1.7499999999999998E-2</v>
      </c>
      <c r="CA792" s="41">
        <v>1.7499999999999998E-2</v>
      </c>
      <c r="CB792" s="41" t="s">
        <v>222</v>
      </c>
      <c r="CC792" s="42">
        <v>4.3749999999999995E-3</v>
      </c>
      <c r="CD792" s="42">
        <v>8.7499999999999991E-3</v>
      </c>
      <c r="CE792" s="42">
        <v>1.3124999999999998E-2</v>
      </c>
      <c r="CF792" s="42">
        <v>1.7499999999999998E-2</v>
      </c>
      <c r="CG792" s="43">
        <v>4.3749999999999995E-3</v>
      </c>
      <c r="CH792" s="43">
        <v>8.7499999999999991E-3</v>
      </c>
      <c r="CI792" s="43">
        <v>1.3124999999999998E-2</v>
      </c>
      <c r="CJ792" s="43" t="e">
        <f t="shared" si="952"/>
        <v>#REF!</v>
      </c>
      <c r="CP792" s="22" t="s">
        <v>2907</v>
      </c>
      <c r="CQ792" s="22" t="s">
        <v>2908</v>
      </c>
      <c r="CS792" s="22" t="s">
        <v>16</v>
      </c>
      <c r="CT792" s="22">
        <v>1</v>
      </c>
      <c r="CU792" s="22">
        <v>1</v>
      </c>
      <c r="CV792" s="22">
        <v>1</v>
      </c>
      <c r="CW792" s="22" t="s">
        <v>222</v>
      </c>
      <c r="CY792" s="22">
        <v>1.7499999999999998E-2</v>
      </c>
      <c r="CZ792" s="22">
        <v>1.7499999999999998E-2</v>
      </c>
      <c r="DA792" s="22">
        <v>1.7499999999999998E-2</v>
      </c>
      <c r="DB792" s="22" t="s">
        <v>222</v>
      </c>
      <c r="DC792" s="22" t="s">
        <v>16</v>
      </c>
      <c r="DD792" s="22">
        <v>1.7499999999999998E-2</v>
      </c>
      <c r="DE792" s="22">
        <v>1.7499999999999998E-2</v>
      </c>
      <c r="DF792" s="22">
        <v>1.7499999999999998E-2</v>
      </c>
      <c r="DG792" s="22">
        <v>1.7499999999999998E-2</v>
      </c>
      <c r="DI792" s="22">
        <v>3.0624999999999994E-4</v>
      </c>
      <c r="DJ792" s="22">
        <v>3.0624999999999994E-4</v>
      </c>
      <c r="DK792" s="22">
        <v>3.0624999999999994E-4</v>
      </c>
      <c r="DL792" s="22" t="e">
        <v>#VALUE!</v>
      </c>
      <c r="DN792" s="22">
        <v>1</v>
      </c>
      <c r="DO792" s="22">
        <v>1</v>
      </c>
      <c r="DP792" s="22">
        <v>1</v>
      </c>
      <c r="DQ792" s="22" t="s">
        <v>222</v>
      </c>
    </row>
    <row r="793" spans="1:121" x14ac:dyDescent="0.25">
      <c r="A793" s="22" t="str">
        <f t="shared" si="946"/>
        <v>7000313</v>
      </c>
      <c r="E793" s="22" t="e">
        <f>IF(T793="","",VLOOKUP(T793,#REF!,4,0))</f>
        <v>#REF!</v>
      </c>
      <c r="F793" s="22" t="e">
        <f>IF(U793="","",VLOOKUP(U793,#REF!,4,0))</f>
        <v>#REF!</v>
      </c>
      <c r="G793" s="22" t="e">
        <f>IF(V793="","",VLOOKUP(V793,#REF!,3,0))</f>
        <v>#REF!</v>
      </c>
      <c r="H793" s="22" t="e">
        <f t="shared" si="945"/>
        <v>#REF!</v>
      </c>
      <c r="I793" s="22" t="e">
        <f t="shared" si="947"/>
        <v>#REF!</v>
      </c>
      <c r="J793" s="22" t="e">
        <f t="shared" si="948"/>
        <v>#REF!</v>
      </c>
      <c r="K793" s="22" t="e">
        <f t="shared" si="949"/>
        <v>#REF!</v>
      </c>
      <c r="M793" s="22">
        <f t="shared" si="950"/>
        <v>8</v>
      </c>
      <c r="R793" s="22" t="str">
        <f t="shared" si="951"/>
        <v>708</v>
      </c>
      <c r="S793" s="22" t="s">
        <v>57</v>
      </c>
      <c r="T793" s="30" t="s">
        <v>3573</v>
      </c>
      <c r="U793" s="30" t="s">
        <v>3418</v>
      </c>
      <c r="V793" s="30" t="s">
        <v>2903</v>
      </c>
      <c r="W793" s="30" t="s">
        <v>2909</v>
      </c>
      <c r="X793" s="30" t="s">
        <v>150</v>
      </c>
      <c r="Y793" s="31">
        <v>0.05</v>
      </c>
      <c r="Z793" s="30">
        <v>1</v>
      </c>
      <c r="AA793" s="30"/>
      <c r="AB793" s="30"/>
      <c r="AC793" s="30"/>
      <c r="AD793" s="30"/>
      <c r="AE793" s="30"/>
      <c r="AF793" s="30"/>
      <c r="AG793" s="30"/>
      <c r="AH793" s="30"/>
      <c r="AI793" s="30"/>
      <c r="AJ793" s="30"/>
      <c r="AK793" s="30">
        <v>1</v>
      </c>
      <c r="AL793" s="30"/>
      <c r="AM793" s="30" t="s">
        <v>151</v>
      </c>
      <c r="AN793" s="30" t="s">
        <v>143</v>
      </c>
      <c r="AO793" s="32">
        <f t="shared" si="953"/>
        <v>0</v>
      </c>
      <c r="AP793" s="32">
        <f t="shared" si="954"/>
        <v>0</v>
      </c>
      <c r="AQ793" s="32">
        <f t="shared" si="955"/>
        <v>0</v>
      </c>
      <c r="AR793" s="32">
        <f t="shared" si="956"/>
        <v>1</v>
      </c>
      <c r="AS793" s="33">
        <v>690.02499999999998</v>
      </c>
      <c r="AT793" s="34" t="s">
        <v>222</v>
      </c>
      <c r="AU793" s="34"/>
      <c r="AV793" s="34"/>
      <c r="AW793" s="34"/>
      <c r="AX793" s="34"/>
      <c r="AY793" s="34"/>
      <c r="AZ793" s="34"/>
      <c r="BA793" s="35">
        <f t="shared" si="957"/>
        <v>0</v>
      </c>
      <c r="BB793" s="35">
        <f t="shared" si="958"/>
        <v>0</v>
      </c>
      <c r="BC793" s="35">
        <f t="shared" si="959"/>
        <v>0</v>
      </c>
      <c r="BD793" s="35">
        <f t="shared" si="960"/>
        <v>1</v>
      </c>
      <c r="BE793" s="36">
        <v>0</v>
      </c>
      <c r="BF793" s="36">
        <v>0</v>
      </c>
      <c r="BG793" s="36">
        <v>0</v>
      </c>
      <c r="BH793" s="36"/>
      <c r="BI793" s="37">
        <f t="shared" si="942"/>
        <v>0</v>
      </c>
      <c r="BJ793" s="37">
        <f t="shared" ref="BJ793:BL793" si="968">BF793+BI793</f>
        <v>0</v>
      </c>
      <c r="BK793" s="37">
        <f t="shared" si="968"/>
        <v>0</v>
      </c>
      <c r="BL793" s="37">
        <f t="shared" si="968"/>
        <v>0</v>
      </c>
      <c r="BM793" s="38" t="s">
        <v>222</v>
      </c>
      <c r="BN793" s="38" t="s">
        <v>222</v>
      </c>
      <c r="BO793" s="38" t="s">
        <v>222</v>
      </c>
      <c r="BP793" s="38">
        <v>1.2500000000000002E-3</v>
      </c>
      <c r="BQ793" s="39" t="s">
        <v>222</v>
      </c>
      <c r="BR793" s="39" t="s">
        <v>222</v>
      </c>
      <c r="BS793" s="39" t="s">
        <v>222</v>
      </c>
      <c r="BT793" s="39" t="s">
        <v>222</v>
      </c>
      <c r="BU793" s="40" t="s">
        <v>222</v>
      </c>
      <c r="BV793" s="40" t="s">
        <v>222</v>
      </c>
      <c r="BW793" s="40" t="s">
        <v>222</v>
      </c>
      <c r="BX793" s="40" t="s">
        <v>222</v>
      </c>
      <c r="BY793" s="41" t="s">
        <v>222</v>
      </c>
      <c r="BZ793" s="41" t="s">
        <v>222</v>
      </c>
      <c r="CA793" s="41" t="s">
        <v>222</v>
      </c>
      <c r="CB793" s="41" t="s">
        <v>222</v>
      </c>
      <c r="CC793" s="42" t="s">
        <v>222</v>
      </c>
      <c r="CD793" s="42" t="s">
        <v>222</v>
      </c>
      <c r="CE793" s="42" t="s">
        <v>222</v>
      </c>
      <c r="CF793" s="42">
        <v>1.2500000000000002E-3</v>
      </c>
      <c r="CG793" s="43" t="s">
        <v>222</v>
      </c>
      <c r="CH793" s="43" t="s">
        <v>222</v>
      </c>
      <c r="CI793" s="43" t="s">
        <v>222</v>
      </c>
      <c r="CJ793" s="43" t="str">
        <f t="shared" si="952"/>
        <v/>
      </c>
      <c r="CP793" s="22" t="s">
        <v>2895</v>
      </c>
      <c r="CQ793" s="22" t="s">
        <v>2910</v>
      </c>
      <c r="CS793" s="22" t="s">
        <v>16</v>
      </c>
      <c r="CT793" s="22" t="s">
        <v>222</v>
      </c>
      <c r="CU793" s="22" t="s">
        <v>222</v>
      </c>
      <c r="CV793" s="22" t="s">
        <v>222</v>
      </c>
      <c r="CW793" s="22" t="s">
        <v>222</v>
      </c>
      <c r="CY793" s="22" t="s">
        <v>222</v>
      </c>
      <c r="CZ793" s="22" t="s">
        <v>222</v>
      </c>
      <c r="DA793" s="22" t="s">
        <v>222</v>
      </c>
      <c r="DB793" s="22" t="s">
        <v>222</v>
      </c>
      <c r="DC793" s="22" t="s">
        <v>16</v>
      </c>
      <c r="DD793" s="22" t="s">
        <v>222</v>
      </c>
      <c r="DE793" s="22" t="s">
        <v>222</v>
      </c>
      <c r="DF793" s="22" t="s">
        <v>222</v>
      </c>
      <c r="DG793" s="22">
        <v>1.2500000000000002E-3</v>
      </c>
      <c r="DI793" s="22" t="e">
        <v>#VALUE!</v>
      </c>
      <c r="DJ793" s="22" t="e">
        <v>#VALUE!</v>
      </c>
      <c r="DK793" s="22" t="e">
        <v>#VALUE!</v>
      </c>
      <c r="DL793" s="22" t="e">
        <v>#VALUE!</v>
      </c>
      <c r="DN793" s="22">
        <v>0</v>
      </c>
      <c r="DO793" s="22">
        <v>0</v>
      </c>
      <c r="DP793" s="22">
        <v>0</v>
      </c>
      <c r="DQ793" s="22" t="s">
        <v>222</v>
      </c>
    </row>
    <row r="794" spans="1:121" x14ac:dyDescent="0.25">
      <c r="A794" s="22" t="str">
        <f t="shared" si="946"/>
        <v>7000314</v>
      </c>
      <c r="E794" s="22" t="e">
        <f>IF(T794="","",VLOOKUP(T794,#REF!,4,0))</f>
        <v>#REF!</v>
      </c>
      <c r="F794" s="22" t="e">
        <f>IF(U794="","",VLOOKUP(U794,#REF!,4,0))</f>
        <v>#REF!</v>
      </c>
      <c r="G794" s="22" t="e">
        <f>IF(V794="","",VLOOKUP(V794,#REF!,3,0))</f>
        <v>#REF!</v>
      </c>
      <c r="H794" s="22" t="e">
        <f t="shared" si="945"/>
        <v>#REF!</v>
      </c>
      <c r="I794" s="22" t="e">
        <f t="shared" si="947"/>
        <v>#REF!</v>
      </c>
      <c r="J794" s="22" t="e">
        <f t="shared" si="948"/>
        <v>#REF!</v>
      </c>
      <c r="K794" s="22" t="e">
        <f t="shared" si="949"/>
        <v>#REF!</v>
      </c>
      <c r="M794" s="22">
        <f t="shared" si="950"/>
        <v>9</v>
      </c>
      <c r="R794" s="22" t="str">
        <f t="shared" si="951"/>
        <v>709</v>
      </c>
      <c r="S794" s="22" t="s">
        <v>57</v>
      </c>
      <c r="T794" s="30" t="s">
        <v>3573</v>
      </c>
      <c r="U794" s="30" t="s">
        <v>3418</v>
      </c>
      <c r="V794" s="30" t="s">
        <v>2903</v>
      </c>
      <c r="W794" s="30" t="s">
        <v>2911</v>
      </c>
      <c r="X794" s="30" t="s">
        <v>154</v>
      </c>
      <c r="Y794" s="31">
        <v>0.1</v>
      </c>
      <c r="Z794" s="30">
        <v>1</v>
      </c>
      <c r="AA794" s="30"/>
      <c r="AB794" s="30"/>
      <c r="AC794" s="30"/>
      <c r="AD794" s="30"/>
      <c r="AE794" s="30"/>
      <c r="AF794" s="30"/>
      <c r="AG794" s="30"/>
      <c r="AH794" s="30"/>
      <c r="AI794" s="30"/>
      <c r="AJ794" s="30"/>
      <c r="AK794" s="30"/>
      <c r="AL794" s="30">
        <v>1</v>
      </c>
      <c r="AM794" s="30" t="s">
        <v>155</v>
      </c>
      <c r="AN794" s="30" t="s">
        <v>143</v>
      </c>
      <c r="AO794" s="32">
        <f t="shared" si="953"/>
        <v>0</v>
      </c>
      <c r="AP794" s="32">
        <f t="shared" si="954"/>
        <v>0</v>
      </c>
      <c r="AQ794" s="32">
        <f t="shared" si="955"/>
        <v>0</v>
      </c>
      <c r="AR794" s="32">
        <f t="shared" si="956"/>
        <v>1</v>
      </c>
      <c r="AS794" s="33">
        <v>691.02499999999998</v>
      </c>
      <c r="AT794" s="34" t="s">
        <v>222</v>
      </c>
      <c r="AU794" s="34"/>
      <c r="AV794" s="34"/>
      <c r="AW794" s="34"/>
      <c r="AX794" s="34"/>
      <c r="AY794" s="34"/>
      <c r="AZ794" s="34"/>
      <c r="BA794" s="35">
        <f t="shared" si="957"/>
        <v>0</v>
      </c>
      <c r="BB794" s="35">
        <f t="shared" si="958"/>
        <v>0</v>
      </c>
      <c r="BC794" s="35">
        <f t="shared" si="959"/>
        <v>0</v>
      </c>
      <c r="BD794" s="35">
        <f t="shared" si="960"/>
        <v>1</v>
      </c>
      <c r="BE794" s="36">
        <v>0</v>
      </c>
      <c r="BF794" s="36">
        <v>0</v>
      </c>
      <c r="BG794" s="36">
        <v>0</v>
      </c>
      <c r="BH794" s="36"/>
      <c r="BI794" s="37">
        <f t="shared" si="942"/>
        <v>0</v>
      </c>
      <c r="BJ794" s="37">
        <f t="shared" ref="BJ794:BL794" si="969">BF794+BI794</f>
        <v>0</v>
      </c>
      <c r="BK794" s="37">
        <f t="shared" si="969"/>
        <v>0</v>
      </c>
      <c r="BL794" s="37">
        <f t="shared" si="969"/>
        <v>0</v>
      </c>
      <c r="BM794" s="38" t="s">
        <v>222</v>
      </c>
      <c r="BN794" s="38" t="s">
        <v>222</v>
      </c>
      <c r="BO794" s="38" t="s">
        <v>222</v>
      </c>
      <c r="BP794" s="38">
        <v>2.5000000000000005E-3</v>
      </c>
      <c r="BQ794" s="39" t="s">
        <v>222</v>
      </c>
      <c r="BR794" s="39" t="s">
        <v>222</v>
      </c>
      <c r="BS794" s="39" t="s">
        <v>222</v>
      </c>
      <c r="BT794" s="39" t="s">
        <v>222</v>
      </c>
      <c r="BU794" s="40" t="s">
        <v>222</v>
      </c>
      <c r="BV794" s="40" t="s">
        <v>222</v>
      </c>
      <c r="BW794" s="40" t="s">
        <v>222</v>
      </c>
      <c r="BX794" s="40" t="s">
        <v>222</v>
      </c>
      <c r="BY794" s="41" t="s">
        <v>222</v>
      </c>
      <c r="BZ794" s="41" t="s">
        <v>222</v>
      </c>
      <c r="CA794" s="41" t="s">
        <v>222</v>
      </c>
      <c r="CB794" s="41" t="s">
        <v>222</v>
      </c>
      <c r="CC794" s="42" t="s">
        <v>222</v>
      </c>
      <c r="CD794" s="42" t="s">
        <v>222</v>
      </c>
      <c r="CE794" s="42" t="s">
        <v>222</v>
      </c>
      <c r="CF794" s="42">
        <v>2.5000000000000005E-3</v>
      </c>
      <c r="CG794" s="43" t="s">
        <v>222</v>
      </c>
      <c r="CH794" s="43" t="s">
        <v>222</v>
      </c>
      <c r="CI794" s="43" t="s">
        <v>222</v>
      </c>
      <c r="CJ794" s="43" t="str">
        <f t="shared" si="952"/>
        <v/>
      </c>
      <c r="CP794" s="22" t="s">
        <v>2895</v>
      </c>
      <c r="CQ794" s="22" t="s">
        <v>2912</v>
      </c>
      <c r="CS794" s="22" t="s">
        <v>16</v>
      </c>
      <c r="CT794" s="22" t="s">
        <v>222</v>
      </c>
      <c r="CU794" s="22" t="s">
        <v>222</v>
      </c>
      <c r="CV794" s="22" t="s">
        <v>222</v>
      </c>
      <c r="CW794" s="22" t="s">
        <v>222</v>
      </c>
      <c r="CY794" s="22" t="s">
        <v>222</v>
      </c>
      <c r="CZ794" s="22" t="s">
        <v>222</v>
      </c>
      <c r="DA794" s="22" t="s">
        <v>222</v>
      </c>
      <c r="DB794" s="22" t="s">
        <v>222</v>
      </c>
      <c r="DC794" s="22" t="s">
        <v>16</v>
      </c>
      <c r="DD794" s="22" t="s">
        <v>222</v>
      </c>
      <c r="DE794" s="22" t="s">
        <v>222</v>
      </c>
      <c r="DF794" s="22" t="s">
        <v>222</v>
      </c>
      <c r="DG794" s="22">
        <v>2.5000000000000005E-3</v>
      </c>
      <c r="DI794" s="22" t="e">
        <v>#VALUE!</v>
      </c>
      <c r="DJ794" s="22" t="e">
        <v>#VALUE!</v>
      </c>
      <c r="DK794" s="22" t="e">
        <v>#VALUE!</v>
      </c>
      <c r="DL794" s="22" t="e">
        <v>#VALUE!</v>
      </c>
      <c r="DN794" s="22">
        <v>0</v>
      </c>
      <c r="DO794" s="22">
        <v>0</v>
      </c>
      <c r="DP794" s="22">
        <v>0</v>
      </c>
      <c r="DQ794" s="22" t="s">
        <v>222</v>
      </c>
    </row>
    <row r="795" spans="1:121" x14ac:dyDescent="0.25">
      <c r="A795" s="22" t="str">
        <f t="shared" si="946"/>
        <v>7000411</v>
      </c>
      <c r="E795" s="22" t="e">
        <f>IF(T795="","",VLOOKUP(T795,#REF!,4,0))</f>
        <v>#REF!</v>
      </c>
      <c r="F795" s="22" t="e">
        <f>IF(U795="","",VLOOKUP(U795,#REF!,4,0))</f>
        <v>#REF!</v>
      </c>
      <c r="G795" s="22" t="e">
        <f>IF(V795="","",VLOOKUP(V795,#REF!,3,0))</f>
        <v>#REF!</v>
      </c>
      <c r="H795" s="22" t="e">
        <f t="shared" si="945"/>
        <v>#REF!</v>
      </c>
      <c r="I795" s="22" t="e">
        <f t="shared" si="947"/>
        <v>#REF!</v>
      </c>
      <c r="J795" s="22" t="e">
        <f t="shared" si="948"/>
        <v>#REF!</v>
      </c>
      <c r="K795" s="22" t="e">
        <f t="shared" si="949"/>
        <v>#REF!</v>
      </c>
      <c r="M795" s="22">
        <f t="shared" si="950"/>
        <v>10</v>
      </c>
      <c r="R795" s="22" t="str">
        <f t="shared" si="951"/>
        <v>7010</v>
      </c>
      <c r="S795" s="22" t="s">
        <v>57</v>
      </c>
      <c r="T795" s="30" t="s">
        <v>3573</v>
      </c>
      <c r="U795" s="30" t="s">
        <v>3420</v>
      </c>
      <c r="V795" s="30" t="s">
        <v>2913</v>
      </c>
      <c r="W795" s="30" t="s">
        <v>2914</v>
      </c>
      <c r="X795" s="30" t="s">
        <v>158</v>
      </c>
      <c r="Y795" s="31">
        <v>0.25</v>
      </c>
      <c r="Z795" s="30">
        <v>12</v>
      </c>
      <c r="AA795" s="30">
        <v>1</v>
      </c>
      <c r="AB795" s="30">
        <v>1</v>
      </c>
      <c r="AC795" s="30">
        <v>1</v>
      </c>
      <c r="AD795" s="30">
        <v>1</v>
      </c>
      <c r="AE795" s="30">
        <v>1</v>
      </c>
      <c r="AF795" s="30">
        <v>1</v>
      </c>
      <c r="AG795" s="30">
        <v>1</v>
      </c>
      <c r="AH795" s="30">
        <v>1</v>
      </c>
      <c r="AI795" s="30">
        <v>1</v>
      </c>
      <c r="AJ795" s="30">
        <v>1</v>
      </c>
      <c r="AK795" s="30">
        <v>1</v>
      </c>
      <c r="AL795" s="30">
        <v>1</v>
      </c>
      <c r="AM795" s="30" t="s">
        <v>159</v>
      </c>
      <c r="AN795" s="30" t="s">
        <v>121</v>
      </c>
      <c r="AO795" s="32">
        <f t="shared" si="953"/>
        <v>3</v>
      </c>
      <c r="AP795" s="32">
        <f t="shared" si="954"/>
        <v>3</v>
      </c>
      <c r="AQ795" s="32">
        <f t="shared" si="955"/>
        <v>3</v>
      </c>
      <c r="AR795" s="32">
        <f t="shared" si="956"/>
        <v>3</v>
      </c>
      <c r="AS795" s="33">
        <v>692.02499999999998</v>
      </c>
      <c r="AT795" s="34" t="s">
        <v>222</v>
      </c>
      <c r="AU795" s="34"/>
      <c r="AV795" s="34"/>
      <c r="AW795" s="34"/>
      <c r="AX795" s="34"/>
      <c r="AY795" s="34"/>
      <c r="AZ795" s="34"/>
      <c r="BA795" s="35">
        <f t="shared" si="957"/>
        <v>3</v>
      </c>
      <c r="BB795" s="35">
        <f t="shared" si="958"/>
        <v>6</v>
      </c>
      <c r="BC795" s="35">
        <f t="shared" si="959"/>
        <v>9</v>
      </c>
      <c r="BD795" s="35">
        <f t="shared" si="960"/>
        <v>12</v>
      </c>
      <c r="BE795" s="36">
        <v>3</v>
      </c>
      <c r="BF795" s="36">
        <v>3</v>
      </c>
      <c r="BG795" s="36">
        <v>3</v>
      </c>
      <c r="BH795" s="36"/>
      <c r="BI795" s="37">
        <f t="shared" si="942"/>
        <v>3</v>
      </c>
      <c r="BJ795" s="37">
        <f t="shared" ref="BJ795:BL795" si="970">BF795+BI795</f>
        <v>6</v>
      </c>
      <c r="BK795" s="37">
        <f t="shared" si="970"/>
        <v>9</v>
      </c>
      <c r="BL795" s="37">
        <f t="shared" si="970"/>
        <v>9</v>
      </c>
      <c r="BM795" s="38">
        <v>6.2500000000000003E-3</v>
      </c>
      <c r="BN795" s="38">
        <v>6.2500000000000003E-3</v>
      </c>
      <c r="BO795" s="38">
        <v>6.2500000000000003E-3</v>
      </c>
      <c r="BP795" s="38">
        <v>6.2500000000000003E-3</v>
      </c>
      <c r="BQ795" s="39">
        <v>6.2500000000000003E-3</v>
      </c>
      <c r="BR795" s="39">
        <v>6.2500000000000003E-3</v>
      </c>
      <c r="BS795" s="39">
        <v>6.2500000000000003E-3</v>
      </c>
      <c r="BT795" s="39" t="s">
        <v>222</v>
      </c>
      <c r="BU795" s="40">
        <v>1</v>
      </c>
      <c r="BV795" s="40">
        <v>1</v>
      </c>
      <c r="BW795" s="40">
        <v>1</v>
      </c>
      <c r="BX795" s="40" t="s">
        <v>222</v>
      </c>
      <c r="BY795" s="41">
        <v>6.2500000000000003E-3</v>
      </c>
      <c r="BZ795" s="41">
        <v>6.2500000000000003E-3</v>
      </c>
      <c r="CA795" s="41">
        <v>6.2500000000000003E-3</v>
      </c>
      <c r="CB795" s="41" t="s">
        <v>222</v>
      </c>
      <c r="CC795" s="42">
        <v>1.5625000000000001E-3</v>
      </c>
      <c r="CD795" s="42">
        <v>3.1250000000000002E-3</v>
      </c>
      <c r="CE795" s="42">
        <v>4.6875000000000007E-3</v>
      </c>
      <c r="CF795" s="42">
        <v>6.2500000000000003E-3</v>
      </c>
      <c r="CG795" s="43">
        <v>1.5625000000000001E-3</v>
      </c>
      <c r="CH795" s="43">
        <v>3.1250000000000002E-3</v>
      </c>
      <c r="CI795" s="43">
        <v>4.6875000000000007E-3</v>
      </c>
      <c r="CJ795" s="43" t="e">
        <f t="shared" si="952"/>
        <v>#REF!</v>
      </c>
      <c r="CP795" s="22" t="s">
        <v>2915</v>
      </c>
      <c r="CQ795" s="22" t="s">
        <v>2916</v>
      </c>
      <c r="CS795" s="22" t="s">
        <v>16</v>
      </c>
      <c r="CT795" s="22">
        <v>1</v>
      </c>
      <c r="CU795" s="22">
        <v>1</v>
      </c>
      <c r="CV795" s="22">
        <v>1</v>
      </c>
      <c r="CW795" s="22" t="s">
        <v>222</v>
      </c>
      <c r="CY795" s="22">
        <v>6.2500000000000003E-3</v>
      </c>
      <c r="CZ795" s="22">
        <v>6.2500000000000003E-3</v>
      </c>
      <c r="DA795" s="22">
        <v>6.2500000000000003E-3</v>
      </c>
      <c r="DB795" s="22" t="s">
        <v>222</v>
      </c>
      <c r="DC795" s="22" t="s">
        <v>16</v>
      </c>
      <c r="DD795" s="22">
        <v>6.2500000000000003E-3</v>
      </c>
      <c r="DE795" s="22">
        <v>6.2500000000000003E-3</v>
      </c>
      <c r="DF795" s="22">
        <v>6.2500000000000003E-3</v>
      </c>
      <c r="DG795" s="22">
        <v>6.2500000000000003E-3</v>
      </c>
      <c r="DI795" s="22">
        <v>3.9062500000000008E-5</v>
      </c>
      <c r="DJ795" s="22">
        <v>3.9062500000000008E-5</v>
      </c>
      <c r="DK795" s="22">
        <v>3.9062500000000008E-5</v>
      </c>
      <c r="DL795" s="22" t="e">
        <v>#VALUE!</v>
      </c>
      <c r="DN795" s="22">
        <v>1</v>
      </c>
      <c r="DO795" s="22">
        <v>1</v>
      </c>
      <c r="DP795" s="22">
        <v>1</v>
      </c>
      <c r="DQ795" s="22" t="s">
        <v>222</v>
      </c>
    </row>
    <row r="796" spans="1:121" x14ac:dyDescent="0.25">
      <c r="A796" s="22" t="str">
        <f t="shared" si="946"/>
        <v>7000412</v>
      </c>
      <c r="E796" s="22" t="e">
        <f>IF(T796="","",VLOOKUP(T796,#REF!,4,0))</f>
        <v>#REF!</v>
      </c>
      <c r="F796" s="22" t="e">
        <f>IF(U796="","",VLOOKUP(U796,#REF!,4,0))</f>
        <v>#REF!</v>
      </c>
      <c r="G796" s="22" t="e">
        <f>IF(V796="","",VLOOKUP(V796,#REF!,3,0))</f>
        <v>#REF!</v>
      </c>
      <c r="H796" s="22" t="e">
        <f t="shared" si="945"/>
        <v>#REF!</v>
      </c>
      <c r="I796" s="22" t="e">
        <f t="shared" si="947"/>
        <v>#REF!</v>
      </c>
      <c r="J796" s="22" t="e">
        <f t="shared" si="948"/>
        <v>#REF!</v>
      </c>
      <c r="K796" s="22" t="e">
        <f t="shared" si="949"/>
        <v>#REF!</v>
      </c>
      <c r="M796" s="22">
        <f t="shared" si="950"/>
        <v>11</v>
      </c>
      <c r="R796" s="22" t="str">
        <f t="shared" si="951"/>
        <v>7011</v>
      </c>
      <c r="S796" s="22" t="s">
        <v>57</v>
      </c>
      <c r="T796" s="30" t="s">
        <v>3573</v>
      </c>
      <c r="U796" s="30" t="s">
        <v>3420</v>
      </c>
      <c r="V796" s="30" t="s">
        <v>2913</v>
      </c>
      <c r="W796" s="30" t="s">
        <v>2917</v>
      </c>
      <c r="X796" s="30" t="s">
        <v>163</v>
      </c>
      <c r="Y796" s="31">
        <v>0.25</v>
      </c>
      <c r="Z796" s="30">
        <v>12</v>
      </c>
      <c r="AA796" s="30">
        <v>1</v>
      </c>
      <c r="AB796" s="30">
        <v>1</v>
      </c>
      <c r="AC796" s="30">
        <v>1</v>
      </c>
      <c r="AD796" s="30">
        <v>1</v>
      </c>
      <c r="AE796" s="30">
        <v>1</v>
      </c>
      <c r="AF796" s="30">
        <v>1</v>
      </c>
      <c r="AG796" s="30">
        <v>1</v>
      </c>
      <c r="AH796" s="30">
        <v>1</v>
      </c>
      <c r="AI796" s="30">
        <v>1</v>
      </c>
      <c r="AJ796" s="30">
        <v>1</v>
      </c>
      <c r="AK796" s="30">
        <v>1</v>
      </c>
      <c r="AL796" s="30">
        <v>1</v>
      </c>
      <c r="AM796" s="30" t="s">
        <v>164</v>
      </c>
      <c r="AN796" s="30" t="s">
        <v>165</v>
      </c>
      <c r="AO796" s="32">
        <f t="shared" si="953"/>
        <v>3</v>
      </c>
      <c r="AP796" s="32">
        <f t="shared" si="954"/>
        <v>3</v>
      </c>
      <c r="AQ796" s="32">
        <f t="shared" si="955"/>
        <v>3</v>
      </c>
      <c r="AR796" s="32">
        <f t="shared" si="956"/>
        <v>3</v>
      </c>
      <c r="AS796" s="33">
        <v>693.02499999999998</v>
      </c>
      <c r="AT796" s="34" t="s">
        <v>222</v>
      </c>
      <c r="AU796" s="34"/>
      <c r="AV796" s="34"/>
      <c r="AW796" s="34"/>
      <c r="AX796" s="34"/>
      <c r="AY796" s="34"/>
      <c r="AZ796" s="34"/>
      <c r="BA796" s="35">
        <f t="shared" si="957"/>
        <v>3</v>
      </c>
      <c r="BB796" s="35">
        <f t="shared" si="958"/>
        <v>6</v>
      </c>
      <c r="BC796" s="35">
        <f t="shared" si="959"/>
        <v>9</v>
      </c>
      <c r="BD796" s="35">
        <f t="shared" si="960"/>
        <v>12</v>
      </c>
      <c r="BE796" s="36">
        <v>3</v>
      </c>
      <c r="BF796" s="36">
        <v>3</v>
      </c>
      <c r="BG796" s="36">
        <v>3</v>
      </c>
      <c r="BH796" s="36"/>
      <c r="BI796" s="37">
        <f t="shared" si="942"/>
        <v>3</v>
      </c>
      <c r="BJ796" s="37">
        <f t="shared" ref="BJ796:BL796" si="971">BF796+BI796</f>
        <v>6</v>
      </c>
      <c r="BK796" s="37">
        <f t="shared" si="971"/>
        <v>9</v>
      </c>
      <c r="BL796" s="37">
        <f t="shared" si="971"/>
        <v>9</v>
      </c>
      <c r="BM796" s="38">
        <v>6.2500000000000003E-3</v>
      </c>
      <c r="BN796" s="38">
        <v>6.2500000000000003E-3</v>
      </c>
      <c r="BO796" s="38">
        <v>6.2500000000000003E-3</v>
      </c>
      <c r="BP796" s="38">
        <v>6.2500000000000003E-3</v>
      </c>
      <c r="BQ796" s="39">
        <v>6.2500000000000003E-3</v>
      </c>
      <c r="BR796" s="39">
        <v>6.2500000000000003E-3</v>
      </c>
      <c r="BS796" s="39">
        <v>6.2500000000000003E-3</v>
      </c>
      <c r="BT796" s="39" t="s">
        <v>222</v>
      </c>
      <c r="BU796" s="40">
        <v>1</v>
      </c>
      <c r="BV796" s="40">
        <v>1</v>
      </c>
      <c r="BW796" s="40">
        <v>1</v>
      </c>
      <c r="BX796" s="40" t="s">
        <v>222</v>
      </c>
      <c r="BY796" s="41">
        <v>6.2500000000000003E-3</v>
      </c>
      <c r="BZ796" s="41">
        <v>6.2500000000000003E-3</v>
      </c>
      <c r="CA796" s="41">
        <v>6.2500000000000003E-3</v>
      </c>
      <c r="CB796" s="41" t="s">
        <v>222</v>
      </c>
      <c r="CC796" s="42">
        <v>1.5625000000000001E-3</v>
      </c>
      <c r="CD796" s="42">
        <v>3.1250000000000002E-3</v>
      </c>
      <c r="CE796" s="42">
        <v>4.6875000000000007E-3</v>
      </c>
      <c r="CF796" s="42">
        <v>6.2500000000000003E-3</v>
      </c>
      <c r="CG796" s="43">
        <v>1.5625000000000001E-3</v>
      </c>
      <c r="CH796" s="43">
        <v>3.1250000000000002E-3</v>
      </c>
      <c r="CI796" s="43">
        <v>4.6875000000000007E-3</v>
      </c>
      <c r="CJ796" s="43" t="e">
        <f t="shared" si="952"/>
        <v>#REF!</v>
      </c>
      <c r="CP796" s="22" t="s">
        <v>2918</v>
      </c>
      <c r="CQ796" s="22" t="s">
        <v>2919</v>
      </c>
      <c r="CS796" s="22" t="s">
        <v>16</v>
      </c>
      <c r="CT796" s="22">
        <v>1</v>
      </c>
      <c r="CU796" s="22">
        <v>1</v>
      </c>
      <c r="CV796" s="22">
        <v>1</v>
      </c>
      <c r="CW796" s="22" t="s">
        <v>222</v>
      </c>
      <c r="CY796" s="22">
        <v>6.2500000000000003E-3</v>
      </c>
      <c r="CZ796" s="22">
        <v>6.2500000000000003E-3</v>
      </c>
      <c r="DA796" s="22">
        <v>6.2500000000000003E-3</v>
      </c>
      <c r="DB796" s="22" t="s">
        <v>222</v>
      </c>
      <c r="DC796" s="22" t="s">
        <v>16</v>
      </c>
      <c r="DD796" s="22">
        <v>6.2500000000000003E-3</v>
      </c>
      <c r="DE796" s="22">
        <v>6.2500000000000003E-3</v>
      </c>
      <c r="DF796" s="22">
        <v>6.2500000000000003E-3</v>
      </c>
      <c r="DG796" s="22">
        <v>6.2500000000000003E-3</v>
      </c>
      <c r="DI796" s="22">
        <v>3.9062500000000008E-5</v>
      </c>
      <c r="DJ796" s="22">
        <v>3.9062500000000008E-5</v>
      </c>
      <c r="DK796" s="22">
        <v>3.9062500000000008E-5</v>
      </c>
      <c r="DL796" s="22" t="e">
        <v>#VALUE!</v>
      </c>
      <c r="DN796" s="22">
        <v>1</v>
      </c>
      <c r="DO796" s="22">
        <v>1</v>
      </c>
      <c r="DP796" s="22">
        <v>1</v>
      </c>
      <c r="DQ796" s="22" t="s">
        <v>222</v>
      </c>
    </row>
    <row r="797" spans="1:121" x14ac:dyDescent="0.25">
      <c r="A797" s="22" t="str">
        <f t="shared" si="946"/>
        <v>7000413</v>
      </c>
      <c r="E797" s="22" t="e">
        <f>IF(T797="","",VLOOKUP(T797,#REF!,4,0))</f>
        <v>#REF!</v>
      </c>
      <c r="F797" s="22" t="e">
        <f>IF(U797="","",VLOOKUP(U797,#REF!,4,0))</f>
        <v>#REF!</v>
      </c>
      <c r="G797" s="22" t="e">
        <f>IF(V797="","",VLOOKUP(V797,#REF!,3,0))</f>
        <v>#REF!</v>
      </c>
      <c r="H797" s="22" t="e">
        <f t="shared" si="945"/>
        <v>#REF!</v>
      </c>
      <c r="I797" s="22" t="e">
        <f t="shared" si="947"/>
        <v>#REF!</v>
      </c>
      <c r="J797" s="22" t="e">
        <f t="shared" si="948"/>
        <v>#REF!</v>
      </c>
      <c r="K797" s="22" t="e">
        <f t="shared" si="949"/>
        <v>#REF!</v>
      </c>
      <c r="M797" s="22">
        <f t="shared" si="950"/>
        <v>12</v>
      </c>
      <c r="R797" s="22" t="str">
        <f t="shared" si="951"/>
        <v>7012</v>
      </c>
      <c r="S797" s="22" t="s">
        <v>57</v>
      </c>
      <c r="T797" s="30" t="s">
        <v>3573</v>
      </c>
      <c r="U797" s="30" t="s">
        <v>3420</v>
      </c>
      <c r="V797" s="30" t="s">
        <v>2913</v>
      </c>
      <c r="W797" s="30" t="s">
        <v>2920</v>
      </c>
      <c r="X797" s="30" t="s">
        <v>169</v>
      </c>
      <c r="Y797" s="31">
        <v>0.25</v>
      </c>
      <c r="Z797" s="30">
        <v>2</v>
      </c>
      <c r="AA797" s="30"/>
      <c r="AB797" s="30"/>
      <c r="AC797" s="30">
        <v>1</v>
      </c>
      <c r="AD797" s="30">
        <v>1</v>
      </c>
      <c r="AE797" s="30"/>
      <c r="AF797" s="30"/>
      <c r="AG797" s="30"/>
      <c r="AH797" s="30"/>
      <c r="AI797" s="30"/>
      <c r="AJ797" s="30"/>
      <c r="AK797" s="30"/>
      <c r="AL797" s="30"/>
      <c r="AM797" s="30" t="s">
        <v>170</v>
      </c>
      <c r="AN797" s="30" t="s">
        <v>165</v>
      </c>
      <c r="AO797" s="32">
        <f t="shared" si="953"/>
        <v>1</v>
      </c>
      <c r="AP797" s="32">
        <f t="shared" si="954"/>
        <v>1</v>
      </c>
      <c r="AQ797" s="32">
        <f t="shared" si="955"/>
        <v>0</v>
      </c>
      <c r="AR797" s="32">
        <f t="shared" si="956"/>
        <v>0</v>
      </c>
      <c r="AS797" s="33">
        <v>694.02499999999998</v>
      </c>
      <c r="AT797" s="34" t="s">
        <v>222</v>
      </c>
      <c r="AU797" s="34"/>
      <c r="AV797" s="34"/>
      <c r="AW797" s="34"/>
      <c r="AX797" s="34"/>
      <c r="AY797" s="34"/>
      <c r="AZ797" s="34"/>
      <c r="BA797" s="35">
        <f t="shared" si="957"/>
        <v>1</v>
      </c>
      <c r="BB797" s="35">
        <f t="shared" si="958"/>
        <v>2</v>
      </c>
      <c r="BC797" s="35">
        <f t="shared" si="959"/>
        <v>2</v>
      </c>
      <c r="BD797" s="35">
        <f t="shared" si="960"/>
        <v>2</v>
      </c>
      <c r="BE797" s="36">
        <v>1</v>
      </c>
      <c r="BF797" s="36">
        <v>1</v>
      </c>
      <c r="BG797" s="36">
        <v>0</v>
      </c>
      <c r="BH797" s="36"/>
      <c r="BI797" s="37">
        <f t="shared" si="942"/>
        <v>1</v>
      </c>
      <c r="BJ797" s="37">
        <f t="shared" ref="BJ797:BL797" si="972">BF797+BI797</f>
        <v>2</v>
      </c>
      <c r="BK797" s="37">
        <f t="shared" si="972"/>
        <v>2</v>
      </c>
      <c r="BL797" s="37">
        <f t="shared" si="972"/>
        <v>2</v>
      </c>
      <c r="BM797" s="38">
        <v>6.2500000000000003E-3</v>
      </c>
      <c r="BN797" s="38">
        <v>6.2500000000000003E-3</v>
      </c>
      <c r="BO797" s="38" t="s">
        <v>222</v>
      </c>
      <c r="BP797" s="38" t="s">
        <v>222</v>
      </c>
      <c r="BQ797" s="39">
        <v>6.2500000000000003E-3</v>
      </c>
      <c r="BR797" s="39">
        <v>6.2500000000000003E-3</v>
      </c>
      <c r="BS797" s="39" t="s">
        <v>222</v>
      </c>
      <c r="BT797" s="39" t="s">
        <v>222</v>
      </c>
      <c r="BU797" s="40">
        <v>1</v>
      </c>
      <c r="BV797" s="40">
        <v>1</v>
      </c>
      <c r="BW797" s="40" t="s">
        <v>222</v>
      </c>
      <c r="BX797" s="40" t="s">
        <v>222</v>
      </c>
      <c r="BY797" s="41">
        <v>6.2500000000000003E-3</v>
      </c>
      <c r="BZ797" s="41">
        <v>6.2500000000000003E-3</v>
      </c>
      <c r="CA797" s="41">
        <v>6.2500000000000003E-3</v>
      </c>
      <c r="CB797" s="41" t="s">
        <v>222</v>
      </c>
      <c r="CC797" s="42">
        <v>3.1250000000000002E-3</v>
      </c>
      <c r="CD797" s="42">
        <v>6.2500000000000003E-3</v>
      </c>
      <c r="CE797" s="42">
        <v>6.2500000000000003E-3</v>
      </c>
      <c r="CF797" s="42">
        <v>6.2500000000000003E-3</v>
      </c>
      <c r="CG797" s="43">
        <v>3.1250000000000002E-3</v>
      </c>
      <c r="CH797" s="43">
        <v>6.2500000000000003E-3</v>
      </c>
      <c r="CI797" s="43">
        <v>6.2500000000000003E-3</v>
      </c>
      <c r="CJ797" s="43" t="e">
        <f t="shared" si="952"/>
        <v>#REF!</v>
      </c>
      <c r="CP797" s="22" t="s">
        <v>2921</v>
      </c>
      <c r="CS797" s="22" t="s">
        <v>16</v>
      </c>
      <c r="CT797" s="22">
        <v>1</v>
      </c>
      <c r="CU797" s="22">
        <v>1</v>
      </c>
      <c r="CV797" s="22">
        <v>1</v>
      </c>
      <c r="CW797" s="22" t="s">
        <v>222</v>
      </c>
      <c r="CY797" s="22">
        <v>6.2500000000000003E-3</v>
      </c>
      <c r="CZ797" s="22">
        <v>6.2500000000000003E-3</v>
      </c>
      <c r="DA797" s="22">
        <v>6.2500000000000003E-3</v>
      </c>
      <c r="DB797" s="22" t="s">
        <v>222</v>
      </c>
      <c r="DC797" s="22" t="s">
        <v>16</v>
      </c>
      <c r="DD797" s="22">
        <v>6.2500000000000003E-3</v>
      </c>
      <c r="DE797" s="22">
        <v>6.2500000000000003E-3</v>
      </c>
      <c r="DF797" s="22">
        <v>6.2500000000000003E-3</v>
      </c>
      <c r="DG797" s="22">
        <v>6.2500000000000003E-3</v>
      </c>
      <c r="DI797" s="22">
        <v>3.9062500000000008E-5</v>
      </c>
      <c r="DJ797" s="22">
        <v>3.9062500000000008E-5</v>
      </c>
      <c r="DK797" s="22">
        <v>3.9062500000000008E-5</v>
      </c>
      <c r="DL797" s="22" t="e">
        <v>#VALUE!</v>
      </c>
      <c r="DN797" s="22">
        <v>1</v>
      </c>
      <c r="DO797" s="22">
        <v>1</v>
      </c>
      <c r="DP797" s="22">
        <v>1</v>
      </c>
      <c r="DQ797" s="22" t="s">
        <v>222</v>
      </c>
    </row>
    <row r="798" spans="1:121" x14ac:dyDescent="0.25">
      <c r="A798" s="22" t="str">
        <f t="shared" si="946"/>
        <v>7000414</v>
      </c>
      <c r="E798" s="22" t="e">
        <f>IF(T798="","",VLOOKUP(T798,#REF!,4,0))</f>
        <v>#REF!</v>
      </c>
      <c r="F798" s="22" t="e">
        <f>IF(U798="","",VLOOKUP(U798,#REF!,4,0))</f>
        <v>#REF!</v>
      </c>
      <c r="G798" s="22" t="e">
        <f>IF(V798="","",VLOOKUP(V798,#REF!,3,0))</f>
        <v>#REF!</v>
      </c>
      <c r="H798" s="22" t="e">
        <f t="shared" si="945"/>
        <v>#REF!</v>
      </c>
      <c r="I798" s="22" t="e">
        <f t="shared" si="947"/>
        <v>#REF!</v>
      </c>
      <c r="J798" s="22" t="e">
        <f t="shared" si="948"/>
        <v>#REF!</v>
      </c>
      <c r="K798" s="22" t="e">
        <f t="shared" si="949"/>
        <v>#REF!</v>
      </c>
      <c r="M798" s="22">
        <f t="shared" si="950"/>
        <v>13</v>
      </c>
      <c r="R798" s="22" t="str">
        <f t="shared" si="951"/>
        <v>7013</v>
      </c>
      <c r="S798" s="22" t="s">
        <v>57</v>
      </c>
      <c r="T798" s="30" t="s">
        <v>3573</v>
      </c>
      <c r="U798" s="30" t="s">
        <v>3420</v>
      </c>
      <c r="V798" s="30" t="s">
        <v>2913</v>
      </c>
      <c r="W798" s="30" t="s">
        <v>2922</v>
      </c>
      <c r="X798" s="30" t="s">
        <v>173</v>
      </c>
      <c r="Y798" s="31">
        <v>0.25</v>
      </c>
      <c r="Z798" s="30">
        <v>2</v>
      </c>
      <c r="AA798" s="30"/>
      <c r="AB798" s="30"/>
      <c r="AC798" s="30">
        <v>1</v>
      </c>
      <c r="AD798" s="30"/>
      <c r="AE798" s="30">
        <v>1</v>
      </c>
      <c r="AF798" s="30"/>
      <c r="AG798" s="30"/>
      <c r="AH798" s="30"/>
      <c r="AI798" s="30"/>
      <c r="AJ798" s="30"/>
      <c r="AK798" s="30"/>
      <c r="AL798" s="30"/>
      <c r="AM798" s="30" t="s">
        <v>174</v>
      </c>
      <c r="AN798" s="30" t="s">
        <v>175</v>
      </c>
      <c r="AO798" s="32">
        <f t="shared" si="953"/>
        <v>1</v>
      </c>
      <c r="AP798" s="32">
        <f t="shared" si="954"/>
        <v>1</v>
      </c>
      <c r="AQ798" s="32">
        <f t="shared" si="955"/>
        <v>0</v>
      </c>
      <c r="AR798" s="32">
        <f t="shared" si="956"/>
        <v>0</v>
      </c>
      <c r="AS798" s="33">
        <v>695.02499999999998</v>
      </c>
      <c r="AT798" s="34" t="s">
        <v>222</v>
      </c>
      <c r="AU798" s="34"/>
      <c r="AV798" s="34"/>
      <c r="AW798" s="34"/>
      <c r="AX798" s="34"/>
      <c r="AY798" s="34"/>
      <c r="AZ798" s="34"/>
      <c r="BA798" s="35">
        <f t="shared" si="957"/>
        <v>1</v>
      </c>
      <c r="BB798" s="35">
        <f t="shared" si="958"/>
        <v>2</v>
      </c>
      <c r="BC798" s="35">
        <f t="shared" si="959"/>
        <v>2</v>
      </c>
      <c r="BD798" s="35">
        <f t="shared" si="960"/>
        <v>2</v>
      </c>
      <c r="BE798" s="36">
        <v>1</v>
      </c>
      <c r="BF798" s="36">
        <v>1</v>
      </c>
      <c r="BG798" s="36">
        <v>0</v>
      </c>
      <c r="BH798" s="36"/>
      <c r="BI798" s="37">
        <f t="shared" si="942"/>
        <v>1</v>
      </c>
      <c r="BJ798" s="37">
        <f t="shared" ref="BJ798:BL798" si="973">BF798+BI798</f>
        <v>2</v>
      </c>
      <c r="BK798" s="37">
        <f t="shared" si="973"/>
        <v>2</v>
      </c>
      <c r="BL798" s="37">
        <f t="shared" si="973"/>
        <v>2</v>
      </c>
      <c r="BM798" s="38">
        <v>6.2500000000000003E-3</v>
      </c>
      <c r="BN798" s="38">
        <v>6.2500000000000003E-3</v>
      </c>
      <c r="BO798" s="38" t="s">
        <v>222</v>
      </c>
      <c r="BP798" s="38" t="s">
        <v>222</v>
      </c>
      <c r="BQ798" s="39">
        <v>6.2500000000000003E-3</v>
      </c>
      <c r="BR798" s="39">
        <v>6.2500000000000003E-3</v>
      </c>
      <c r="BS798" s="39" t="s">
        <v>222</v>
      </c>
      <c r="BT798" s="39" t="s">
        <v>222</v>
      </c>
      <c r="BU798" s="40">
        <v>1</v>
      </c>
      <c r="BV798" s="40">
        <v>1</v>
      </c>
      <c r="BW798" s="40" t="s">
        <v>222</v>
      </c>
      <c r="BX798" s="40" t="s">
        <v>222</v>
      </c>
      <c r="BY798" s="41">
        <v>6.2500000000000003E-3</v>
      </c>
      <c r="BZ798" s="41">
        <v>6.2500000000000003E-3</v>
      </c>
      <c r="CA798" s="41">
        <v>6.2500000000000003E-3</v>
      </c>
      <c r="CB798" s="41" t="s">
        <v>222</v>
      </c>
      <c r="CC798" s="42">
        <v>3.1250000000000002E-3</v>
      </c>
      <c r="CD798" s="42">
        <v>6.2500000000000003E-3</v>
      </c>
      <c r="CE798" s="42">
        <v>6.2500000000000003E-3</v>
      </c>
      <c r="CF798" s="42">
        <v>6.2500000000000003E-3</v>
      </c>
      <c r="CG798" s="43">
        <v>3.1250000000000002E-3</v>
      </c>
      <c r="CH798" s="43">
        <v>6.2500000000000003E-3</v>
      </c>
      <c r="CI798" s="43">
        <v>6.2500000000000003E-3</v>
      </c>
      <c r="CJ798" s="43" t="e">
        <f t="shared" si="952"/>
        <v>#REF!</v>
      </c>
      <c r="CP798" s="22" t="s">
        <v>2923</v>
      </c>
      <c r="CS798" s="22" t="s">
        <v>16</v>
      </c>
      <c r="CT798" s="22">
        <v>1</v>
      </c>
      <c r="CU798" s="22">
        <v>1</v>
      </c>
      <c r="CV798" s="22">
        <v>1</v>
      </c>
      <c r="CW798" s="22" t="s">
        <v>222</v>
      </c>
      <c r="CY798" s="22">
        <v>6.2500000000000003E-3</v>
      </c>
      <c r="CZ798" s="22">
        <v>6.2500000000000003E-3</v>
      </c>
      <c r="DA798" s="22">
        <v>6.2500000000000003E-3</v>
      </c>
      <c r="DB798" s="22" t="s">
        <v>222</v>
      </c>
      <c r="DC798" s="22" t="s">
        <v>16</v>
      </c>
      <c r="DD798" s="22">
        <v>6.2500000000000003E-3</v>
      </c>
      <c r="DE798" s="22">
        <v>6.2500000000000003E-3</v>
      </c>
      <c r="DF798" s="22">
        <v>6.2500000000000003E-3</v>
      </c>
      <c r="DG798" s="22">
        <v>6.2500000000000003E-3</v>
      </c>
      <c r="DI798" s="22">
        <v>3.9062500000000008E-5</v>
      </c>
      <c r="DJ798" s="22">
        <v>3.9062500000000008E-5</v>
      </c>
      <c r="DK798" s="22">
        <v>3.9062500000000008E-5</v>
      </c>
      <c r="DL798" s="22" t="e">
        <v>#VALUE!</v>
      </c>
      <c r="DN798" s="22">
        <v>1</v>
      </c>
      <c r="DO798" s="22">
        <v>1</v>
      </c>
      <c r="DP798" s="22">
        <v>1</v>
      </c>
      <c r="DQ798" s="22" t="s">
        <v>222</v>
      </c>
    </row>
    <row r="799" spans="1:121" x14ac:dyDescent="0.25">
      <c r="A799" s="22" t="str">
        <f t="shared" si="946"/>
        <v>7001111</v>
      </c>
      <c r="E799" s="22" t="e">
        <f>IF(T799="","",VLOOKUP(T799,#REF!,4,0))</f>
        <v>#REF!</v>
      </c>
      <c r="F799" s="22" t="e">
        <f>IF(U799="","",VLOOKUP(U799,#REF!,4,0))</f>
        <v>#REF!</v>
      </c>
      <c r="G799" s="22" t="e">
        <f>IF(V799="","",VLOOKUP(V799,#REF!,3,0))</f>
        <v>#REF!</v>
      </c>
      <c r="H799" s="22" t="e">
        <f t="shared" si="945"/>
        <v>#REF!</v>
      </c>
      <c r="I799" s="22" t="e">
        <f t="shared" si="947"/>
        <v>#REF!</v>
      </c>
      <c r="J799" s="22" t="e">
        <f t="shared" si="948"/>
        <v>#REF!</v>
      </c>
      <c r="K799" s="22" t="e">
        <f t="shared" si="949"/>
        <v>#REF!</v>
      </c>
      <c r="M799" s="22">
        <f t="shared" si="950"/>
        <v>14</v>
      </c>
      <c r="R799" s="22" t="str">
        <f t="shared" si="951"/>
        <v>7014</v>
      </c>
      <c r="S799" s="22" t="s">
        <v>57</v>
      </c>
      <c r="T799" s="30" t="s">
        <v>3574</v>
      </c>
      <c r="U799" s="30" t="s">
        <v>3422</v>
      </c>
      <c r="V799" s="30" t="s">
        <v>2924</v>
      </c>
      <c r="W799" s="30" t="s">
        <v>2925</v>
      </c>
      <c r="X799" s="30" t="s">
        <v>2926</v>
      </c>
      <c r="Y799" s="31">
        <v>0.8</v>
      </c>
      <c r="Z799" s="30">
        <v>3</v>
      </c>
      <c r="AA799" s="30"/>
      <c r="AB799" s="30"/>
      <c r="AC799" s="30"/>
      <c r="AD799" s="30"/>
      <c r="AE799" s="30"/>
      <c r="AF799" s="30">
        <v>1</v>
      </c>
      <c r="AG799" s="30"/>
      <c r="AH799" s="30"/>
      <c r="AI799" s="30">
        <v>1</v>
      </c>
      <c r="AJ799" s="30"/>
      <c r="AK799" s="30"/>
      <c r="AL799" s="30">
        <v>1</v>
      </c>
      <c r="AM799" s="30" t="s">
        <v>2927</v>
      </c>
      <c r="AN799" s="30" t="s">
        <v>175</v>
      </c>
      <c r="AO799" s="32">
        <f t="shared" si="953"/>
        <v>0</v>
      </c>
      <c r="AP799" s="32">
        <f t="shared" si="954"/>
        <v>1</v>
      </c>
      <c r="AQ799" s="32">
        <f t="shared" si="955"/>
        <v>1</v>
      </c>
      <c r="AR799" s="32">
        <f t="shared" si="956"/>
        <v>1</v>
      </c>
      <c r="AS799" s="33">
        <v>696.02499999999998</v>
      </c>
      <c r="AT799" s="34" t="s">
        <v>222</v>
      </c>
      <c r="AU799" s="34"/>
      <c r="AV799" s="34"/>
      <c r="AW799" s="34"/>
      <c r="AX799" s="34"/>
      <c r="AY799" s="34"/>
      <c r="AZ799" s="34"/>
      <c r="BA799" s="35">
        <f t="shared" si="957"/>
        <v>0</v>
      </c>
      <c r="BB799" s="35">
        <f t="shared" si="958"/>
        <v>1</v>
      </c>
      <c r="BC799" s="35">
        <f t="shared" si="959"/>
        <v>2</v>
      </c>
      <c r="BD799" s="35">
        <f t="shared" si="960"/>
        <v>3</v>
      </c>
      <c r="BE799" s="36">
        <v>0</v>
      </c>
      <c r="BF799" s="36">
        <v>1</v>
      </c>
      <c r="BG799" s="36">
        <v>1</v>
      </c>
      <c r="BH799" s="36"/>
      <c r="BI799" s="37">
        <f t="shared" si="942"/>
        <v>0</v>
      </c>
      <c r="BJ799" s="37">
        <f t="shared" ref="BJ799:BL799" si="974">BF799+BI799</f>
        <v>1</v>
      </c>
      <c r="BK799" s="37">
        <f t="shared" si="974"/>
        <v>2</v>
      </c>
      <c r="BL799" s="37">
        <f t="shared" si="974"/>
        <v>2</v>
      </c>
      <c r="BM799" s="38" t="s">
        <v>222</v>
      </c>
      <c r="BN799" s="38">
        <v>0.16800000000000001</v>
      </c>
      <c r="BO799" s="38">
        <v>0.16800000000000001</v>
      </c>
      <c r="BP799" s="38">
        <v>0.16800000000000001</v>
      </c>
      <c r="BQ799" s="39" t="s">
        <v>222</v>
      </c>
      <c r="BR799" s="39">
        <v>0.16800000000000001</v>
      </c>
      <c r="BS799" s="39">
        <v>0.16800000000000001</v>
      </c>
      <c r="BT799" s="39" t="s">
        <v>222</v>
      </c>
      <c r="BU799" s="40" t="s">
        <v>222</v>
      </c>
      <c r="BV799" s="40">
        <v>1</v>
      </c>
      <c r="BW799" s="40">
        <v>1</v>
      </c>
      <c r="BX799" s="40" t="s">
        <v>222</v>
      </c>
      <c r="BY799" s="41" t="s">
        <v>222</v>
      </c>
      <c r="BZ799" s="41">
        <v>0.16800000000000001</v>
      </c>
      <c r="CA799" s="41">
        <v>0.16800000000000001</v>
      </c>
      <c r="CB799" s="41" t="s">
        <v>222</v>
      </c>
      <c r="CC799" s="42" t="s">
        <v>222</v>
      </c>
      <c r="CD799" s="42">
        <v>5.6000000000000001E-2</v>
      </c>
      <c r="CE799" s="42">
        <v>0.112</v>
      </c>
      <c r="CF799" s="42">
        <v>0.16800000000000001</v>
      </c>
      <c r="CG799" s="43" t="s">
        <v>222</v>
      </c>
      <c r="CH799" s="43">
        <v>5.6000000000000001E-2</v>
      </c>
      <c r="CI799" s="43">
        <v>0.112</v>
      </c>
      <c r="CJ799" s="43" t="e">
        <f t="shared" si="952"/>
        <v>#REF!</v>
      </c>
      <c r="CP799" s="22" t="s">
        <v>2928</v>
      </c>
      <c r="CQ799" s="22" t="s">
        <v>2929</v>
      </c>
      <c r="CS799" s="22" t="s">
        <v>16</v>
      </c>
      <c r="CT799" s="22" t="s">
        <v>222</v>
      </c>
      <c r="CU799" s="22">
        <v>1</v>
      </c>
      <c r="CV799" s="22">
        <v>1</v>
      </c>
      <c r="CW799" s="22" t="s">
        <v>222</v>
      </c>
      <c r="CY799" s="22" t="s">
        <v>222</v>
      </c>
      <c r="CZ799" s="22">
        <v>0.16800000000000001</v>
      </c>
      <c r="DA799" s="22">
        <v>0.16800000000000001</v>
      </c>
      <c r="DB799" s="22" t="s">
        <v>222</v>
      </c>
      <c r="DC799" s="22" t="s">
        <v>16</v>
      </c>
      <c r="DD799" s="22" t="s">
        <v>222</v>
      </c>
      <c r="DE799" s="22">
        <v>0.16800000000000001</v>
      </c>
      <c r="DF799" s="22">
        <v>0.16800000000000001</v>
      </c>
      <c r="DG799" s="22">
        <v>0.16800000000000001</v>
      </c>
      <c r="DI799" s="22" t="e">
        <v>#VALUE!</v>
      </c>
      <c r="DJ799" s="22">
        <v>2.8224000000000003E-2</v>
      </c>
      <c r="DK799" s="22">
        <v>2.8224000000000003E-2</v>
      </c>
      <c r="DL799" s="22" t="e">
        <v>#VALUE!</v>
      </c>
      <c r="DN799" s="22">
        <v>0</v>
      </c>
      <c r="DO799" s="22">
        <v>1</v>
      </c>
      <c r="DP799" s="22">
        <v>1</v>
      </c>
      <c r="DQ799" s="22" t="s">
        <v>222</v>
      </c>
    </row>
    <row r="800" spans="1:121" x14ac:dyDescent="0.25">
      <c r="A800" s="22" t="str">
        <f t="shared" si="946"/>
        <v>7001112</v>
      </c>
      <c r="E800" s="22" t="e">
        <f>IF(T800="","",VLOOKUP(T800,#REF!,4,0))</f>
        <v>#REF!</v>
      </c>
      <c r="F800" s="22" t="e">
        <f>IF(U800="","",VLOOKUP(U800,#REF!,4,0))</f>
        <v>#REF!</v>
      </c>
      <c r="G800" s="22" t="e">
        <f>IF(V800="","",VLOOKUP(V800,#REF!,3,0))</f>
        <v>#REF!</v>
      </c>
      <c r="H800" s="22" t="e">
        <f t="shared" si="945"/>
        <v>#REF!</v>
      </c>
      <c r="I800" s="22" t="e">
        <f t="shared" si="947"/>
        <v>#REF!</v>
      </c>
      <c r="J800" s="22" t="e">
        <f t="shared" si="948"/>
        <v>#REF!</v>
      </c>
      <c r="K800" s="22" t="e">
        <f t="shared" si="949"/>
        <v>#REF!</v>
      </c>
      <c r="M800" s="22">
        <f t="shared" si="950"/>
        <v>15</v>
      </c>
      <c r="R800" s="22" t="str">
        <f t="shared" si="951"/>
        <v>7015</v>
      </c>
      <c r="S800" s="22" t="s">
        <v>57</v>
      </c>
      <c r="T800" s="30" t="s">
        <v>3574</v>
      </c>
      <c r="U800" s="30" t="s">
        <v>3422</v>
      </c>
      <c r="V800" s="30" t="s">
        <v>2924</v>
      </c>
      <c r="W800" s="30" t="s">
        <v>2930</v>
      </c>
      <c r="X800" s="30" t="s">
        <v>2931</v>
      </c>
      <c r="Y800" s="31">
        <v>0.2</v>
      </c>
      <c r="Z800" s="30">
        <v>4</v>
      </c>
      <c r="AA800" s="30"/>
      <c r="AB800" s="30"/>
      <c r="AC800" s="30">
        <v>1</v>
      </c>
      <c r="AD800" s="30"/>
      <c r="AE800" s="30"/>
      <c r="AF800" s="30">
        <v>1</v>
      </c>
      <c r="AG800" s="30"/>
      <c r="AH800" s="30"/>
      <c r="AI800" s="30">
        <v>1</v>
      </c>
      <c r="AJ800" s="30"/>
      <c r="AK800" s="30"/>
      <c r="AL800" s="30">
        <v>1</v>
      </c>
      <c r="AM800" s="30" t="s">
        <v>2932</v>
      </c>
      <c r="AN800" s="30" t="s">
        <v>2933</v>
      </c>
      <c r="AO800" s="32">
        <f t="shared" si="953"/>
        <v>1</v>
      </c>
      <c r="AP800" s="32">
        <f t="shared" si="954"/>
        <v>1</v>
      </c>
      <c r="AQ800" s="32">
        <f t="shared" si="955"/>
        <v>1</v>
      </c>
      <c r="AR800" s="32">
        <f t="shared" si="956"/>
        <v>1</v>
      </c>
      <c r="AS800" s="33">
        <v>697.02499999999998</v>
      </c>
      <c r="AT800" s="34" t="s">
        <v>222</v>
      </c>
      <c r="AU800" s="34"/>
      <c r="AV800" s="34"/>
      <c r="AW800" s="34"/>
      <c r="AX800" s="34"/>
      <c r="AY800" s="34"/>
      <c r="AZ800" s="34"/>
      <c r="BA800" s="35">
        <f t="shared" si="957"/>
        <v>1</v>
      </c>
      <c r="BB800" s="35">
        <f t="shared" si="958"/>
        <v>2</v>
      </c>
      <c r="BC800" s="35">
        <f t="shared" si="959"/>
        <v>3</v>
      </c>
      <c r="BD800" s="35">
        <f t="shared" si="960"/>
        <v>4</v>
      </c>
      <c r="BE800" s="36">
        <v>1</v>
      </c>
      <c r="BF800" s="36">
        <v>1</v>
      </c>
      <c r="BG800" s="36">
        <v>1</v>
      </c>
      <c r="BH800" s="36"/>
      <c r="BI800" s="37">
        <f t="shared" si="942"/>
        <v>1</v>
      </c>
      <c r="BJ800" s="37">
        <f t="shared" ref="BJ800:BL800" si="975">BF800+BI800</f>
        <v>2</v>
      </c>
      <c r="BK800" s="37">
        <f t="shared" si="975"/>
        <v>3</v>
      </c>
      <c r="BL800" s="37">
        <f t="shared" si="975"/>
        <v>3</v>
      </c>
      <c r="BM800" s="38">
        <v>4.2000000000000003E-2</v>
      </c>
      <c r="BN800" s="38">
        <v>4.2000000000000003E-2</v>
      </c>
      <c r="BO800" s="38">
        <v>4.2000000000000003E-2</v>
      </c>
      <c r="BP800" s="38">
        <v>4.2000000000000003E-2</v>
      </c>
      <c r="BQ800" s="39">
        <v>4.2000000000000003E-2</v>
      </c>
      <c r="BR800" s="39">
        <v>4.2000000000000003E-2</v>
      </c>
      <c r="BS800" s="39">
        <v>4.2000000000000003E-2</v>
      </c>
      <c r="BT800" s="39" t="s">
        <v>222</v>
      </c>
      <c r="BU800" s="40">
        <v>1</v>
      </c>
      <c r="BV800" s="40">
        <v>1</v>
      </c>
      <c r="BW800" s="40">
        <v>1</v>
      </c>
      <c r="BX800" s="40" t="s">
        <v>222</v>
      </c>
      <c r="BY800" s="41">
        <v>4.2000000000000003E-2</v>
      </c>
      <c r="BZ800" s="41">
        <v>4.2000000000000003E-2</v>
      </c>
      <c r="CA800" s="41">
        <v>4.2000000000000003E-2</v>
      </c>
      <c r="CB800" s="41" t="s">
        <v>222</v>
      </c>
      <c r="CC800" s="42">
        <v>1.0500000000000001E-2</v>
      </c>
      <c r="CD800" s="42">
        <v>2.1000000000000001E-2</v>
      </c>
      <c r="CE800" s="42">
        <v>3.15E-2</v>
      </c>
      <c r="CF800" s="42">
        <v>4.2000000000000003E-2</v>
      </c>
      <c r="CG800" s="43">
        <v>1.0500000000000001E-2</v>
      </c>
      <c r="CH800" s="43">
        <v>2.1000000000000001E-2</v>
      </c>
      <c r="CI800" s="43">
        <v>3.15E-2</v>
      </c>
      <c r="CJ800" s="43" t="e">
        <f t="shared" si="952"/>
        <v>#REF!</v>
      </c>
      <c r="CP800" s="22" t="s">
        <v>2934</v>
      </c>
      <c r="CQ800" s="22" t="s">
        <v>2935</v>
      </c>
      <c r="CS800" s="22" t="s">
        <v>16</v>
      </c>
      <c r="CT800" s="22">
        <v>1</v>
      </c>
      <c r="CU800" s="22">
        <v>1</v>
      </c>
      <c r="CV800" s="22">
        <v>1</v>
      </c>
      <c r="CW800" s="22" t="s">
        <v>222</v>
      </c>
      <c r="CY800" s="22">
        <v>4.2000000000000003E-2</v>
      </c>
      <c r="CZ800" s="22">
        <v>4.2000000000000003E-2</v>
      </c>
      <c r="DA800" s="22">
        <v>4.2000000000000003E-2</v>
      </c>
      <c r="DB800" s="22" t="s">
        <v>222</v>
      </c>
      <c r="DC800" s="22" t="s">
        <v>16</v>
      </c>
      <c r="DD800" s="22">
        <v>4.2000000000000003E-2</v>
      </c>
      <c r="DE800" s="22">
        <v>4.2000000000000003E-2</v>
      </c>
      <c r="DF800" s="22">
        <v>4.2000000000000003E-2</v>
      </c>
      <c r="DG800" s="22">
        <v>4.2000000000000003E-2</v>
      </c>
      <c r="DI800" s="22">
        <v>1.7640000000000002E-3</v>
      </c>
      <c r="DJ800" s="22">
        <v>1.7640000000000002E-3</v>
      </c>
      <c r="DK800" s="22">
        <v>1.7640000000000002E-3</v>
      </c>
      <c r="DL800" s="22" t="e">
        <v>#VALUE!</v>
      </c>
      <c r="DN800" s="22">
        <v>1</v>
      </c>
      <c r="DO800" s="22">
        <v>1</v>
      </c>
      <c r="DP800" s="22">
        <v>1</v>
      </c>
      <c r="DQ800" s="22" t="s">
        <v>222</v>
      </c>
    </row>
    <row r="801" spans="1:121" x14ac:dyDescent="0.25">
      <c r="A801" s="22" t="str">
        <f t="shared" si="946"/>
        <v>7001121</v>
      </c>
      <c r="E801" s="22" t="e">
        <f>IF(T801="","",VLOOKUP(T801,#REF!,4,0))</f>
        <v>#REF!</v>
      </c>
      <c r="F801" s="22" t="e">
        <f>IF(U801="","",VLOOKUP(U801,#REF!,4,0))</f>
        <v>#REF!</v>
      </c>
      <c r="G801" s="22" t="e">
        <f>IF(V801="","",VLOOKUP(V801,#REF!,3,0))</f>
        <v>#REF!</v>
      </c>
      <c r="H801" s="22" t="e">
        <f t="shared" si="945"/>
        <v>#REF!</v>
      </c>
      <c r="I801" s="22" t="e">
        <f t="shared" si="947"/>
        <v>#REF!</v>
      </c>
      <c r="J801" s="22" t="e">
        <f t="shared" si="948"/>
        <v>#REF!</v>
      </c>
      <c r="K801" s="22" t="e">
        <f t="shared" si="949"/>
        <v>#REF!</v>
      </c>
      <c r="M801" s="22">
        <f t="shared" si="950"/>
        <v>16</v>
      </c>
      <c r="R801" s="22" t="str">
        <f t="shared" si="951"/>
        <v>7016</v>
      </c>
      <c r="S801" s="22" t="s">
        <v>57</v>
      </c>
      <c r="T801" s="30" t="s">
        <v>3574</v>
      </c>
      <c r="U801" s="30" t="s">
        <v>3422</v>
      </c>
      <c r="V801" s="30" t="s">
        <v>2936</v>
      </c>
      <c r="W801" s="30" t="s">
        <v>2937</v>
      </c>
      <c r="X801" s="30" t="s">
        <v>2938</v>
      </c>
      <c r="Y801" s="31">
        <v>0.5</v>
      </c>
      <c r="Z801" s="30">
        <v>2</v>
      </c>
      <c r="AA801" s="30"/>
      <c r="AB801" s="30"/>
      <c r="AC801" s="30">
        <v>1</v>
      </c>
      <c r="AD801" s="30"/>
      <c r="AE801" s="30"/>
      <c r="AF801" s="30"/>
      <c r="AG801" s="30"/>
      <c r="AH801" s="30"/>
      <c r="AI801" s="30">
        <v>1</v>
      </c>
      <c r="AJ801" s="30"/>
      <c r="AK801" s="30"/>
      <c r="AL801" s="30"/>
      <c r="AM801" s="30" t="s">
        <v>2939</v>
      </c>
      <c r="AN801" s="30" t="s">
        <v>2933</v>
      </c>
      <c r="AO801" s="32">
        <f t="shared" si="953"/>
        <v>1</v>
      </c>
      <c r="AP801" s="32">
        <f t="shared" si="954"/>
        <v>0</v>
      </c>
      <c r="AQ801" s="32">
        <f t="shared" si="955"/>
        <v>1</v>
      </c>
      <c r="AR801" s="32">
        <f t="shared" si="956"/>
        <v>0</v>
      </c>
      <c r="AS801" s="33">
        <v>698.02499999999998</v>
      </c>
      <c r="AT801" s="34" t="s">
        <v>222</v>
      </c>
      <c r="AU801" s="34"/>
      <c r="AV801" s="34"/>
      <c r="AW801" s="34"/>
      <c r="AX801" s="34"/>
      <c r="AY801" s="34"/>
      <c r="AZ801" s="34"/>
      <c r="BA801" s="35">
        <f t="shared" si="957"/>
        <v>1</v>
      </c>
      <c r="BB801" s="35">
        <f t="shared" si="958"/>
        <v>1</v>
      </c>
      <c r="BC801" s="35">
        <f t="shared" si="959"/>
        <v>2</v>
      </c>
      <c r="BD801" s="35">
        <f t="shared" si="960"/>
        <v>2</v>
      </c>
      <c r="BE801" s="36">
        <v>1</v>
      </c>
      <c r="BF801" s="36">
        <v>0</v>
      </c>
      <c r="BG801" s="36">
        <v>1</v>
      </c>
      <c r="BH801" s="36"/>
      <c r="BI801" s="37">
        <f t="shared" si="942"/>
        <v>1</v>
      </c>
      <c r="BJ801" s="37">
        <f t="shared" ref="BJ801:BL801" si="976">BF801+BI801</f>
        <v>1</v>
      </c>
      <c r="BK801" s="37">
        <f t="shared" si="976"/>
        <v>2</v>
      </c>
      <c r="BL801" s="37">
        <f t="shared" si="976"/>
        <v>2</v>
      </c>
      <c r="BM801" s="38">
        <v>4.4999999999999998E-2</v>
      </c>
      <c r="BN801" s="38" t="s">
        <v>222</v>
      </c>
      <c r="BO801" s="38">
        <v>4.4999999999999998E-2</v>
      </c>
      <c r="BP801" s="38" t="s">
        <v>222</v>
      </c>
      <c r="BQ801" s="39">
        <v>4.4999999999999998E-2</v>
      </c>
      <c r="BR801" s="39" t="s">
        <v>222</v>
      </c>
      <c r="BS801" s="39">
        <v>4.4999999999999998E-2</v>
      </c>
      <c r="BT801" s="39" t="s">
        <v>222</v>
      </c>
      <c r="BU801" s="40">
        <v>1</v>
      </c>
      <c r="BV801" s="40" t="s">
        <v>222</v>
      </c>
      <c r="BW801" s="40">
        <v>1</v>
      </c>
      <c r="BX801" s="40" t="s">
        <v>222</v>
      </c>
      <c r="BY801" s="41">
        <v>4.4999999999999998E-2</v>
      </c>
      <c r="BZ801" s="41">
        <v>4.4999999999999998E-2</v>
      </c>
      <c r="CA801" s="41">
        <v>4.4999999999999998E-2</v>
      </c>
      <c r="CB801" s="41" t="s">
        <v>222</v>
      </c>
      <c r="CC801" s="42">
        <v>2.2499999999999999E-2</v>
      </c>
      <c r="CD801" s="42">
        <v>2.2499999999999999E-2</v>
      </c>
      <c r="CE801" s="42">
        <v>4.4999999999999998E-2</v>
      </c>
      <c r="CF801" s="42">
        <v>4.4999999999999998E-2</v>
      </c>
      <c r="CG801" s="43">
        <v>2.2499999999999999E-2</v>
      </c>
      <c r="CH801" s="43">
        <v>2.2499999999999999E-2</v>
      </c>
      <c r="CI801" s="43">
        <v>4.4999999999999998E-2</v>
      </c>
      <c r="CJ801" s="43" t="e">
        <f t="shared" si="952"/>
        <v>#REF!</v>
      </c>
      <c r="CP801" s="22" t="s">
        <v>2895</v>
      </c>
      <c r="CQ801" s="22" t="s">
        <v>2940</v>
      </c>
      <c r="CS801" s="22" t="s">
        <v>16</v>
      </c>
      <c r="CT801" s="22">
        <v>1</v>
      </c>
      <c r="CU801" s="22">
        <v>1</v>
      </c>
      <c r="CV801" s="22">
        <v>1</v>
      </c>
      <c r="CW801" s="22" t="s">
        <v>222</v>
      </c>
      <c r="CY801" s="22">
        <v>4.4999999999999998E-2</v>
      </c>
      <c r="CZ801" s="22">
        <v>4.4999999999999998E-2</v>
      </c>
      <c r="DA801" s="22">
        <v>4.4999999999999998E-2</v>
      </c>
      <c r="DB801" s="22" t="s">
        <v>222</v>
      </c>
      <c r="DC801" s="22" t="s">
        <v>16</v>
      </c>
      <c r="DD801" s="22">
        <v>4.4999999999999998E-2</v>
      </c>
      <c r="DE801" s="22">
        <v>4.4999999999999998E-2</v>
      </c>
      <c r="DF801" s="22">
        <v>4.4999999999999998E-2</v>
      </c>
      <c r="DG801" s="22">
        <v>4.4999999999999998E-2</v>
      </c>
      <c r="DI801" s="22">
        <v>2.0249999999999999E-3</v>
      </c>
      <c r="DJ801" s="22">
        <v>2.0249999999999999E-3</v>
      </c>
      <c r="DK801" s="22">
        <v>2.0249999999999999E-3</v>
      </c>
      <c r="DL801" s="22" t="e">
        <v>#VALUE!</v>
      </c>
      <c r="DN801" s="22">
        <v>1</v>
      </c>
      <c r="DO801" s="22">
        <v>1</v>
      </c>
      <c r="DP801" s="22">
        <v>1</v>
      </c>
      <c r="DQ801" s="22" t="s">
        <v>222</v>
      </c>
    </row>
    <row r="802" spans="1:121" x14ac:dyDescent="0.25">
      <c r="A802" s="22" t="str">
        <f t="shared" si="946"/>
        <v>7001122</v>
      </c>
      <c r="E802" s="22" t="e">
        <f>IF(T802="","",VLOOKUP(T802,#REF!,4,0))</f>
        <v>#REF!</v>
      </c>
      <c r="F802" s="22" t="e">
        <f>IF(U802="","",VLOOKUP(U802,#REF!,4,0))</f>
        <v>#REF!</v>
      </c>
      <c r="G802" s="22" t="e">
        <f>IF(V802="","",VLOOKUP(V802,#REF!,3,0))</f>
        <v>#REF!</v>
      </c>
      <c r="H802" s="22" t="e">
        <f t="shared" si="945"/>
        <v>#REF!</v>
      </c>
      <c r="I802" s="22" t="e">
        <f t="shared" si="947"/>
        <v>#REF!</v>
      </c>
      <c r="J802" s="22" t="e">
        <f t="shared" si="948"/>
        <v>#REF!</v>
      </c>
      <c r="K802" s="22" t="e">
        <f t="shared" si="949"/>
        <v>#REF!</v>
      </c>
      <c r="M802" s="22">
        <f t="shared" si="950"/>
        <v>17</v>
      </c>
      <c r="R802" s="22" t="str">
        <f t="shared" si="951"/>
        <v>7017</v>
      </c>
      <c r="S802" s="22" t="s">
        <v>57</v>
      </c>
      <c r="T802" s="30" t="s">
        <v>3574</v>
      </c>
      <c r="U802" s="30" t="s">
        <v>3422</v>
      </c>
      <c r="V802" s="30" t="s">
        <v>2936</v>
      </c>
      <c r="W802" s="30" t="s">
        <v>2941</v>
      </c>
      <c r="X802" s="30" t="s">
        <v>2942</v>
      </c>
      <c r="Y802" s="31">
        <v>0.5</v>
      </c>
      <c r="Z802" s="30">
        <v>2</v>
      </c>
      <c r="AA802" s="30"/>
      <c r="AB802" s="30"/>
      <c r="AC802" s="30"/>
      <c r="AD802" s="30"/>
      <c r="AE802" s="30"/>
      <c r="AF802" s="30">
        <v>1</v>
      </c>
      <c r="AG802" s="30"/>
      <c r="AH802" s="30"/>
      <c r="AI802" s="30"/>
      <c r="AJ802" s="30"/>
      <c r="AK802" s="30"/>
      <c r="AL802" s="30">
        <v>1</v>
      </c>
      <c r="AM802" s="30" t="s">
        <v>2943</v>
      </c>
      <c r="AN802" s="30" t="s">
        <v>2933</v>
      </c>
      <c r="AO802" s="32">
        <f t="shared" si="953"/>
        <v>0</v>
      </c>
      <c r="AP802" s="32">
        <f t="shared" si="954"/>
        <v>1</v>
      </c>
      <c r="AQ802" s="32">
        <f t="shared" si="955"/>
        <v>0</v>
      </c>
      <c r="AR802" s="32">
        <f t="shared" si="956"/>
        <v>1</v>
      </c>
      <c r="AS802" s="33">
        <v>699.02499999999998</v>
      </c>
      <c r="AT802" s="34" t="s">
        <v>222</v>
      </c>
      <c r="AU802" s="34"/>
      <c r="AV802" s="34"/>
      <c r="AW802" s="34"/>
      <c r="AX802" s="34"/>
      <c r="AY802" s="34"/>
      <c r="AZ802" s="34"/>
      <c r="BA802" s="35">
        <f t="shared" si="957"/>
        <v>0</v>
      </c>
      <c r="BB802" s="35">
        <f t="shared" si="958"/>
        <v>1</v>
      </c>
      <c r="BC802" s="35">
        <f t="shared" si="959"/>
        <v>1</v>
      </c>
      <c r="BD802" s="35">
        <f t="shared" si="960"/>
        <v>2</v>
      </c>
      <c r="BE802" s="36">
        <v>0</v>
      </c>
      <c r="BF802" s="36">
        <v>1</v>
      </c>
      <c r="BG802" s="36">
        <v>0</v>
      </c>
      <c r="BH802" s="36"/>
      <c r="BI802" s="37">
        <f t="shared" si="942"/>
        <v>0</v>
      </c>
      <c r="BJ802" s="37">
        <f t="shared" ref="BJ802:BL802" si="977">BF802+BI802</f>
        <v>1</v>
      </c>
      <c r="BK802" s="37">
        <f t="shared" si="977"/>
        <v>1</v>
      </c>
      <c r="BL802" s="37">
        <f t="shared" si="977"/>
        <v>1</v>
      </c>
      <c r="BM802" s="38" t="s">
        <v>222</v>
      </c>
      <c r="BN802" s="38">
        <v>4.4999999999999998E-2</v>
      </c>
      <c r="BO802" s="38" t="s">
        <v>222</v>
      </c>
      <c r="BP802" s="38">
        <v>4.4999999999999998E-2</v>
      </c>
      <c r="BQ802" s="39" t="s">
        <v>222</v>
      </c>
      <c r="BR802" s="39">
        <v>4.4999999999999998E-2</v>
      </c>
      <c r="BS802" s="39" t="s">
        <v>222</v>
      </c>
      <c r="BT802" s="39" t="s">
        <v>222</v>
      </c>
      <c r="BU802" s="40" t="s">
        <v>222</v>
      </c>
      <c r="BV802" s="40">
        <v>1</v>
      </c>
      <c r="BW802" s="40" t="s">
        <v>222</v>
      </c>
      <c r="BX802" s="40" t="s">
        <v>222</v>
      </c>
      <c r="BY802" s="41" t="s">
        <v>222</v>
      </c>
      <c r="BZ802" s="41">
        <v>4.4999999999999998E-2</v>
      </c>
      <c r="CA802" s="41">
        <v>4.4999999999999998E-2</v>
      </c>
      <c r="CB802" s="41" t="s">
        <v>222</v>
      </c>
      <c r="CC802" s="42" t="s">
        <v>222</v>
      </c>
      <c r="CD802" s="42">
        <v>2.2499999999999999E-2</v>
      </c>
      <c r="CE802" s="42">
        <v>2.2499999999999999E-2</v>
      </c>
      <c r="CF802" s="42">
        <v>4.4999999999999998E-2</v>
      </c>
      <c r="CG802" s="43" t="s">
        <v>222</v>
      </c>
      <c r="CH802" s="43">
        <v>2.2499999999999999E-2</v>
      </c>
      <c r="CI802" s="43">
        <v>2.2499999999999999E-2</v>
      </c>
      <c r="CJ802" s="43" t="e">
        <f t="shared" si="952"/>
        <v>#REF!</v>
      </c>
      <c r="CP802" s="22" t="s">
        <v>2944</v>
      </c>
      <c r="CQ802" s="22" t="s">
        <v>2945</v>
      </c>
      <c r="CS802" s="22" t="s">
        <v>16</v>
      </c>
      <c r="CT802" s="22" t="s">
        <v>222</v>
      </c>
      <c r="CU802" s="22">
        <v>1</v>
      </c>
      <c r="CV802" s="22">
        <v>1</v>
      </c>
      <c r="CW802" s="22" t="s">
        <v>222</v>
      </c>
      <c r="CY802" s="22" t="s">
        <v>222</v>
      </c>
      <c r="CZ802" s="22">
        <v>4.4999999999999998E-2</v>
      </c>
      <c r="DA802" s="22">
        <v>4.4999999999999998E-2</v>
      </c>
      <c r="DB802" s="22" t="s">
        <v>222</v>
      </c>
      <c r="DC802" s="22" t="s">
        <v>16</v>
      </c>
      <c r="DD802" s="22" t="s">
        <v>222</v>
      </c>
      <c r="DE802" s="22">
        <v>4.4999999999999998E-2</v>
      </c>
      <c r="DF802" s="22">
        <v>4.4999999999999998E-2</v>
      </c>
      <c r="DG802" s="22">
        <v>4.4999999999999998E-2</v>
      </c>
      <c r="DI802" s="22" t="e">
        <v>#VALUE!</v>
      </c>
      <c r="DJ802" s="22">
        <v>2.0249999999999999E-3</v>
      </c>
      <c r="DK802" s="22">
        <v>2.0249999999999999E-3</v>
      </c>
      <c r="DL802" s="22" t="e">
        <v>#VALUE!</v>
      </c>
      <c r="DN802" s="22">
        <v>0</v>
      </c>
      <c r="DO802" s="22">
        <v>1</v>
      </c>
      <c r="DP802" s="22">
        <v>1</v>
      </c>
      <c r="DQ802" s="22" t="s">
        <v>222</v>
      </c>
    </row>
    <row r="803" spans="1:121" x14ac:dyDescent="0.25">
      <c r="A803" s="22" t="str">
        <f t="shared" si="946"/>
        <v>7002111</v>
      </c>
      <c r="E803" s="22" t="e">
        <f>IF(T803="","",VLOOKUP(T803,#REF!,4,0))</f>
        <v>#REF!</v>
      </c>
      <c r="F803" s="22" t="e">
        <f>IF(U803="","",VLOOKUP(U803,#REF!,4,0))</f>
        <v>#REF!</v>
      </c>
      <c r="G803" s="22" t="e">
        <f>IF(V803="","",VLOOKUP(V803,#REF!,3,0))</f>
        <v>#REF!</v>
      </c>
      <c r="H803" s="22" t="e">
        <f t="shared" si="945"/>
        <v>#REF!</v>
      </c>
      <c r="I803" s="22" t="e">
        <f t="shared" si="947"/>
        <v>#REF!</v>
      </c>
      <c r="J803" s="22" t="e">
        <f t="shared" si="948"/>
        <v>#REF!</v>
      </c>
      <c r="K803" s="22" t="e">
        <f t="shared" si="949"/>
        <v>#REF!</v>
      </c>
      <c r="M803" s="22">
        <f t="shared" si="950"/>
        <v>18</v>
      </c>
      <c r="R803" s="22" t="str">
        <f t="shared" si="951"/>
        <v>7018</v>
      </c>
      <c r="S803" s="22" t="s">
        <v>57</v>
      </c>
      <c r="T803" s="30" t="s">
        <v>3576</v>
      </c>
      <c r="U803" s="30" t="s">
        <v>3427</v>
      </c>
      <c r="V803" s="30" t="s">
        <v>2946</v>
      </c>
      <c r="W803" s="30" t="s">
        <v>2947</v>
      </c>
      <c r="X803" s="30" t="s">
        <v>2948</v>
      </c>
      <c r="Y803" s="31">
        <v>0.4</v>
      </c>
      <c r="Z803" s="30">
        <v>1</v>
      </c>
      <c r="AA803" s="30"/>
      <c r="AB803" s="30"/>
      <c r="AC803" s="30"/>
      <c r="AD803" s="30"/>
      <c r="AE803" s="30"/>
      <c r="AF803" s="30"/>
      <c r="AG803" s="30"/>
      <c r="AH803" s="30"/>
      <c r="AI803" s="30"/>
      <c r="AJ803" s="30"/>
      <c r="AK803" s="30"/>
      <c r="AL803" s="30">
        <v>1</v>
      </c>
      <c r="AM803" s="30" t="s">
        <v>2949</v>
      </c>
      <c r="AN803" s="30" t="s">
        <v>2933</v>
      </c>
      <c r="AO803" s="32">
        <f t="shared" si="953"/>
        <v>0</v>
      </c>
      <c r="AP803" s="32">
        <f t="shared" si="954"/>
        <v>0</v>
      </c>
      <c r="AQ803" s="32">
        <f t="shared" si="955"/>
        <v>0</v>
      </c>
      <c r="AR803" s="32">
        <f t="shared" si="956"/>
        <v>1</v>
      </c>
      <c r="AS803" s="33">
        <v>700.02499999999998</v>
      </c>
      <c r="AT803" s="34" t="s">
        <v>222</v>
      </c>
      <c r="AU803" s="34"/>
      <c r="AV803" s="34"/>
      <c r="AW803" s="34"/>
      <c r="AX803" s="34"/>
      <c r="AY803" s="34"/>
      <c r="AZ803" s="34"/>
      <c r="BA803" s="35">
        <f t="shared" si="957"/>
        <v>0</v>
      </c>
      <c r="BB803" s="35">
        <f t="shared" si="958"/>
        <v>0</v>
      </c>
      <c r="BC803" s="35">
        <f t="shared" si="959"/>
        <v>0</v>
      </c>
      <c r="BD803" s="35">
        <f t="shared" si="960"/>
        <v>1</v>
      </c>
      <c r="BE803" s="36">
        <v>0</v>
      </c>
      <c r="BF803" s="36">
        <v>0</v>
      </c>
      <c r="BG803" s="36">
        <v>0</v>
      </c>
      <c r="BH803" s="36"/>
      <c r="BI803" s="37">
        <f t="shared" si="942"/>
        <v>0</v>
      </c>
      <c r="BJ803" s="37">
        <f t="shared" ref="BJ803:BL803" si="978">BF803+BI803</f>
        <v>0</v>
      </c>
      <c r="BK803" s="37">
        <f t="shared" si="978"/>
        <v>0</v>
      </c>
      <c r="BL803" s="37">
        <f t="shared" si="978"/>
        <v>0</v>
      </c>
      <c r="BM803" s="38" t="s">
        <v>222</v>
      </c>
      <c r="BN803" s="38" t="s">
        <v>222</v>
      </c>
      <c r="BO803" s="38" t="s">
        <v>222</v>
      </c>
      <c r="BP803" s="38">
        <v>0.06</v>
      </c>
      <c r="BQ803" s="39" t="s">
        <v>222</v>
      </c>
      <c r="BR803" s="39" t="s">
        <v>222</v>
      </c>
      <c r="BS803" s="39" t="s">
        <v>222</v>
      </c>
      <c r="BT803" s="39" t="s">
        <v>222</v>
      </c>
      <c r="BU803" s="40" t="s">
        <v>222</v>
      </c>
      <c r="BV803" s="40" t="s">
        <v>222</v>
      </c>
      <c r="BW803" s="40" t="s">
        <v>222</v>
      </c>
      <c r="BX803" s="40" t="s">
        <v>222</v>
      </c>
      <c r="BY803" s="41" t="s">
        <v>222</v>
      </c>
      <c r="BZ803" s="41" t="s">
        <v>222</v>
      </c>
      <c r="CA803" s="41" t="s">
        <v>222</v>
      </c>
      <c r="CB803" s="41" t="s">
        <v>222</v>
      </c>
      <c r="CC803" s="42" t="s">
        <v>222</v>
      </c>
      <c r="CD803" s="42" t="s">
        <v>222</v>
      </c>
      <c r="CE803" s="42" t="s">
        <v>222</v>
      </c>
      <c r="CF803" s="42">
        <v>0.06</v>
      </c>
      <c r="CG803" s="43" t="s">
        <v>222</v>
      </c>
      <c r="CH803" s="43" t="s">
        <v>222</v>
      </c>
      <c r="CI803" s="43" t="s">
        <v>222</v>
      </c>
      <c r="CJ803" s="43" t="str">
        <f t="shared" si="952"/>
        <v/>
      </c>
      <c r="CP803" s="22" t="s">
        <v>2950</v>
      </c>
      <c r="CQ803" s="22" t="s">
        <v>2951</v>
      </c>
      <c r="CS803" s="22" t="s">
        <v>16</v>
      </c>
      <c r="CT803" s="22" t="s">
        <v>222</v>
      </c>
      <c r="CU803" s="22" t="s">
        <v>222</v>
      </c>
      <c r="CV803" s="22" t="s">
        <v>222</v>
      </c>
      <c r="CW803" s="22" t="s">
        <v>222</v>
      </c>
      <c r="CY803" s="22" t="s">
        <v>222</v>
      </c>
      <c r="CZ803" s="22" t="s">
        <v>222</v>
      </c>
      <c r="DA803" s="22" t="s">
        <v>222</v>
      </c>
      <c r="DB803" s="22" t="s">
        <v>222</v>
      </c>
      <c r="DC803" s="22" t="s">
        <v>16</v>
      </c>
      <c r="DD803" s="22" t="s">
        <v>222</v>
      </c>
      <c r="DE803" s="22" t="s">
        <v>222</v>
      </c>
      <c r="DF803" s="22" t="s">
        <v>222</v>
      </c>
      <c r="DG803" s="22">
        <v>0.06</v>
      </c>
      <c r="DI803" s="22" t="e">
        <v>#VALUE!</v>
      </c>
      <c r="DJ803" s="22" t="e">
        <v>#VALUE!</v>
      </c>
      <c r="DK803" s="22" t="e">
        <v>#VALUE!</v>
      </c>
      <c r="DL803" s="22" t="e">
        <v>#VALUE!</v>
      </c>
      <c r="DN803" s="22">
        <v>0</v>
      </c>
      <c r="DO803" s="22">
        <v>0</v>
      </c>
      <c r="DP803" s="22">
        <v>0</v>
      </c>
      <c r="DQ803" s="22" t="s">
        <v>222</v>
      </c>
    </row>
    <row r="804" spans="1:121" x14ac:dyDescent="0.25">
      <c r="A804" s="22" t="str">
        <f t="shared" si="946"/>
        <v>7002112</v>
      </c>
      <c r="E804" s="22" t="e">
        <f>IF(T804="","",VLOOKUP(T804,#REF!,4,0))</f>
        <v>#REF!</v>
      </c>
      <c r="F804" s="22" t="e">
        <f>IF(U804="","",VLOOKUP(U804,#REF!,4,0))</f>
        <v>#REF!</v>
      </c>
      <c r="G804" s="22" t="e">
        <f>IF(V804="","",VLOOKUP(V804,#REF!,3,0))</f>
        <v>#REF!</v>
      </c>
      <c r="H804" s="22" t="e">
        <f t="shared" si="945"/>
        <v>#REF!</v>
      </c>
      <c r="I804" s="22" t="e">
        <f t="shared" si="947"/>
        <v>#REF!</v>
      </c>
      <c r="J804" s="22" t="e">
        <f t="shared" si="948"/>
        <v>#REF!</v>
      </c>
      <c r="K804" s="22" t="e">
        <f t="shared" si="949"/>
        <v>#REF!</v>
      </c>
      <c r="M804" s="22">
        <f t="shared" si="950"/>
        <v>19</v>
      </c>
      <c r="R804" s="22" t="str">
        <f t="shared" si="951"/>
        <v>7019</v>
      </c>
      <c r="S804" s="22" t="s">
        <v>57</v>
      </c>
      <c r="T804" s="30" t="s">
        <v>3576</v>
      </c>
      <c r="U804" s="30" t="s">
        <v>3427</v>
      </c>
      <c r="V804" s="30" t="s">
        <v>2946</v>
      </c>
      <c r="W804" s="30" t="s">
        <v>2952</v>
      </c>
      <c r="X804" s="30" t="s">
        <v>2953</v>
      </c>
      <c r="Y804" s="31">
        <v>0.3</v>
      </c>
      <c r="Z804" s="30">
        <v>1</v>
      </c>
      <c r="AA804" s="30"/>
      <c r="AB804" s="30"/>
      <c r="AC804" s="30"/>
      <c r="AD804" s="30"/>
      <c r="AE804" s="30"/>
      <c r="AF804" s="30"/>
      <c r="AG804" s="30"/>
      <c r="AH804" s="30"/>
      <c r="AI804" s="30"/>
      <c r="AJ804" s="30"/>
      <c r="AK804" s="30"/>
      <c r="AL804" s="30">
        <v>1</v>
      </c>
      <c r="AM804" s="30" t="s">
        <v>2954</v>
      </c>
      <c r="AN804" s="30" t="s">
        <v>2933</v>
      </c>
      <c r="AO804" s="32">
        <f t="shared" si="953"/>
        <v>0</v>
      </c>
      <c r="AP804" s="32">
        <f t="shared" si="954"/>
        <v>0</v>
      </c>
      <c r="AQ804" s="32">
        <f t="shared" si="955"/>
        <v>0</v>
      </c>
      <c r="AR804" s="32">
        <f t="shared" si="956"/>
        <v>1</v>
      </c>
      <c r="AS804" s="33">
        <v>701.02499999999998</v>
      </c>
      <c r="AT804" s="34" t="s">
        <v>222</v>
      </c>
      <c r="AU804" s="34"/>
      <c r="AV804" s="34"/>
      <c r="AW804" s="34"/>
      <c r="AX804" s="34"/>
      <c r="AY804" s="34"/>
      <c r="AZ804" s="34"/>
      <c r="BA804" s="35">
        <f t="shared" si="957"/>
        <v>0</v>
      </c>
      <c r="BB804" s="35">
        <f t="shared" si="958"/>
        <v>0</v>
      </c>
      <c r="BC804" s="35">
        <f t="shared" si="959"/>
        <v>0</v>
      </c>
      <c r="BD804" s="35">
        <f t="shared" si="960"/>
        <v>1</v>
      </c>
      <c r="BE804" s="36">
        <v>0</v>
      </c>
      <c r="BF804" s="36">
        <v>0</v>
      </c>
      <c r="BG804" s="36">
        <v>0</v>
      </c>
      <c r="BH804" s="36"/>
      <c r="BI804" s="37">
        <f t="shared" si="942"/>
        <v>0</v>
      </c>
      <c r="BJ804" s="37">
        <f t="shared" ref="BJ804:BL804" si="979">BF804+BI804</f>
        <v>0</v>
      </c>
      <c r="BK804" s="37">
        <f t="shared" si="979"/>
        <v>0</v>
      </c>
      <c r="BL804" s="37">
        <f t="shared" si="979"/>
        <v>0</v>
      </c>
      <c r="BM804" s="38" t="s">
        <v>222</v>
      </c>
      <c r="BN804" s="38" t="s">
        <v>222</v>
      </c>
      <c r="BO804" s="38" t="s">
        <v>222</v>
      </c>
      <c r="BP804" s="38">
        <v>4.4999999999999998E-2</v>
      </c>
      <c r="BQ804" s="39" t="s">
        <v>222</v>
      </c>
      <c r="BR804" s="39" t="s">
        <v>222</v>
      </c>
      <c r="BS804" s="39" t="s">
        <v>222</v>
      </c>
      <c r="BT804" s="39" t="s">
        <v>222</v>
      </c>
      <c r="BU804" s="40" t="s">
        <v>222</v>
      </c>
      <c r="BV804" s="40" t="s">
        <v>222</v>
      </c>
      <c r="BW804" s="40" t="s">
        <v>222</v>
      </c>
      <c r="BX804" s="40" t="s">
        <v>222</v>
      </c>
      <c r="BY804" s="41" t="s">
        <v>222</v>
      </c>
      <c r="BZ804" s="41" t="s">
        <v>222</v>
      </c>
      <c r="CA804" s="41" t="s">
        <v>222</v>
      </c>
      <c r="CB804" s="41" t="s">
        <v>222</v>
      </c>
      <c r="CC804" s="42" t="s">
        <v>222</v>
      </c>
      <c r="CD804" s="42" t="s">
        <v>222</v>
      </c>
      <c r="CE804" s="42" t="s">
        <v>222</v>
      </c>
      <c r="CF804" s="42">
        <v>4.4999999999999998E-2</v>
      </c>
      <c r="CG804" s="43" t="s">
        <v>222</v>
      </c>
      <c r="CH804" s="43" t="s">
        <v>222</v>
      </c>
      <c r="CI804" s="43" t="s">
        <v>222</v>
      </c>
      <c r="CJ804" s="43" t="str">
        <f t="shared" si="952"/>
        <v/>
      </c>
      <c r="CP804" s="22" t="s">
        <v>2955</v>
      </c>
      <c r="CQ804" s="22" t="s">
        <v>2956</v>
      </c>
      <c r="CS804" s="22" t="s">
        <v>16</v>
      </c>
      <c r="CT804" s="22" t="s">
        <v>222</v>
      </c>
      <c r="CU804" s="22" t="s">
        <v>222</v>
      </c>
      <c r="CV804" s="22" t="s">
        <v>222</v>
      </c>
      <c r="CW804" s="22" t="s">
        <v>222</v>
      </c>
      <c r="CY804" s="22" t="s">
        <v>222</v>
      </c>
      <c r="CZ804" s="22" t="s">
        <v>222</v>
      </c>
      <c r="DA804" s="22" t="s">
        <v>222</v>
      </c>
      <c r="DB804" s="22" t="s">
        <v>222</v>
      </c>
      <c r="DC804" s="22" t="s">
        <v>16</v>
      </c>
      <c r="DD804" s="22" t="s">
        <v>222</v>
      </c>
      <c r="DE804" s="22" t="s">
        <v>222</v>
      </c>
      <c r="DF804" s="22" t="s">
        <v>222</v>
      </c>
      <c r="DG804" s="22">
        <v>4.4999999999999998E-2</v>
      </c>
      <c r="DI804" s="22" t="e">
        <v>#VALUE!</v>
      </c>
      <c r="DJ804" s="22" t="e">
        <v>#VALUE!</v>
      </c>
      <c r="DK804" s="22" t="e">
        <v>#VALUE!</v>
      </c>
      <c r="DL804" s="22" t="e">
        <v>#VALUE!</v>
      </c>
      <c r="DN804" s="22">
        <v>0</v>
      </c>
      <c r="DO804" s="22">
        <v>0</v>
      </c>
      <c r="DP804" s="22">
        <v>0</v>
      </c>
      <c r="DQ804" s="22" t="s">
        <v>222</v>
      </c>
    </row>
    <row r="805" spans="1:121" x14ac:dyDescent="0.25">
      <c r="A805" s="22" t="str">
        <f t="shared" si="946"/>
        <v>7002113</v>
      </c>
      <c r="E805" s="22" t="e">
        <f>IF(T805="","",VLOOKUP(T805,#REF!,4,0))</f>
        <v>#REF!</v>
      </c>
      <c r="F805" s="22" t="e">
        <f>IF(U805="","",VLOOKUP(U805,#REF!,4,0))</f>
        <v>#REF!</v>
      </c>
      <c r="G805" s="22" t="e">
        <f>IF(V805="","",VLOOKUP(V805,#REF!,3,0))</f>
        <v>#REF!</v>
      </c>
      <c r="H805" s="22" t="e">
        <f t="shared" si="945"/>
        <v>#REF!</v>
      </c>
      <c r="I805" s="22" t="e">
        <f t="shared" si="947"/>
        <v>#REF!</v>
      </c>
      <c r="J805" s="22" t="e">
        <f t="shared" si="948"/>
        <v>#REF!</v>
      </c>
      <c r="K805" s="22" t="e">
        <f t="shared" si="949"/>
        <v>#REF!</v>
      </c>
      <c r="M805" s="22">
        <f t="shared" si="950"/>
        <v>20</v>
      </c>
      <c r="R805" s="22" t="str">
        <f t="shared" si="951"/>
        <v>7020</v>
      </c>
      <c r="S805" s="22" t="s">
        <v>57</v>
      </c>
      <c r="T805" s="30" t="s">
        <v>3576</v>
      </c>
      <c r="U805" s="30" t="s">
        <v>3427</v>
      </c>
      <c r="V805" s="30" t="s">
        <v>2946</v>
      </c>
      <c r="W805" s="30" t="s">
        <v>2957</v>
      </c>
      <c r="X805" s="30" t="s">
        <v>2958</v>
      </c>
      <c r="Y805" s="31">
        <v>0.3</v>
      </c>
      <c r="Z805" s="30">
        <v>4</v>
      </c>
      <c r="AA805" s="30"/>
      <c r="AB805" s="30"/>
      <c r="AC805" s="30">
        <v>1</v>
      </c>
      <c r="AD805" s="30"/>
      <c r="AE805" s="30"/>
      <c r="AF805" s="30">
        <v>1</v>
      </c>
      <c r="AG805" s="30"/>
      <c r="AH805" s="30"/>
      <c r="AI805" s="30">
        <v>1</v>
      </c>
      <c r="AJ805" s="30"/>
      <c r="AK805" s="30"/>
      <c r="AL805" s="30">
        <v>1</v>
      </c>
      <c r="AM805" s="30" t="s">
        <v>2959</v>
      </c>
      <c r="AN805" s="30" t="s">
        <v>2933</v>
      </c>
      <c r="AO805" s="32">
        <f t="shared" si="953"/>
        <v>1</v>
      </c>
      <c r="AP805" s="32">
        <f t="shared" si="954"/>
        <v>1</v>
      </c>
      <c r="AQ805" s="32">
        <f t="shared" si="955"/>
        <v>1</v>
      </c>
      <c r="AR805" s="32">
        <f t="shared" si="956"/>
        <v>1</v>
      </c>
      <c r="AS805" s="33">
        <v>702.02499999999998</v>
      </c>
      <c r="AT805" s="34" t="s">
        <v>222</v>
      </c>
      <c r="AU805" s="34"/>
      <c r="AV805" s="34"/>
      <c r="AW805" s="34"/>
      <c r="AX805" s="34"/>
      <c r="AY805" s="34"/>
      <c r="AZ805" s="34"/>
      <c r="BA805" s="35">
        <f t="shared" si="957"/>
        <v>1</v>
      </c>
      <c r="BB805" s="35">
        <f t="shared" si="958"/>
        <v>2</v>
      </c>
      <c r="BC805" s="35">
        <f t="shared" si="959"/>
        <v>3</v>
      </c>
      <c r="BD805" s="35">
        <f t="shared" si="960"/>
        <v>4</v>
      </c>
      <c r="BE805" s="36">
        <v>1</v>
      </c>
      <c r="BF805" s="36">
        <v>1</v>
      </c>
      <c r="BG805" s="36">
        <v>1</v>
      </c>
      <c r="BH805" s="36"/>
      <c r="BI805" s="37">
        <f t="shared" si="942"/>
        <v>1</v>
      </c>
      <c r="BJ805" s="37">
        <f t="shared" ref="BJ805:BL805" si="980">BF805+BI805</f>
        <v>2</v>
      </c>
      <c r="BK805" s="37">
        <f t="shared" si="980"/>
        <v>3</v>
      </c>
      <c r="BL805" s="37">
        <f t="shared" si="980"/>
        <v>3</v>
      </c>
      <c r="BM805" s="38">
        <v>4.4999999999999998E-2</v>
      </c>
      <c r="BN805" s="38">
        <v>4.4999999999999998E-2</v>
      </c>
      <c r="BO805" s="38">
        <v>4.4999999999999998E-2</v>
      </c>
      <c r="BP805" s="38">
        <v>4.4999999999999998E-2</v>
      </c>
      <c r="BQ805" s="39">
        <v>4.4999999999999998E-2</v>
      </c>
      <c r="BR805" s="39">
        <v>4.4999999999999998E-2</v>
      </c>
      <c r="BS805" s="39">
        <v>4.4999999999999998E-2</v>
      </c>
      <c r="BT805" s="39" t="s">
        <v>222</v>
      </c>
      <c r="BU805" s="40">
        <v>1</v>
      </c>
      <c r="BV805" s="40">
        <v>1</v>
      </c>
      <c r="BW805" s="40">
        <v>1</v>
      </c>
      <c r="BX805" s="40" t="s">
        <v>222</v>
      </c>
      <c r="BY805" s="41">
        <v>4.4999999999999998E-2</v>
      </c>
      <c r="BZ805" s="41">
        <v>4.4999999999999998E-2</v>
      </c>
      <c r="CA805" s="41">
        <v>4.4999999999999998E-2</v>
      </c>
      <c r="CB805" s="41" t="s">
        <v>222</v>
      </c>
      <c r="CC805" s="42">
        <v>1.125E-2</v>
      </c>
      <c r="CD805" s="42">
        <v>2.2499999999999999E-2</v>
      </c>
      <c r="CE805" s="42">
        <v>3.3750000000000002E-2</v>
      </c>
      <c r="CF805" s="42">
        <v>4.4999999999999998E-2</v>
      </c>
      <c r="CG805" s="43">
        <v>1.125E-2</v>
      </c>
      <c r="CH805" s="43">
        <v>2.2499999999999999E-2</v>
      </c>
      <c r="CI805" s="43">
        <v>3.3750000000000002E-2</v>
      </c>
      <c r="CJ805" s="43" t="e">
        <f t="shared" si="952"/>
        <v>#REF!</v>
      </c>
      <c r="CP805" s="22" t="s">
        <v>2960</v>
      </c>
      <c r="CQ805" s="22" t="s">
        <v>2961</v>
      </c>
      <c r="CS805" s="22" t="s">
        <v>16</v>
      </c>
      <c r="CT805" s="22">
        <v>1</v>
      </c>
      <c r="CU805" s="22">
        <v>1</v>
      </c>
      <c r="CV805" s="22">
        <v>1</v>
      </c>
      <c r="CW805" s="22" t="s">
        <v>222</v>
      </c>
      <c r="CY805" s="22">
        <v>4.4999999999999998E-2</v>
      </c>
      <c r="CZ805" s="22">
        <v>4.4999999999999998E-2</v>
      </c>
      <c r="DA805" s="22">
        <v>4.4999999999999998E-2</v>
      </c>
      <c r="DB805" s="22" t="s">
        <v>222</v>
      </c>
      <c r="DC805" s="22" t="s">
        <v>16</v>
      </c>
      <c r="DD805" s="22">
        <v>4.4999999999999998E-2</v>
      </c>
      <c r="DE805" s="22">
        <v>4.4999999999999998E-2</v>
      </c>
      <c r="DF805" s="22">
        <v>4.4999999999999998E-2</v>
      </c>
      <c r="DG805" s="22">
        <v>4.4999999999999998E-2</v>
      </c>
      <c r="DI805" s="22">
        <v>2.0249999999999999E-3</v>
      </c>
      <c r="DJ805" s="22">
        <v>2.0249999999999999E-3</v>
      </c>
      <c r="DK805" s="22">
        <v>2.0249999999999999E-3</v>
      </c>
      <c r="DL805" s="22" t="e">
        <v>#VALUE!</v>
      </c>
      <c r="DN805" s="22">
        <v>1</v>
      </c>
      <c r="DO805" s="22">
        <v>1</v>
      </c>
      <c r="DP805" s="22">
        <v>1</v>
      </c>
      <c r="DQ805" s="22" t="s">
        <v>222</v>
      </c>
    </row>
    <row r="806" spans="1:121" x14ac:dyDescent="0.25">
      <c r="A806" s="22" t="str">
        <f t="shared" si="946"/>
        <v>7002121</v>
      </c>
      <c r="E806" s="22" t="e">
        <f>IF(T806="","",VLOOKUP(T806,#REF!,4,0))</f>
        <v>#REF!</v>
      </c>
      <c r="F806" s="22" t="e">
        <f>IF(U806="","",VLOOKUP(U806,#REF!,4,0))</f>
        <v>#REF!</v>
      </c>
      <c r="G806" s="22" t="e">
        <f>IF(V806="","",VLOOKUP(V806,#REF!,3,0))</f>
        <v>#REF!</v>
      </c>
      <c r="H806" s="22" t="e">
        <f t="shared" si="945"/>
        <v>#REF!</v>
      </c>
      <c r="I806" s="22" t="e">
        <f t="shared" si="947"/>
        <v>#REF!</v>
      </c>
      <c r="J806" s="22" t="e">
        <f t="shared" si="948"/>
        <v>#REF!</v>
      </c>
      <c r="K806" s="22" t="e">
        <f t="shared" si="949"/>
        <v>#REF!</v>
      </c>
      <c r="M806" s="22">
        <f t="shared" si="950"/>
        <v>21</v>
      </c>
      <c r="R806" s="22" t="str">
        <f t="shared" si="951"/>
        <v>7021</v>
      </c>
      <c r="S806" s="22" t="s">
        <v>57</v>
      </c>
      <c r="T806" s="30" t="s">
        <v>3576</v>
      </c>
      <c r="U806" s="30" t="s">
        <v>3427</v>
      </c>
      <c r="V806" s="30" t="s">
        <v>2962</v>
      </c>
      <c r="W806" s="30" t="s">
        <v>2963</v>
      </c>
      <c r="X806" s="30" t="s">
        <v>2964</v>
      </c>
      <c r="Y806" s="31">
        <v>0.2</v>
      </c>
      <c r="Z806" s="30">
        <v>1</v>
      </c>
      <c r="AA806" s="30"/>
      <c r="AB806" s="30"/>
      <c r="AC806" s="30">
        <v>1</v>
      </c>
      <c r="AD806" s="30"/>
      <c r="AE806" s="30"/>
      <c r="AF806" s="30"/>
      <c r="AG806" s="30"/>
      <c r="AH806" s="30"/>
      <c r="AI806" s="30"/>
      <c r="AJ806" s="30"/>
      <c r="AK806" s="30"/>
      <c r="AL806" s="30"/>
      <c r="AM806" s="30" t="s">
        <v>2114</v>
      </c>
      <c r="AN806" s="30" t="s">
        <v>2933</v>
      </c>
      <c r="AO806" s="32">
        <f t="shared" si="953"/>
        <v>1</v>
      </c>
      <c r="AP806" s="32">
        <f t="shared" si="954"/>
        <v>0</v>
      </c>
      <c r="AQ806" s="32">
        <f t="shared" si="955"/>
        <v>0</v>
      </c>
      <c r="AR806" s="32">
        <f t="shared" si="956"/>
        <v>0</v>
      </c>
      <c r="AS806" s="33">
        <v>703.02499999999998</v>
      </c>
      <c r="AT806" s="34" t="s">
        <v>222</v>
      </c>
      <c r="AU806" s="34"/>
      <c r="AV806" s="34"/>
      <c r="AW806" s="34"/>
      <c r="AX806" s="34"/>
      <c r="AY806" s="34"/>
      <c r="AZ806" s="34"/>
      <c r="BA806" s="35">
        <f t="shared" si="957"/>
        <v>1</v>
      </c>
      <c r="BB806" s="35">
        <f t="shared" si="958"/>
        <v>1</v>
      </c>
      <c r="BC806" s="35">
        <f t="shared" si="959"/>
        <v>1</v>
      </c>
      <c r="BD806" s="35">
        <f t="shared" si="960"/>
        <v>1</v>
      </c>
      <c r="BE806" s="36">
        <v>1</v>
      </c>
      <c r="BF806" s="36">
        <v>0</v>
      </c>
      <c r="BG806" s="36">
        <v>0</v>
      </c>
      <c r="BH806" s="36"/>
      <c r="BI806" s="37">
        <f t="shared" si="942"/>
        <v>1</v>
      </c>
      <c r="BJ806" s="37">
        <f t="shared" ref="BJ806:BL806" si="981">BF806+BI806</f>
        <v>1</v>
      </c>
      <c r="BK806" s="37">
        <f t="shared" si="981"/>
        <v>1</v>
      </c>
      <c r="BL806" s="37">
        <f t="shared" si="981"/>
        <v>1</v>
      </c>
      <c r="BM806" s="38">
        <v>1.7999999999999999E-2</v>
      </c>
      <c r="BN806" s="38" t="s">
        <v>222</v>
      </c>
      <c r="BO806" s="38" t="s">
        <v>222</v>
      </c>
      <c r="BP806" s="38" t="s">
        <v>222</v>
      </c>
      <c r="BQ806" s="39">
        <v>1.7999999999999999E-2</v>
      </c>
      <c r="BR806" s="39" t="s">
        <v>222</v>
      </c>
      <c r="BS806" s="39" t="s">
        <v>222</v>
      </c>
      <c r="BT806" s="39" t="s">
        <v>222</v>
      </c>
      <c r="BU806" s="40">
        <v>1</v>
      </c>
      <c r="BV806" s="40" t="s">
        <v>222</v>
      </c>
      <c r="BW806" s="40" t="s">
        <v>222</v>
      </c>
      <c r="BX806" s="40" t="s">
        <v>222</v>
      </c>
      <c r="BY806" s="41">
        <v>1.7999999999999999E-2</v>
      </c>
      <c r="BZ806" s="41">
        <v>1.7999999999999999E-2</v>
      </c>
      <c r="CA806" s="41">
        <v>1.7999999999999999E-2</v>
      </c>
      <c r="CB806" s="41" t="s">
        <v>222</v>
      </c>
      <c r="CC806" s="42">
        <v>1.7999999999999999E-2</v>
      </c>
      <c r="CD806" s="42">
        <v>1.7999999999999999E-2</v>
      </c>
      <c r="CE806" s="42">
        <v>1.7999999999999999E-2</v>
      </c>
      <c r="CF806" s="42">
        <v>1.7999999999999999E-2</v>
      </c>
      <c r="CG806" s="43">
        <v>1.7999999999999999E-2</v>
      </c>
      <c r="CH806" s="43">
        <v>1.7999999999999999E-2</v>
      </c>
      <c r="CI806" s="43">
        <v>1.7999999999999999E-2</v>
      </c>
      <c r="CJ806" s="43" t="e">
        <f t="shared" si="952"/>
        <v>#REF!</v>
      </c>
      <c r="CP806" s="22" t="s">
        <v>2895</v>
      </c>
      <c r="CQ806" s="22" t="s">
        <v>2965</v>
      </c>
      <c r="CS806" s="22" t="s">
        <v>16</v>
      </c>
      <c r="CT806" s="22">
        <v>1</v>
      </c>
      <c r="CU806" s="22">
        <v>1</v>
      </c>
      <c r="CV806" s="22">
        <v>1</v>
      </c>
      <c r="CW806" s="22" t="s">
        <v>222</v>
      </c>
      <c r="CY806" s="22">
        <v>1.7999999999999999E-2</v>
      </c>
      <c r="CZ806" s="22">
        <v>1.7999999999999999E-2</v>
      </c>
      <c r="DA806" s="22">
        <v>1.7999999999999999E-2</v>
      </c>
      <c r="DB806" s="22" t="s">
        <v>222</v>
      </c>
      <c r="DC806" s="22" t="s">
        <v>16</v>
      </c>
      <c r="DD806" s="22">
        <v>1.7999999999999999E-2</v>
      </c>
      <c r="DE806" s="22">
        <v>1.7999999999999999E-2</v>
      </c>
      <c r="DF806" s="22">
        <v>1.7999999999999999E-2</v>
      </c>
      <c r="DG806" s="22">
        <v>1.7999999999999999E-2</v>
      </c>
      <c r="DI806" s="22">
        <v>3.2399999999999996E-4</v>
      </c>
      <c r="DJ806" s="22">
        <v>3.2399999999999996E-4</v>
      </c>
      <c r="DK806" s="22">
        <v>3.2399999999999996E-4</v>
      </c>
      <c r="DL806" s="22" t="e">
        <v>#VALUE!</v>
      </c>
      <c r="DN806" s="22">
        <v>1</v>
      </c>
      <c r="DO806" s="22">
        <v>1</v>
      </c>
      <c r="DP806" s="22">
        <v>1</v>
      </c>
      <c r="DQ806" s="22" t="s">
        <v>222</v>
      </c>
    </row>
    <row r="807" spans="1:121" x14ac:dyDescent="0.25">
      <c r="A807" s="22" t="str">
        <f t="shared" si="946"/>
        <v>7002122</v>
      </c>
      <c r="E807" s="22" t="e">
        <f>IF(T807="","",VLOOKUP(T807,#REF!,4,0))</f>
        <v>#REF!</v>
      </c>
      <c r="F807" s="22" t="e">
        <f>IF(U807="","",VLOOKUP(U807,#REF!,4,0))</f>
        <v>#REF!</v>
      </c>
      <c r="G807" s="22" t="e">
        <f>IF(V807="","",VLOOKUP(V807,#REF!,3,0))</f>
        <v>#REF!</v>
      </c>
      <c r="H807" s="22" t="e">
        <f t="shared" si="945"/>
        <v>#REF!</v>
      </c>
      <c r="I807" s="22" t="e">
        <f t="shared" si="947"/>
        <v>#REF!</v>
      </c>
      <c r="J807" s="22" t="e">
        <f t="shared" si="948"/>
        <v>#REF!</v>
      </c>
      <c r="K807" s="22" t="e">
        <f t="shared" si="949"/>
        <v>#REF!</v>
      </c>
      <c r="M807" s="22">
        <f t="shared" si="950"/>
        <v>22</v>
      </c>
      <c r="R807" s="22" t="str">
        <f t="shared" si="951"/>
        <v>7022</v>
      </c>
      <c r="S807" s="22" t="s">
        <v>57</v>
      </c>
      <c r="T807" s="30" t="s">
        <v>3576</v>
      </c>
      <c r="U807" s="30" t="s">
        <v>3427</v>
      </c>
      <c r="V807" s="30" t="s">
        <v>2962</v>
      </c>
      <c r="W807" s="30" t="s">
        <v>2966</v>
      </c>
      <c r="X807" s="30" t="s">
        <v>2967</v>
      </c>
      <c r="Y807" s="31">
        <v>0.3</v>
      </c>
      <c r="Z807" s="30">
        <v>12</v>
      </c>
      <c r="AA807" s="30">
        <v>1</v>
      </c>
      <c r="AB807" s="30">
        <v>1</v>
      </c>
      <c r="AC807" s="30">
        <v>1</v>
      </c>
      <c r="AD807" s="30">
        <v>1</v>
      </c>
      <c r="AE807" s="30">
        <v>1</v>
      </c>
      <c r="AF807" s="30">
        <v>1</v>
      </c>
      <c r="AG807" s="30">
        <v>1</v>
      </c>
      <c r="AH807" s="30">
        <v>1</v>
      </c>
      <c r="AI807" s="30">
        <v>1</v>
      </c>
      <c r="AJ807" s="30">
        <v>1</v>
      </c>
      <c r="AK807" s="30">
        <v>1</v>
      </c>
      <c r="AL807" s="30">
        <v>1</v>
      </c>
      <c r="AM807" s="30" t="s">
        <v>2968</v>
      </c>
      <c r="AN807" s="30" t="s">
        <v>2933</v>
      </c>
      <c r="AO807" s="32">
        <f t="shared" si="953"/>
        <v>3</v>
      </c>
      <c r="AP807" s="32">
        <f t="shared" si="954"/>
        <v>3</v>
      </c>
      <c r="AQ807" s="32">
        <f t="shared" si="955"/>
        <v>3</v>
      </c>
      <c r="AR807" s="32">
        <f t="shared" si="956"/>
        <v>3</v>
      </c>
      <c r="AS807" s="33">
        <v>704.02499999999998</v>
      </c>
      <c r="AT807" s="34" t="s">
        <v>222</v>
      </c>
      <c r="AU807" s="34"/>
      <c r="AV807" s="34"/>
      <c r="AW807" s="34"/>
      <c r="AX807" s="34"/>
      <c r="AY807" s="34"/>
      <c r="AZ807" s="34"/>
      <c r="BA807" s="35">
        <f t="shared" si="957"/>
        <v>3</v>
      </c>
      <c r="BB807" s="35">
        <f t="shared" si="958"/>
        <v>6</v>
      </c>
      <c r="BC807" s="35">
        <f t="shared" si="959"/>
        <v>9</v>
      </c>
      <c r="BD807" s="35">
        <f t="shared" si="960"/>
        <v>12</v>
      </c>
      <c r="BE807" s="36">
        <v>3</v>
      </c>
      <c r="BF807" s="36">
        <v>3</v>
      </c>
      <c r="BG807" s="36">
        <v>3</v>
      </c>
      <c r="BH807" s="36"/>
      <c r="BI807" s="37">
        <f t="shared" si="942"/>
        <v>3</v>
      </c>
      <c r="BJ807" s="37">
        <f t="shared" ref="BJ807:BL807" si="982">BF807+BI807</f>
        <v>6</v>
      </c>
      <c r="BK807" s="37">
        <f t="shared" si="982"/>
        <v>9</v>
      </c>
      <c r="BL807" s="37">
        <f t="shared" si="982"/>
        <v>9</v>
      </c>
      <c r="BM807" s="38">
        <v>2.7E-2</v>
      </c>
      <c r="BN807" s="38">
        <v>2.7E-2</v>
      </c>
      <c r="BO807" s="38">
        <v>2.7E-2</v>
      </c>
      <c r="BP807" s="38">
        <v>2.7E-2</v>
      </c>
      <c r="BQ807" s="39">
        <v>2.7E-2</v>
      </c>
      <c r="BR807" s="39">
        <v>2.7E-2</v>
      </c>
      <c r="BS807" s="39">
        <v>2.7E-2</v>
      </c>
      <c r="BT807" s="39" t="s">
        <v>222</v>
      </c>
      <c r="BU807" s="40">
        <v>1</v>
      </c>
      <c r="BV807" s="40">
        <v>1</v>
      </c>
      <c r="BW807" s="40">
        <v>1</v>
      </c>
      <c r="BX807" s="40" t="s">
        <v>222</v>
      </c>
      <c r="BY807" s="41">
        <v>2.7E-2</v>
      </c>
      <c r="BZ807" s="41">
        <v>2.7E-2</v>
      </c>
      <c r="CA807" s="41">
        <v>2.7E-2</v>
      </c>
      <c r="CB807" s="41" t="s">
        <v>222</v>
      </c>
      <c r="CC807" s="42">
        <v>6.7499999999999999E-3</v>
      </c>
      <c r="CD807" s="42">
        <v>1.35E-2</v>
      </c>
      <c r="CE807" s="42">
        <v>2.0250000000000001E-2</v>
      </c>
      <c r="CF807" s="42">
        <v>2.7E-2</v>
      </c>
      <c r="CG807" s="43">
        <v>6.7499999999999999E-3</v>
      </c>
      <c r="CH807" s="43">
        <v>1.35E-2</v>
      </c>
      <c r="CI807" s="43">
        <v>2.0250000000000001E-2</v>
      </c>
      <c r="CJ807" s="43" t="e">
        <f t="shared" si="952"/>
        <v>#REF!</v>
      </c>
      <c r="CP807" s="22" t="s">
        <v>2969</v>
      </c>
      <c r="CQ807" s="22" t="s">
        <v>2970</v>
      </c>
      <c r="CS807" s="22" t="s">
        <v>16</v>
      </c>
      <c r="CT807" s="22">
        <v>1</v>
      </c>
      <c r="CU807" s="22">
        <v>1</v>
      </c>
      <c r="CV807" s="22">
        <v>1</v>
      </c>
      <c r="CW807" s="22" t="s">
        <v>222</v>
      </c>
      <c r="CY807" s="22">
        <v>2.7E-2</v>
      </c>
      <c r="CZ807" s="22">
        <v>2.7E-2</v>
      </c>
      <c r="DA807" s="22">
        <v>2.7E-2</v>
      </c>
      <c r="DB807" s="22" t="s">
        <v>222</v>
      </c>
      <c r="DC807" s="22" t="s">
        <v>16</v>
      </c>
      <c r="DD807" s="22">
        <v>2.7E-2</v>
      </c>
      <c r="DE807" s="22">
        <v>2.7E-2</v>
      </c>
      <c r="DF807" s="22">
        <v>2.7E-2</v>
      </c>
      <c r="DG807" s="22">
        <v>2.7E-2</v>
      </c>
      <c r="DI807" s="22">
        <v>7.2899999999999994E-4</v>
      </c>
      <c r="DJ807" s="22">
        <v>7.2899999999999994E-4</v>
      </c>
      <c r="DK807" s="22">
        <v>7.2899999999999994E-4</v>
      </c>
      <c r="DL807" s="22" t="e">
        <v>#VALUE!</v>
      </c>
      <c r="DN807" s="22">
        <v>1</v>
      </c>
      <c r="DO807" s="22">
        <v>1</v>
      </c>
      <c r="DP807" s="22">
        <v>1</v>
      </c>
      <c r="DQ807" s="22" t="s">
        <v>222</v>
      </c>
    </row>
    <row r="808" spans="1:121" x14ac:dyDescent="0.25">
      <c r="A808" s="22" t="str">
        <f t="shared" si="946"/>
        <v>7002123</v>
      </c>
      <c r="E808" s="22" t="e">
        <f>IF(T808="","",VLOOKUP(T808,#REF!,4,0))</f>
        <v>#REF!</v>
      </c>
      <c r="F808" s="22" t="e">
        <f>IF(U808="","",VLOOKUP(U808,#REF!,4,0))</f>
        <v>#REF!</v>
      </c>
      <c r="G808" s="22" t="e">
        <f>IF(V808="","",VLOOKUP(V808,#REF!,3,0))</f>
        <v>#REF!</v>
      </c>
      <c r="H808" s="22" t="e">
        <f t="shared" si="945"/>
        <v>#REF!</v>
      </c>
      <c r="I808" s="22" t="e">
        <f t="shared" si="947"/>
        <v>#REF!</v>
      </c>
      <c r="J808" s="22" t="e">
        <f t="shared" si="948"/>
        <v>#REF!</v>
      </c>
      <c r="K808" s="22" t="e">
        <f t="shared" si="949"/>
        <v>#REF!</v>
      </c>
      <c r="M808" s="22">
        <f t="shared" si="950"/>
        <v>23</v>
      </c>
      <c r="R808" s="22" t="str">
        <f t="shared" si="951"/>
        <v>7023</v>
      </c>
      <c r="S808" s="22" t="s">
        <v>57</v>
      </c>
      <c r="T808" s="30" t="s">
        <v>3576</v>
      </c>
      <c r="U808" s="30" t="s">
        <v>3427</v>
      </c>
      <c r="V808" s="30" t="s">
        <v>2962</v>
      </c>
      <c r="W808" s="30" t="s">
        <v>2971</v>
      </c>
      <c r="X808" s="30" t="s">
        <v>2972</v>
      </c>
      <c r="Y808" s="31">
        <v>0.2</v>
      </c>
      <c r="Z808" s="30">
        <v>4</v>
      </c>
      <c r="AA808" s="30"/>
      <c r="AB808" s="30"/>
      <c r="AC808" s="30">
        <v>1</v>
      </c>
      <c r="AD808" s="30"/>
      <c r="AE808" s="30"/>
      <c r="AF808" s="30">
        <v>1</v>
      </c>
      <c r="AG808" s="30"/>
      <c r="AH808" s="30"/>
      <c r="AI808" s="30">
        <v>1</v>
      </c>
      <c r="AJ808" s="30"/>
      <c r="AK808" s="30"/>
      <c r="AL808" s="30">
        <v>1</v>
      </c>
      <c r="AM808" s="30" t="s">
        <v>2973</v>
      </c>
      <c r="AN808" s="30" t="s">
        <v>2933</v>
      </c>
      <c r="AO808" s="32">
        <f t="shared" si="953"/>
        <v>1</v>
      </c>
      <c r="AP808" s="32">
        <f t="shared" si="954"/>
        <v>1</v>
      </c>
      <c r="AQ808" s="32">
        <f t="shared" si="955"/>
        <v>1</v>
      </c>
      <c r="AR808" s="32">
        <f t="shared" si="956"/>
        <v>1</v>
      </c>
      <c r="AS808" s="33">
        <v>705.02499999999998</v>
      </c>
      <c r="AT808" s="34" t="s">
        <v>222</v>
      </c>
      <c r="AU808" s="34"/>
      <c r="AV808" s="34"/>
      <c r="AW808" s="34"/>
      <c r="AX808" s="34"/>
      <c r="AY808" s="34"/>
      <c r="AZ808" s="34"/>
      <c r="BA808" s="35">
        <f t="shared" si="957"/>
        <v>1</v>
      </c>
      <c r="BB808" s="35">
        <f t="shared" si="958"/>
        <v>2</v>
      </c>
      <c r="BC808" s="35">
        <f t="shared" si="959"/>
        <v>3</v>
      </c>
      <c r="BD808" s="35">
        <f t="shared" si="960"/>
        <v>4</v>
      </c>
      <c r="BE808" s="36">
        <v>1</v>
      </c>
      <c r="BF808" s="36">
        <v>1</v>
      </c>
      <c r="BG808" s="36">
        <v>1</v>
      </c>
      <c r="BH808" s="36"/>
      <c r="BI808" s="37">
        <f t="shared" si="942"/>
        <v>1</v>
      </c>
      <c r="BJ808" s="37">
        <f t="shared" ref="BJ808:BL808" si="983">BF808+BI808</f>
        <v>2</v>
      </c>
      <c r="BK808" s="37">
        <f t="shared" si="983"/>
        <v>3</v>
      </c>
      <c r="BL808" s="37">
        <f t="shared" si="983"/>
        <v>3</v>
      </c>
      <c r="BM808" s="38">
        <v>1.7999999999999999E-2</v>
      </c>
      <c r="BN808" s="38">
        <v>1.7999999999999999E-2</v>
      </c>
      <c r="BO808" s="38">
        <v>1.7999999999999999E-2</v>
      </c>
      <c r="BP808" s="38">
        <v>1.7999999999999999E-2</v>
      </c>
      <c r="BQ808" s="39">
        <v>1.7999999999999999E-2</v>
      </c>
      <c r="BR808" s="39">
        <v>1.7999999999999999E-2</v>
      </c>
      <c r="BS808" s="39">
        <v>1.7999999999999999E-2</v>
      </c>
      <c r="BT808" s="39" t="s">
        <v>222</v>
      </c>
      <c r="BU808" s="40">
        <v>1</v>
      </c>
      <c r="BV808" s="40">
        <v>1</v>
      </c>
      <c r="BW808" s="40">
        <v>1</v>
      </c>
      <c r="BX808" s="40" t="s">
        <v>222</v>
      </c>
      <c r="BY808" s="41">
        <v>1.7999999999999999E-2</v>
      </c>
      <c r="BZ808" s="41">
        <v>1.7999999999999999E-2</v>
      </c>
      <c r="CA808" s="41">
        <v>1.7999999999999999E-2</v>
      </c>
      <c r="CB808" s="41" t="s">
        <v>222</v>
      </c>
      <c r="CC808" s="42">
        <v>4.4999999999999997E-3</v>
      </c>
      <c r="CD808" s="42">
        <v>8.9999999999999993E-3</v>
      </c>
      <c r="CE808" s="42">
        <v>1.3499999999999998E-2</v>
      </c>
      <c r="CF808" s="42">
        <v>1.7999999999999999E-2</v>
      </c>
      <c r="CG808" s="43">
        <v>4.4999999999999997E-3</v>
      </c>
      <c r="CH808" s="43">
        <v>8.9999999999999993E-3</v>
      </c>
      <c r="CI808" s="43">
        <v>1.3499999999999998E-2</v>
      </c>
      <c r="CJ808" s="43" t="e">
        <f t="shared" si="952"/>
        <v>#REF!</v>
      </c>
      <c r="CP808" s="22" t="s">
        <v>2974</v>
      </c>
      <c r="CQ808" s="22" t="s">
        <v>2975</v>
      </c>
      <c r="CS808" s="22" t="s">
        <v>16</v>
      </c>
      <c r="CT808" s="22">
        <v>1</v>
      </c>
      <c r="CU808" s="22">
        <v>1</v>
      </c>
      <c r="CV808" s="22">
        <v>1</v>
      </c>
      <c r="CW808" s="22" t="s">
        <v>222</v>
      </c>
      <c r="CY808" s="22">
        <v>1.7999999999999999E-2</v>
      </c>
      <c r="CZ808" s="22">
        <v>1.7999999999999999E-2</v>
      </c>
      <c r="DA808" s="22">
        <v>1.7999999999999999E-2</v>
      </c>
      <c r="DB808" s="22" t="s">
        <v>222</v>
      </c>
      <c r="DC808" s="22" t="s">
        <v>16</v>
      </c>
      <c r="DD808" s="22">
        <v>1.7999999999999999E-2</v>
      </c>
      <c r="DE808" s="22">
        <v>1.7999999999999999E-2</v>
      </c>
      <c r="DF808" s="22">
        <v>1.7999999999999999E-2</v>
      </c>
      <c r="DG808" s="22">
        <v>1.7999999999999999E-2</v>
      </c>
      <c r="DI808" s="22">
        <v>3.2399999999999996E-4</v>
      </c>
      <c r="DJ808" s="22">
        <v>3.2399999999999996E-4</v>
      </c>
      <c r="DK808" s="22">
        <v>3.2399999999999996E-4</v>
      </c>
      <c r="DL808" s="22" t="e">
        <v>#VALUE!</v>
      </c>
      <c r="DN808" s="22">
        <v>1</v>
      </c>
      <c r="DO808" s="22">
        <v>1</v>
      </c>
      <c r="DP808" s="22">
        <v>1</v>
      </c>
      <c r="DQ808" s="22" t="s">
        <v>222</v>
      </c>
    </row>
    <row r="809" spans="1:121" x14ac:dyDescent="0.25">
      <c r="A809" s="22" t="str">
        <f t="shared" si="946"/>
        <v>7002124</v>
      </c>
      <c r="E809" s="22" t="e">
        <f>IF(T809="","",VLOOKUP(T809,#REF!,4,0))</f>
        <v>#REF!</v>
      </c>
      <c r="F809" s="22" t="e">
        <f>IF(U809="","",VLOOKUP(U809,#REF!,4,0))</f>
        <v>#REF!</v>
      </c>
      <c r="G809" s="22" t="e">
        <f>IF(V809="","",VLOOKUP(V809,#REF!,3,0))</f>
        <v>#REF!</v>
      </c>
      <c r="H809" s="22" t="e">
        <f t="shared" si="945"/>
        <v>#REF!</v>
      </c>
      <c r="I809" s="22" t="e">
        <f t="shared" si="947"/>
        <v>#REF!</v>
      </c>
      <c r="J809" s="22" t="e">
        <f t="shared" si="948"/>
        <v>#REF!</v>
      </c>
      <c r="K809" s="22" t="e">
        <f t="shared" si="949"/>
        <v>#REF!</v>
      </c>
      <c r="M809" s="22">
        <f t="shared" si="950"/>
        <v>24</v>
      </c>
      <c r="R809" s="22" t="str">
        <f t="shared" si="951"/>
        <v>7024</v>
      </c>
      <c r="S809" s="22" t="s">
        <v>57</v>
      </c>
      <c r="T809" s="30" t="s">
        <v>3576</v>
      </c>
      <c r="U809" s="30" t="s">
        <v>3427</v>
      </c>
      <c r="V809" s="30" t="s">
        <v>2962</v>
      </c>
      <c r="W809" s="30" t="s">
        <v>2976</v>
      </c>
      <c r="X809" s="30" t="s">
        <v>2977</v>
      </c>
      <c r="Y809" s="31">
        <v>0.3</v>
      </c>
      <c r="Z809" s="30">
        <v>4</v>
      </c>
      <c r="AA809" s="30"/>
      <c r="AB809" s="30"/>
      <c r="AC809" s="30">
        <v>1</v>
      </c>
      <c r="AD809" s="30"/>
      <c r="AE809" s="30"/>
      <c r="AF809" s="30">
        <v>1</v>
      </c>
      <c r="AG809" s="30"/>
      <c r="AH809" s="30"/>
      <c r="AI809" s="30">
        <v>1</v>
      </c>
      <c r="AJ809" s="30"/>
      <c r="AK809" s="30"/>
      <c r="AL809" s="30">
        <v>1</v>
      </c>
      <c r="AM809" s="30" t="s">
        <v>2978</v>
      </c>
      <c r="AN809" s="30" t="s">
        <v>2933</v>
      </c>
      <c r="AO809" s="32">
        <f t="shared" si="953"/>
        <v>1</v>
      </c>
      <c r="AP809" s="32">
        <f t="shared" si="954"/>
        <v>1</v>
      </c>
      <c r="AQ809" s="32">
        <f t="shared" si="955"/>
        <v>1</v>
      </c>
      <c r="AR809" s="32">
        <f t="shared" si="956"/>
        <v>1</v>
      </c>
      <c r="AS809" s="33">
        <v>706.02499999999998</v>
      </c>
      <c r="AT809" s="34" t="s">
        <v>222</v>
      </c>
      <c r="AU809" s="34"/>
      <c r="AV809" s="34"/>
      <c r="AW809" s="34"/>
      <c r="AX809" s="34"/>
      <c r="AY809" s="34"/>
      <c r="AZ809" s="34"/>
      <c r="BA809" s="35">
        <f t="shared" si="957"/>
        <v>1</v>
      </c>
      <c r="BB809" s="35">
        <f t="shared" si="958"/>
        <v>2</v>
      </c>
      <c r="BC809" s="35">
        <f t="shared" si="959"/>
        <v>3</v>
      </c>
      <c r="BD809" s="35">
        <f t="shared" si="960"/>
        <v>4</v>
      </c>
      <c r="BE809" s="36">
        <v>1</v>
      </c>
      <c r="BF809" s="36">
        <v>1</v>
      </c>
      <c r="BG809" s="36">
        <v>1</v>
      </c>
      <c r="BH809" s="36"/>
      <c r="BI809" s="37">
        <f t="shared" si="942"/>
        <v>1</v>
      </c>
      <c r="BJ809" s="37">
        <f t="shared" ref="BJ809:BL809" si="984">BF809+BI809</f>
        <v>2</v>
      </c>
      <c r="BK809" s="37">
        <f t="shared" si="984"/>
        <v>3</v>
      </c>
      <c r="BL809" s="37">
        <f t="shared" si="984"/>
        <v>3</v>
      </c>
      <c r="BM809" s="38">
        <v>2.7E-2</v>
      </c>
      <c r="BN809" s="38">
        <v>2.7E-2</v>
      </c>
      <c r="BO809" s="38">
        <v>2.7E-2</v>
      </c>
      <c r="BP809" s="38">
        <v>2.7E-2</v>
      </c>
      <c r="BQ809" s="39">
        <v>2.7E-2</v>
      </c>
      <c r="BR809" s="39">
        <v>2.7E-2</v>
      </c>
      <c r="BS809" s="39">
        <v>2.7E-2</v>
      </c>
      <c r="BT809" s="39" t="s">
        <v>222</v>
      </c>
      <c r="BU809" s="40">
        <v>1</v>
      </c>
      <c r="BV809" s="40">
        <v>1</v>
      </c>
      <c r="BW809" s="40">
        <v>1</v>
      </c>
      <c r="BX809" s="40" t="s">
        <v>222</v>
      </c>
      <c r="BY809" s="41">
        <v>2.7E-2</v>
      </c>
      <c r="BZ809" s="41">
        <v>2.7E-2</v>
      </c>
      <c r="CA809" s="41">
        <v>2.7E-2</v>
      </c>
      <c r="CB809" s="41" t="s">
        <v>222</v>
      </c>
      <c r="CC809" s="42">
        <v>6.7499999999999999E-3</v>
      </c>
      <c r="CD809" s="42">
        <v>1.35E-2</v>
      </c>
      <c r="CE809" s="42">
        <v>2.0250000000000001E-2</v>
      </c>
      <c r="CF809" s="42">
        <v>2.7E-2</v>
      </c>
      <c r="CG809" s="43">
        <v>6.7499999999999999E-3</v>
      </c>
      <c r="CH809" s="43">
        <v>1.35E-2</v>
      </c>
      <c r="CI809" s="43">
        <v>2.0250000000000001E-2</v>
      </c>
      <c r="CJ809" s="43" t="e">
        <f t="shared" si="952"/>
        <v>#REF!</v>
      </c>
      <c r="CP809" s="22" t="s">
        <v>2960</v>
      </c>
      <c r="CQ809" s="22" t="s">
        <v>2979</v>
      </c>
      <c r="CS809" s="22" t="s">
        <v>16</v>
      </c>
      <c r="CT809" s="22">
        <v>1</v>
      </c>
      <c r="CU809" s="22">
        <v>1</v>
      </c>
      <c r="CV809" s="22">
        <v>1</v>
      </c>
      <c r="CW809" s="22" t="s">
        <v>222</v>
      </c>
      <c r="CY809" s="22">
        <v>2.7E-2</v>
      </c>
      <c r="CZ809" s="22">
        <v>2.7E-2</v>
      </c>
      <c r="DA809" s="22">
        <v>2.7E-2</v>
      </c>
      <c r="DB809" s="22" t="s">
        <v>222</v>
      </c>
      <c r="DC809" s="22" t="s">
        <v>16</v>
      </c>
      <c r="DD809" s="22">
        <v>2.7E-2</v>
      </c>
      <c r="DE809" s="22">
        <v>2.7E-2</v>
      </c>
      <c r="DF809" s="22">
        <v>2.7E-2</v>
      </c>
      <c r="DG809" s="22">
        <v>2.7E-2</v>
      </c>
      <c r="DI809" s="22">
        <v>7.2899999999999994E-4</v>
      </c>
      <c r="DJ809" s="22">
        <v>7.2899999999999994E-4</v>
      </c>
      <c r="DK809" s="22">
        <v>7.2899999999999994E-4</v>
      </c>
      <c r="DL809" s="22" t="e">
        <v>#VALUE!</v>
      </c>
      <c r="DN809" s="22">
        <v>1</v>
      </c>
      <c r="DO809" s="22">
        <v>1</v>
      </c>
      <c r="DP809" s="22">
        <v>1</v>
      </c>
      <c r="DQ809" s="22" t="s">
        <v>222</v>
      </c>
    </row>
    <row r="810" spans="1:121" x14ac:dyDescent="0.25">
      <c r="A810" s="22" t="str">
        <f t="shared" si="946"/>
        <v>7002131</v>
      </c>
      <c r="E810" s="22" t="e">
        <f>IF(T810="","",VLOOKUP(T810,#REF!,4,0))</f>
        <v>#REF!</v>
      </c>
      <c r="F810" s="22" t="e">
        <f>IF(U810="","",VLOOKUP(U810,#REF!,4,0))</f>
        <v>#REF!</v>
      </c>
      <c r="G810" s="22" t="e">
        <f>IF(V810="","",VLOOKUP(V810,#REF!,3,0))</f>
        <v>#REF!</v>
      </c>
      <c r="H810" s="22" t="e">
        <f t="shared" si="945"/>
        <v>#REF!</v>
      </c>
      <c r="I810" s="22" t="e">
        <f t="shared" si="947"/>
        <v>#REF!</v>
      </c>
      <c r="J810" s="22" t="e">
        <f t="shared" si="948"/>
        <v>#REF!</v>
      </c>
      <c r="K810" s="22" t="e">
        <f t="shared" si="949"/>
        <v>#REF!</v>
      </c>
      <c r="M810" s="22">
        <f t="shared" si="950"/>
        <v>25</v>
      </c>
      <c r="R810" s="22" t="str">
        <f t="shared" si="951"/>
        <v>7025</v>
      </c>
      <c r="S810" s="22" t="s">
        <v>57</v>
      </c>
      <c r="T810" s="30" t="s">
        <v>3576</v>
      </c>
      <c r="U810" s="30" t="s">
        <v>3427</v>
      </c>
      <c r="V810" s="30" t="s">
        <v>2980</v>
      </c>
      <c r="W810" s="30" t="s">
        <v>2981</v>
      </c>
      <c r="X810" s="30" t="s">
        <v>2982</v>
      </c>
      <c r="Y810" s="31">
        <v>1</v>
      </c>
      <c r="Z810" s="30">
        <v>4</v>
      </c>
      <c r="AA810" s="30"/>
      <c r="AB810" s="30"/>
      <c r="AC810" s="30">
        <v>1</v>
      </c>
      <c r="AD810" s="30"/>
      <c r="AE810" s="30"/>
      <c r="AF810" s="30">
        <v>1</v>
      </c>
      <c r="AG810" s="30"/>
      <c r="AH810" s="30"/>
      <c r="AI810" s="30">
        <v>1</v>
      </c>
      <c r="AJ810" s="30"/>
      <c r="AK810" s="30"/>
      <c r="AL810" s="30">
        <v>1</v>
      </c>
      <c r="AM810" s="30" t="s">
        <v>2983</v>
      </c>
      <c r="AN810" s="30" t="s">
        <v>2984</v>
      </c>
      <c r="AO810" s="32">
        <f t="shared" si="953"/>
        <v>1</v>
      </c>
      <c r="AP810" s="32">
        <f t="shared" si="954"/>
        <v>1</v>
      </c>
      <c r="AQ810" s="32">
        <f t="shared" si="955"/>
        <v>1</v>
      </c>
      <c r="AR810" s="32">
        <f t="shared" si="956"/>
        <v>1</v>
      </c>
      <c r="AS810" s="33">
        <v>707.02499999999998</v>
      </c>
      <c r="AT810" s="34" t="s">
        <v>222</v>
      </c>
      <c r="AU810" s="34"/>
      <c r="AV810" s="34"/>
      <c r="AW810" s="34"/>
      <c r="AX810" s="34"/>
      <c r="AY810" s="34"/>
      <c r="AZ810" s="34"/>
      <c r="BA810" s="35">
        <f t="shared" si="957"/>
        <v>1</v>
      </c>
      <c r="BB810" s="35">
        <f t="shared" si="958"/>
        <v>2</v>
      </c>
      <c r="BC810" s="35">
        <f t="shared" si="959"/>
        <v>3</v>
      </c>
      <c r="BD810" s="35">
        <f t="shared" si="960"/>
        <v>4</v>
      </c>
      <c r="BE810" s="36">
        <v>1</v>
      </c>
      <c r="BF810" s="36">
        <v>1</v>
      </c>
      <c r="BG810" s="36">
        <v>1</v>
      </c>
      <c r="BH810" s="36"/>
      <c r="BI810" s="37">
        <f t="shared" si="942"/>
        <v>1</v>
      </c>
      <c r="BJ810" s="37">
        <f t="shared" ref="BJ810:BL810" si="985">BF810+BI810</f>
        <v>2</v>
      </c>
      <c r="BK810" s="37">
        <f t="shared" si="985"/>
        <v>3</v>
      </c>
      <c r="BL810" s="37">
        <f t="shared" si="985"/>
        <v>3</v>
      </c>
      <c r="BM810" s="38">
        <v>0.06</v>
      </c>
      <c r="BN810" s="38">
        <v>0.06</v>
      </c>
      <c r="BO810" s="38">
        <v>0.06</v>
      </c>
      <c r="BP810" s="38">
        <v>0.06</v>
      </c>
      <c r="BQ810" s="39">
        <v>0.06</v>
      </c>
      <c r="BR810" s="39">
        <v>0.06</v>
      </c>
      <c r="BS810" s="39">
        <v>0.06</v>
      </c>
      <c r="BT810" s="39" t="s">
        <v>222</v>
      </c>
      <c r="BU810" s="40">
        <v>1</v>
      </c>
      <c r="BV810" s="40">
        <v>1</v>
      </c>
      <c r="BW810" s="40">
        <v>1</v>
      </c>
      <c r="BX810" s="40" t="s">
        <v>222</v>
      </c>
      <c r="BY810" s="41">
        <v>0.06</v>
      </c>
      <c r="BZ810" s="41">
        <v>0.06</v>
      </c>
      <c r="CA810" s="41">
        <v>0.06</v>
      </c>
      <c r="CB810" s="41" t="s">
        <v>222</v>
      </c>
      <c r="CC810" s="42">
        <v>1.4999999999999999E-2</v>
      </c>
      <c r="CD810" s="42">
        <v>0.03</v>
      </c>
      <c r="CE810" s="42">
        <v>4.4999999999999998E-2</v>
      </c>
      <c r="CF810" s="42">
        <v>0.06</v>
      </c>
      <c r="CG810" s="43">
        <v>1.4999999999999999E-2</v>
      </c>
      <c r="CH810" s="43">
        <v>0.03</v>
      </c>
      <c r="CI810" s="43">
        <v>4.4999999999999998E-2</v>
      </c>
      <c r="CJ810" s="43" t="e">
        <f t="shared" si="952"/>
        <v>#REF!</v>
      </c>
      <c r="CP810" s="22" t="s">
        <v>2985</v>
      </c>
      <c r="CQ810" s="22" t="s">
        <v>2986</v>
      </c>
      <c r="CS810" s="22" t="s">
        <v>16</v>
      </c>
      <c r="CT810" s="22">
        <v>1</v>
      </c>
      <c r="CU810" s="22">
        <v>1</v>
      </c>
      <c r="CV810" s="22">
        <v>1</v>
      </c>
      <c r="CW810" s="22" t="s">
        <v>222</v>
      </c>
      <c r="CY810" s="22">
        <v>0.06</v>
      </c>
      <c r="CZ810" s="22">
        <v>0.06</v>
      </c>
      <c r="DA810" s="22">
        <v>0.06</v>
      </c>
      <c r="DB810" s="22" t="s">
        <v>222</v>
      </c>
      <c r="DC810" s="22" t="s">
        <v>16</v>
      </c>
      <c r="DD810" s="22">
        <v>0.06</v>
      </c>
      <c r="DE810" s="22">
        <v>0.06</v>
      </c>
      <c r="DF810" s="22">
        <v>0.06</v>
      </c>
      <c r="DG810" s="22">
        <v>0.06</v>
      </c>
      <c r="DI810" s="22">
        <v>3.5999999999999999E-3</v>
      </c>
      <c r="DJ810" s="22">
        <v>3.5999999999999999E-3</v>
      </c>
      <c r="DK810" s="22">
        <v>3.5999999999999999E-3</v>
      </c>
      <c r="DL810" s="22" t="e">
        <v>#VALUE!</v>
      </c>
      <c r="DN810" s="22">
        <v>1</v>
      </c>
      <c r="DO810" s="22">
        <v>1</v>
      </c>
      <c r="DP810" s="22">
        <v>1</v>
      </c>
      <c r="DQ810" s="22" t="s">
        <v>222</v>
      </c>
    </row>
    <row r="811" spans="1:121" x14ac:dyDescent="0.25">
      <c r="A811" s="22" t="str">
        <f t="shared" si="946"/>
        <v>7003111</v>
      </c>
      <c r="E811" s="22" t="e">
        <f>IF(T811="","",VLOOKUP(T811,#REF!,4,0))</f>
        <v>#REF!</v>
      </c>
      <c r="F811" s="22" t="e">
        <f>IF(U811="","",VLOOKUP(U811,#REF!,4,0))</f>
        <v>#REF!</v>
      </c>
      <c r="G811" s="22" t="e">
        <f>IF(V811="","",VLOOKUP(V811,#REF!,3,0))</f>
        <v>#REF!</v>
      </c>
      <c r="H811" s="22" t="e">
        <f t="shared" si="945"/>
        <v>#REF!</v>
      </c>
      <c r="I811" s="22" t="e">
        <f t="shared" si="947"/>
        <v>#REF!</v>
      </c>
      <c r="J811" s="22" t="e">
        <f t="shared" si="948"/>
        <v>#REF!</v>
      </c>
      <c r="K811" s="22" t="e">
        <f t="shared" si="949"/>
        <v>#REF!</v>
      </c>
      <c r="M811" s="22">
        <f t="shared" si="950"/>
        <v>26</v>
      </c>
      <c r="R811" s="22" t="str">
        <f t="shared" si="951"/>
        <v>7026</v>
      </c>
      <c r="S811" s="22" t="s">
        <v>57</v>
      </c>
      <c r="T811" s="30" t="s">
        <v>3578</v>
      </c>
      <c r="U811" s="30" t="s">
        <v>3434</v>
      </c>
      <c r="V811" s="30" t="s">
        <v>2987</v>
      </c>
      <c r="W811" s="30" t="s">
        <v>2988</v>
      </c>
      <c r="X811" s="30" t="s">
        <v>2989</v>
      </c>
      <c r="Y811" s="31">
        <v>0.2</v>
      </c>
      <c r="Z811" s="30">
        <v>1</v>
      </c>
      <c r="AA811" s="30"/>
      <c r="AB811" s="30"/>
      <c r="AC811" s="30">
        <v>1</v>
      </c>
      <c r="AD811" s="30"/>
      <c r="AE811" s="30"/>
      <c r="AF811" s="30"/>
      <c r="AG811" s="30"/>
      <c r="AH811" s="30"/>
      <c r="AI811" s="30"/>
      <c r="AJ811" s="30"/>
      <c r="AK811" s="30"/>
      <c r="AL811" s="30"/>
      <c r="AM811" s="30" t="s">
        <v>2990</v>
      </c>
      <c r="AN811" s="30" t="s">
        <v>2991</v>
      </c>
      <c r="AO811" s="32">
        <f t="shared" si="953"/>
        <v>1</v>
      </c>
      <c r="AP811" s="32">
        <f t="shared" si="954"/>
        <v>0</v>
      </c>
      <c r="AQ811" s="32">
        <f t="shared" si="955"/>
        <v>0</v>
      </c>
      <c r="AR811" s="32">
        <f t="shared" si="956"/>
        <v>0</v>
      </c>
      <c r="AS811" s="33">
        <v>708.02499999999998</v>
      </c>
      <c r="AT811" s="34" t="s">
        <v>222</v>
      </c>
      <c r="AU811" s="34"/>
      <c r="AV811" s="34"/>
      <c r="AW811" s="34"/>
      <c r="AX811" s="34"/>
      <c r="AY811" s="34"/>
      <c r="AZ811" s="34"/>
      <c r="BA811" s="35">
        <f t="shared" si="957"/>
        <v>1</v>
      </c>
      <c r="BB811" s="35">
        <f t="shared" si="958"/>
        <v>1</v>
      </c>
      <c r="BC811" s="35">
        <f t="shared" si="959"/>
        <v>1</v>
      </c>
      <c r="BD811" s="35">
        <f t="shared" si="960"/>
        <v>1</v>
      </c>
      <c r="BE811" s="36">
        <v>1</v>
      </c>
      <c r="BF811" s="36">
        <v>0</v>
      </c>
      <c r="BG811" s="36">
        <v>0</v>
      </c>
      <c r="BH811" s="36"/>
      <c r="BI811" s="37">
        <f t="shared" si="942"/>
        <v>1</v>
      </c>
      <c r="BJ811" s="37">
        <f t="shared" ref="BJ811:BL811" si="986">BF811+BI811</f>
        <v>1</v>
      </c>
      <c r="BK811" s="37">
        <f t="shared" si="986"/>
        <v>1</v>
      </c>
      <c r="BL811" s="37">
        <f t="shared" si="986"/>
        <v>1</v>
      </c>
      <c r="BM811" s="38">
        <v>2.4E-2</v>
      </c>
      <c r="BN811" s="38" t="s">
        <v>222</v>
      </c>
      <c r="BO811" s="38" t="s">
        <v>222</v>
      </c>
      <c r="BP811" s="38" t="s">
        <v>222</v>
      </c>
      <c r="BQ811" s="39">
        <v>2.4E-2</v>
      </c>
      <c r="BR811" s="39" t="s">
        <v>222</v>
      </c>
      <c r="BS811" s="39" t="s">
        <v>222</v>
      </c>
      <c r="BT811" s="39" t="s">
        <v>222</v>
      </c>
      <c r="BU811" s="40">
        <v>1</v>
      </c>
      <c r="BV811" s="40" t="s">
        <v>222</v>
      </c>
      <c r="BW811" s="40" t="s">
        <v>222</v>
      </c>
      <c r="BX811" s="40" t="s">
        <v>222</v>
      </c>
      <c r="BY811" s="41">
        <v>2.4E-2</v>
      </c>
      <c r="BZ811" s="41">
        <v>2.4E-2</v>
      </c>
      <c r="CA811" s="41">
        <v>2.4E-2</v>
      </c>
      <c r="CB811" s="41" t="s">
        <v>222</v>
      </c>
      <c r="CC811" s="42">
        <v>2.4E-2</v>
      </c>
      <c r="CD811" s="42">
        <v>2.4E-2</v>
      </c>
      <c r="CE811" s="42">
        <v>2.4E-2</v>
      </c>
      <c r="CF811" s="42">
        <v>2.4E-2</v>
      </c>
      <c r="CG811" s="43">
        <v>2.4E-2</v>
      </c>
      <c r="CH811" s="43">
        <v>2.4E-2</v>
      </c>
      <c r="CI811" s="43">
        <v>2.4E-2</v>
      </c>
      <c r="CJ811" s="43" t="e">
        <f t="shared" si="952"/>
        <v>#REF!</v>
      </c>
      <c r="CP811" s="22" t="s">
        <v>2992</v>
      </c>
      <c r="CQ811" s="22" t="s">
        <v>2965</v>
      </c>
      <c r="CS811" s="22" t="s">
        <v>16</v>
      </c>
      <c r="CT811" s="22">
        <v>1</v>
      </c>
      <c r="CU811" s="22">
        <v>1</v>
      </c>
      <c r="CV811" s="22">
        <v>1</v>
      </c>
      <c r="CW811" s="22" t="s">
        <v>222</v>
      </c>
      <c r="CY811" s="22">
        <v>2.4E-2</v>
      </c>
      <c r="CZ811" s="22">
        <v>2.4E-2</v>
      </c>
      <c r="DA811" s="22">
        <v>2.4E-2</v>
      </c>
      <c r="DB811" s="22" t="s">
        <v>222</v>
      </c>
      <c r="DC811" s="22" t="s">
        <v>16</v>
      </c>
      <c r="DD811" s="22">
        <v>2.4E-2</v>
      </c>
      <c r="DE811" s="22">
        <v>2.4E-2</v>
      </c>
      <c r="DF811" s="22">
        <v>2.4E-2</v>
      </c>
      <c r="DG811" s="22">
        <v>2.4E-2</v>
      </c>
      <c r="DI811" s="22">
        <v>5.7600000000000001E-4</v>
      </c>
      <c r="DJ811" s="22">
        <v>5.7600000000000001E-4</v>
      </c>
      <c r="DK811" s="22">
        <v>5.7600000000000001E-4</v>
      </c>
      <c r="DL811" s="22" t="e">
        <v>#VALUE!</v>
      </c>
      <c r="DN811" s="22">
        <v>1</v>
      </c>
      <c r="DO811" s="22">
        <v>1</v>
      </c>
      <c r="DP811" s="22">
        <v>1</v>
      </c>
      <c r="DQ811" s="22" t="s">
        <v>222</v>
      </c>
    </row>
    <row r="812" spans="1:121" x14ac:dyDescent="0.25">
      <c r="A812" s="22" t="str">
        <f t="shared" si="946"/>
        <v>7003112</v>
      </c>
      <c r="E812" s="22" t="e">
        <f>IF(T812="","",VLOOKUP(T812,#REF!,4,0))</f>
        <v>#REF!</v>
      </c>
      <c r="F812" s="22" t="e">
        <f>IF(U812="","",VLOOKUP(U812,#REF!,4,0))</f>
        <v>#REF!</v>
      </c>
      <c r="G812" s="22" t="e">
        <f>IF(V812="","",VLOOKUP(V812,#REF!,3,0))</f>
        <v>#REF!</v>
      </c>
      <c r="H812" s="22" t="e">
        <f t="shared" si="945"/>
        <v>#REF!</v>
      </c>
      <c r="I812" s="22" t="e">
        <f t="shared" si="947"/>
        <v>#REF!</v>
      </c>
      <c r="J812" s="22" t="e">
        <f t="shared" si="948"/>
        <v>#REF!</v>
      </c>
      <c r="K812" s="22" t="e">
        <f t="shared" si="949"/>
        <v>#REF!</v>
      </c>
      <c r="M812" s="22">
        <f t="shared" si="950"/>
        <v>27</v>
      </c>
      <c r="R812" s="22" t="str">
        <f t="shared" si="951"/>
        <v>7027</v>
      </c>
      <c r="S812" s="22" t="s">
        <v>57</v>
      </c>
      <c r="T812" s="30" t="s">
        <v>3578</v>
      </c>
      <c r="U812" s="30" t="s">
        <v>3434</v>
      </c>
      <c r="V812" s="30" t="s">
        <v>2987</v>
      </c>
      <c r="W812" s="30" t="s">
        <v>2993</v>
      </c>
      <c r="X812" s="30" t="s">
        <v>2994</v>
      </c>
      <c r="Y812" s="31">
        <v>0.3</v>
      </c>
      <c r="Z812" s="30">
        <v>1</v>
      </c>
      <c r="AA812" s="30"/>
      <c r="AB812" s="30"/>
      <c r="AC812" s="30"/>
      <c r="AD812" s="30"/>
      <c r="AE812" s="30"/>
      <c r="AF812" s="30"/>
      <c r="AG812" s="30"/>
      <c r="AH812" s="30"/>
      <c r="AI812" s="30"/>
      <c r="AJ812" s="30"/>
      <c r="AK812" s="30">
        <v>1</v>
      </c>
      <c r="AL812" s="30"/>
      <c r="AM812" s="30" t="s">
        <v>2995</v>
      </c>
      <c r="AN812" s="30" t="s">
        <v>2991</v>
      </c>
      <c r="AO812" s="32">
        <f t="shared" si="953"/>
        <v>0</v>
      </c>
      <c r="AP812" s="32">
        <f t="shared" si="954"/>
        <v>0</v>
      </c>
      <c r="AQ812" s="32">
        <f t="shared" si="955"/>
        <v>0</v>
      </c>
      <c r="AR812" s="32">
        <f t="shared" si="956"/>
        <v>1</v>
      </c>
      <c r="AS812" s="33">
        <v>709.02499999999998</v>
      </c>
      <c r="AT812" s="34" t="s">
        <v>222</v>
      </c>
      <c r="AU812" s="34"/>
      <c r="AV812" s="34"/>
      <c r="AW812" s="34"/>
      <c r="AX812" s="34"/>
      <c r="AY812" s="34"/>
      <c r="AZ812" s="34"/>
      <c r="BA812" s="35">
        <f t="shared" si="957"/>
        <v>0</v>
      </c>
      <c r="BB812" s="35">
        <f t="shared" si="958"/>
        <v>0</v>
      </c>
      <c r="BC812" s="35">
        <f t="shared" si="959"/>
        <v>0</v>
      </c>
      <c r="BD812" s="35">
        <f t="shared" si="960"/>
        <v>1</v>
      </c>
      <c r="BE812" s="36">
        <v>0</v>
      </c>
      <c r="BF812" s="36">
        <v>0</v>
      </c>
      <c r="BG812" s="36">
        <v>0</v>
      </c>
      <c r="BH812" s="36"/>
      <c r="BI812" s="37">
        <f t="shared" si="942"/>
        <v>0</v>
      </c>
      <c r="BJ812" s="37">
        <f t="shared" ref="BJ812:BL812" si="987">BF812+BI812</f>
        <v>0</v>
      </c>
      <c r="BK812" s="37">
        <f t="shared" si="987"/>
        <v>0</v>
      </c>
      <c r="BL812" s="37">
        <f t="shared" si="987"/>
        <v>0</v>
      </c>
      <c r="BM812" s="38" t="s">
        <v>222</v>
      </c>
      <c r="BN812" s="38" t="s">
        <v>222</v>
      </c>
      <c r="BO812" s="38" t="s">
        <v>222</v>
      </c>
      <c r="BP812" s="38">
        <v>3.5999999999999997E-2</v>
      </c>
      <c r="BQ812" s="39" t="s">
        <v>222</v>
      </c>
      <c r="BR812" s="39" t="s">
        <v>222</v>
      </c>
      <c r="BS812" s="39" t="s">
        <v>222</v>
      </c>
      <c r="BT812" s="39" t="s">
        <v>222</v>
      </c>
      <c r="BU812" s="40" t="s">
        <v>222</v>
      </c>
      <c r="BV812" s="40" t="s">
        <v>222</v>
      </c>
      <c r="BW812" s="40" t="s">
        <v>222</v>
      </c>
      <c r="BX812" s="40" t="s">
        <v>222</v>
      </c>
      <c r="BY812" s="41" t="s">
        <v>222</v>
      </c>
      <c r="BZ812" s="41" t="s">
        <v>222</v>
      </c>
      <c r="CA812" s="41" t="s">
        <v>222</v>
      </c>
      <c r="CB812" s="41" t="s">
        <v>222</v>
      </c>
      <c r="CC812" s="42" t="s">
        <v>222</v>
      </c>
      <c r="CD812" s="42" t="s">
        <v>222</v>
      </c>
      <c r="CE812" s="42" t="s">
        <v>222</v>
      </c>
      <c r="CF812" s="42">
        <v>3.5999999999999997E-2</v>
      </c>
      <c r="CG812" s="43" t="s">
        <v>222</v>
      </c>
      <c r="CH812" s="43" t="s">
        <v>222</v>
      </c>
      <c r="CI812" s="43" t="s">
        <v>222</v>
      </c>
      <c r="CJ812" s="43" t="str">
        <f t="shared" si="952"/>
        <v/>
      </c>
      <c r="CP812" s="22" t="s">
        <v>2895</v>
      </c>
      <c r="CQ812" s="22" t="s">
        <v>2996</v>
      </c>
      <c r="CS812" s="22" t="s">
        <v>16</v>
      </c>
      <c r="CT812" s="22" t="s">
        <v>222</v>
      </c>
      <c r="CU812" s="22" t="s">
        <v>222</v>
      </c>
      <c r="CV812" s="22" t="s">
        <v>222</v>
      </c>
      <c r="CW812" s="22" t="s">
        <v>222</v>
      </c>
      <c r="CY812" s="22" t="s">
        <v>222</v>
      </c>
      <c r="CZ812" s="22" t="s">
        <v>222</v>
      </c>
      <c r="DA812" s="22" t="s">
        <v>222</v>
      </c>
      <c r="DB812" s="22" t="s">
        <v>222</v>
      </c>
      <c r="DC812" s="22" t="s">
        <v>16</v>
      </c>
      <c r="DD812" s="22" t="s">
        <v>222</v>
      </c>
      <c r="DE812" s="22" t="s">
        <v>222</v>
      </c>
      <c r="DF812" s="22" t="s">
        <v>222</v>
      </c>
      <c r="DG812" s="22">
        <v>3.5999999999999997E-2</v>
      </c>
      <c r="DI812" s="22" t="e">
        <v>#VALUE!</v>
      </c>
      <c r="DJ812" s="22" t="e">
        <v>#VALUE!</v>
      </c>
      <c r="DK812" s="22" t="e">
        <v>#VALUE!</v>
      </c>
      <c r="DL812" s="22" t="e">
        <v>#VALUE!</v>
      </c>
      <c r="DN812" s="22">
        <v>0</v>
      </c>
      <c r="DO812" s="22">
        <v>0</v>
      </c>
      <c r="DP812" s="22">
        <v>0</v>
      </c>
      <c r="DQ812" s="22" t="s">
        <v>222</v>
      </c>
    </row>
    <row r="813" spans="1:121" x14ac:dyDescent="0.25">
      <c r="A813" s="22" t="str">
        <f t="shared" si="946"/>
        <v>7003113</v>
      </c>
      <c r="E813" s="22" t="e">
        <f>IF(T813="","",VLOOKUP(T813,#REF!,4,0))</f>
        <v>#REF!</v>
      </c>
      <c r="F813" s="22" t="e">
        <f>IF(U813="","",VLOOKUP(U813,#REF!,4,0))</f>
        <v>#REF!</v>
      </c>
      <c r="G813" s="22" t="e">
        <f>IF(V813="","",VLOOKUP(V813,#REF!,3,0))</f>
        <v>#REF!</v>
      </c>
      <c r="H813" s="22" t="e">
        <f t="shared" si="945"/>
        <v>#REF!</v>
      </c>
      <c r="I813" s="22" t="e">
        <f t="shared" si="947"/>
        <v>#REF!</v>
      </c>
      <c r="J813" s="22" t="e">
        <f t="shared" si="948"/>
        <v>#REF!</v>
      </c>
      <c r="K813" s="22" t="e">
        <f t="shared" si="949"/>
        <v>#REF!</v>
      </c>
      <c r="M813" s="22">
        <f t="shared" si="950"/>
        <v>28</v>
      </c>
      <c r="R813" s="22" t="str">
        <f t="shared" si="951"/>
        <v>7028</v>
      </c>
      <c r="S813" s="22" t="s">
        <v>57</v>
      </c>
      <c r="T813" s="30" t="s">
        <v>3578</v>
      </c>
      <c r="U813" s="30" t="s">
        <v>3434</v>
      </c>
      <c r="V813" s="30" t="s">
        <v>2987</v>
      </c>
      <c r="W813" s="30" t="s">
        <v>2997</v>
      </c>
      <c r="X813" s="30" t="s">
        <v>2998</v>
      </c>
      <c r="Y813" s="31">
        <v>0.5</v>
      </c>
      <c r="Z813" s="30">
        <v>2</v>
      </c>
      <c r="AA813" s="30"/>
      <c r="AB813" s="30"/>
      <c r="AC813" s="30"/>
      <c r="AD813" s="30"/>
      <c r="AE813" s="30"/>
      <c r="AF813" s="30">
        <v>1</v>
      </c>
      <c r="AG813" s="30"/>
      <c r="AH813" s="30"/>
      <c r="AI813" s="30">
        <v>1</v>
      </c>
      <c r="AJ813" s="30"/>
      <c r="AK813" s="30"/>
      <c r="AL813" s="30"/>
      <c r="AM813" s="30" t="s">
        <v>2999</v>
      </c>
      <c r="AN813" s="30" t="s">
        <v>2991</v>
      </c>
      <c r="AO813" s="32">
        <f t="shared" si="953"/>
        <v>0</v>
      </c>
      <c r="AP813" s="32">
        <f t="shared" si="954"/>
        <v>1</v>
      </c>
      <c r="AQ813" s="32">
        <f t="shared" si="955"/>
        <v>1</v>
      </c>
      <c r="AR813" s="32">
        <f t="shared" si="956"/>
        <v>0</v>
      </c>
      <c r="AS813" s="33">
        <v>710.02499999999998</v>
      </c>
      <c r="AT813" s="34" t="s">
        <v>222</v>
      </c>
      <c r="AU813" s="34"/>
      <c r="AV813" s="34"/>
      <c r="AW813" s="34"/>
      <c r="AX813" s="34"/>
      <c r="AY813" s="34"/>
      <c r="AZ813" s="34"/>
      <c r="BA813" s="35">
        <f t="shared" si="957"/>
        <v>0</v>
      </c>
      <c r="BB813" s="35">
        <f t="shared" si="958"/>
        <v>1</v>
      </c>
      <c r="BC813" s="35">
        <f t="shared" si="959"/>
        <v>2</v>
      </c>
      <c r="BD813" s="35">
        <f t="shared" si="960"/>
        <v>2</v>
      </c>
      <c r="BE813" s="36">
        <v>0</v>
      </c>
      <c r="BF813" s="36">
        <v>1</v>
      </c>
      <c r="BG813" s="36">
        <v>1</v>
      </c>
      <c r="BH813" s="36"/>
      <c r="BI813" s="37">
        <f t="shared" si="942"/>
        <v>0</v>
      </c>
      <c r="BJ813" s="37">
        <f t="shared" ref="BJ813:BL813" si="988">BF813+BI813</f>
        <v>1</v>
      </c>
      <c r="BK813" s="37">
        <f t="shared" si="988"/>
        <v>2</v>
      </c>
      <c r="BL813" s="37">
        <f t="shared" si="988"/>
        <v>2</v>
      </c>
      <c r="BM813" s="38" t="s">
        <v>222</v>
      </c>
      <c r="BN813" s="38">
        <v>0.06</v>
      </c>
      <c r="BO813" s="38">
        <v>0.06</v>
      </c>
      <c r="BP813" s="38" t="s">
        <v>222</v>
      </c>
      <c r="BQ813" s="39" t="s">
        <v>222</v>
      </c>
      <c r="BR813" s="39">
        <v>0.06</v>
      </c>
      <c r="BS813" s="39">
        <v>0.06</v>
      </c>
      <c r="BT813" s="39" t="s">
        <v>222</v>
      </c>
      <c r="BU813" s="40" t="s">
        <v>222</v>
      </c>
      <c r="BV813" s="40">
        <v>1</v>
      </c>
      <c r="BW813" s="40">
        <v>1</v>
      </c>
      <c r="BX813" s="40" t="s">
        <v>222</v>
      </c>
      <c r="BY813" s="41" t="s">
        <v>222</v>
      </c>
      <c r="BZ813" s="41">
        <v>0.06</v>
      </c>
      <c r="CA813" s="41">
        <v>0.06</v>
      </c>
      <c r="CB813" s="41" t="s">
        <v>222</v>
      </c>
      <c r="CC813" s="42" t="s">
        <v>222</v>
      </c>
      <c r="CD813" s="42">
        <v>0.03</v>
      </c>
      <c r="CE813" s="42">
        <v>0.06</v>
      </c>
      <c r="CF813" s="42">
        <v>0.06</v>
      </c>
      <c r="CG813" s="43" t="s">
        <v>222</v>
      </c>
      <c r="CH813" s="43">
        <v>0.03</v>
      </c>
      <c r="CI813" s="43">
        <v>0.06</v>
      </c>
      <c r="CJ813" s="43" t="e">
        <f t="shared" si="952"/>
        <v>#REF!</v>
      </c>
      <c r="CP813" s="22" t="s">
        <v>2895</v>
      </c>
      <c r="CQ813" s="22" t="s">
        <v>3000</v>
      </c>
      <c r="CS813" s="22" t="s">
        <v>16</v>
      </c>
      <c r="CT813" s="22" t="s">
        <v>222</v>
      </c>
      <c r="CU813" s="22">
        <v>1</v>
      </c>
      <c r="CV813" s="22">
        <v>1</v>
      </c>
      <c r="CW813" s="22" t="s">
        <v>222</v>
      </c>
      <c r="CY813" s="22" t="s">
        <v>222</v>
      </c>
      <c r="CZ813" s="22">
        <v>0.06</v>
      </c>
      <c r="DA813" s="22">
        <v>0.06</v>
      </c>
      <c r="DB813" s="22" t="s">
        <v>222</v>
      </c>
      <c r="DC813" s="22" t="s">
        <v>16</v>
      </c>
      <c r="DD813" s="22" t="s">
        <v>222</v>
      </c>
      <c r="DE813" s="22">
        <v>0.06</v>
      </c>
      <c r="DF813" s="22">
        <v>0.06</v>
      </c>
      <c r="DG813" s="22">
        <v>0.06</v>
      </c>
      <c r="DI813" s="22" t="e">
        <v>#VALUE!</v>
      </c>
      <c r="DJ813" s="22">
        <v>3.5999999999999999E-3</v>
      </c>
      <c r="DK813" s="22">
        <v>3.5999999999999999E-3</v>
      </c>
      <c r="DL813" s="22" t="e">
        <v>#VALUE!</v>
      </c>
      <c r="DN813" s="22">
        <v>0</v>
      </c>
      <c r="DO813" s="22">
        <v>1</v>
      </c>
      <c r="DP813" s="22">
        <v>1</v>
      </c>
      <c r="DQ813" s="22" t="s">
        <v>222</v>
      </c>
    </row>
    <row r="814" spans="1:121" x14ac:dyDescent="0.25">
      <c r="A814" s="22" t="str">
        <f t="shared" si="946"/>
        <v>7003121</v>
      </c>
      <c r="E814" s="22" t="e">
        <f>IF(T814="","",VLOOKUP(T814,#REF!,4,0))</f>
        <v>#REF!</v>
      </c>
      <c r="F814" s="22" t="e">
        <f>IF(U814="","",VLOOKUP(U814,#REF!,4,0))</f>
        <v>#REF!</v>
      </c>
      <c r="G814" s="22" t="e">
        <f>IF(V814="","",VLOOKUP(V814,#REF!,3,0))</f>
        <v>#REF!</v>
      </c>
      <c r="H814" s="22" t="e">
        <f t="shared" si="945"/>
        <v>#REF!</v>
      </c>
      <c r="I814" s="22" t="e">
        <f t="shared" si="947"/>
        <v>#REF!</v>
      </c>
      <c r="J814" s="22" t="e">
        <f t="shared" si="948"/>
        <v>#REF!</v>
      </c>
      <c r="K814" s="22" t="e">
        <f t="shared" si="949"/>
        <v>#REF!</v>
      </c>
      <c r="M814" s="22">
        <f t="shared" si="950"/>
        <v>29</v>
      </c>
      <c r="R814" s="22" t="str">
        <f t="shared" si="951"/>
        <v>7029</v>
      </c>
      <c r="S814" s="22" t="s">
        <v>57</v>
      </c>
      <c r="T814" s="30" t="s">
        <v>3578</v>
      </c>
      <c r="U814" s="30" t="s">
        <v>3434</v>
      </c>
      <c r="V814" s="30" t="s">
        <v>3001</v>
      </c>
      <c r="W814" s="30" t="s">
        <v>3002</v>
      </c>
      <c r="X814" s="30" t="s">
        <v>3003</v>
      </c>
      <c r="Y814" s="31">
        <v>0.2</v>
      </c>
      <c r="Z814" s="30">
        <v>1</v>
      </c>
      <c r="AA814" s="30"/>
      <c r="AB814" s="30"/>
      <c r="AC814" s="30"/>
      <c r="AD814" s="30"/>
      <c r="AE814" s="30"/>
      <c r="AF814" s="30"/>
      <c r="AG814" s="30"/>
      <c r="AH814" s="30"/>
      <c r="AI814" s="30"/>
      <c r="AJ814" s="30"/>
      <c r="AK814" s="30"/>
      <c r="AL814" s="30">
        <v>1</v>
      </c>
      <c r="AM814" s="30" t="s">
        <v>3004</v>
      </c>
      <c r="AN814" s="30" t="s">
        <v>2991</v>
      </c>
      <c r="AO814" s="32">
        <f t="shared" si="953"/>
        <v>0</v>
      </c>
      <c r="AP814" s="32">
        <f t="shared" si="954"/>
        <v>0</v>
      </c>
      <c r="AQ814" s="32">
        <f t="shared" si="955"/>
        <v>0</v>
      </c>
      <c r="AR814" s="32">
        <f t="shared" si="956"/>
        <v>1</v>
      </c>
      <c r="AS814" s="33">
        <v>711.02499999999998</v>
      </c>
      <c r="AT814" s="34" t="s">
        <v>222</v>
      </c>
      <c r="AU814" s="34"/>
      <c r="AV814" s="34"/>
      <c r="AW814" s="34"/>
      <c r="AX814" s="34"/>
      <c r="AY814" s="34"/>
      <c r="AZ814" s="34"/>
      <c r="BA814" s="35">
        <f t="shared" si="957"/>
        <v>0</v>
      </c>
      <c r="BB814" s="35">
        <f t="shared" si="958"/>
        <v>0</v>
      </c>
      <c r="BC814" s="35">
        <f t="shared" si="959"/>
        <v>0</v>
      </c>
      <c r="BD814" s="35">
        <f t="shared" si="960"/>
        <v>1</v>
      </c>
      <c r="BE814" s="36">
        <v>0</v>
      </c>
      <c r="BF814" s="36">
        <v>0</v>
      </c>
      <c r="BG814" s="36">
        <v>0</v>
      </c>
      <c r="BH814" s="36"/>
      <c r="BI814" s="37">
        <f t="shared" si="942"/>
        <v>0</v>
      </c>
      <c r="BJ814" s="37">
        <f t="shared" ref="BJ814:BL814" si="989">BF814+BI814</f>
        <v>0</v>
      </c>
      <c r="BK814" s="37">
        <f t="shared" si="989"/>
        <v>0</v>
      </c>
      <c r="BL814" s="37">
        <f t="shared" si="989"/>
        <v>0</v>
      </c>
      <c r="BM814" s="38" t="s">
        <v>222</v>
      </c>
      <c r="BN814" s="38" t="s">
        <v>222</v>
      </c>
      <c r="BO814" s="38" t="s">
        <v>222</v>
      </c>
      <c r="BP814" s="38">
        <v>2.4E-2</v>
      </c>
      <c r="BQ814" s="39" t="s">
        <v>222</v>
      </c>
      <c r="BR814" s="39" t="s">
        <v>222</v>
      </c>
      <c r="BS814" s="39" t="s">
        <v>222</v>
      </c>
      <c r="BT814" s="39" t="s">
        <v>222</v>
      </c>
      <c r="BU814" s="40" t="s">
        <v>222</v>
      </c>
      <c r="BV814" s="40" t="s">
        <v>222</v>
      </c>
      <c r="BW814" s="40" t="s">
        <v>222</v>
      </c>
      <c r="BX814" s="40" t="s">
        <v>222</v>
      </c>
      <c r="BY814" s="41" t="s">
        <v>222</v>
      </c>
      <c r="BZ814" s="41" t="s">
        <v>222</v>
      </c>
      <c r="CA814" s="41" t="s">
        <v>222</v>
      </c>
      <c r="CB814" s="41" t="s">
        <v>222</v>
      </c>
      <c r="CC814" s="42" t="s">
        <v>222</v>
      </c>
      <c r="CD814" s="42" t="s">
        <v>222</v>
      </c>
      <c r="CE814" s="42" t="s">
        <v>222</v>
      </c>
      <c r="CF814" s="42">
        <v>2.4E-2</v>
      </c>
      <c r="CG814" s="43" t="s">
        <v>222</v>
      </c>
      <c r="CH814" s="43" t="s">
        <v>222</v>
      </c>
      <c r="CI814" s="43" t="s">
        <v>222</v>
      </c>
      <c r="CJ814" s="43" t="str">
        <f t="shared" si="952"/>
        <v/>
      </c>
      <c r="CP814" s="22" t="s">
        <v>3005</v>
      </c>
      <c r="CS814" s="22" t="s">
        <v>16</v>
      </c>
      <c r="CT814" s="22" t="s">
        <v>222</v>
      </c>
      <c r="CU814" s="22" t="s">
        <v>222</v>
      </c>
      <c r="CV814" s="22" t="s">
        <v>222</v>
      </c>
      <c r="CW814" s="22" t="s">
        <v>222</v>
      </c>
      <c r="CY814" s="22" t="s">
        <v>222</v>
      </c>
      <c r="CZ814" s="22" t="s">
        <v>222</v>
      </c>
      <c r="DA814" s="22" t="s">
        <v>222</v>
      </c>
      <c r="DB814" s="22" t="s">
        <v>222</v>
      </c>
      <c r="DC814" s="22" t="s">
        <v>16</v>
      </c>
      <c r="DD814" s="22" t="s">
        <v>222</v>
      </c>
      <c r="DE814" s="22" t="s">
        <v>222</v>
      </c>
      <c r="DF814" s="22" t="s">
        <v>222</v>
      </c>
      <c r="DG814" s="22">
        <v>2.4E-2</v>
      </c>
      <c r="DI814" s="22" t="e">
        <v>#VALUE!</v>
      </c>
      <c r="DJ814" s="22" t="e">
        <v>#VALUE!</v>
      </c>
      <c r="DK814" s="22" t="e">
        <v>#VALUE!</v>
      </c>
      <c r="DL814" s="22" t="e">
        <v>#VALUE!</v>
      </c>
      <c r="DN814" s="22">
        <v>0</v>
      </c>
      <c r="DO814" s="22">
        <v>0</v>
      </c>
      <c r="DP814" s="22">
        <v>0</v>
      </c>
      <c r="DQ814" s="22" t="s">
        <v>222</v>
      </c>
    </row>
    <row r="815" spans="1:121" x14ac:dyDescent="0.25">
      <c r="A815" s="22" t="str">
        <f t="shared" si="946"/>
        <v>7003122</v>
      </c>
      <c r="E815" s="22" t="e">
        <f>IF(T815="","",VLOOKUP(T815,#REF!,4,0))</f>
        <v>#REF!</v>
      </c>
      <c r="F815" s="22" t="e">
        <f>IF(U815="","",VLOOKUP(U815,#REF!,4,0))</f>
        <v>#REF!</v>
      </c>
      <c r="G815" s="22" t="e">
        <f>IF(V815="","",VLOOKUP(V815,#REF!,3,0))</f>
        <v>#REF!</v>
      </c>
      <c r="H815" s="22" t="e">
        <f t="shared" si="945"/>
        <v>#REF!</v>
      </c>
      <c r="I815" s="22" t="e">
        <f t="shared" si="947"/>
        <v>#REF!</v>
      </c>
      <c r="J815" s="22" t="e">
        <f t="shared" si="948"/>
        <v>#REF!</v>
      </c>
      <c r="K815" s="22" t="e">
        <f t="shared" si="949"/>
        <v>#REF!</v>
      </c>
      <c r="M815" s="22">
        <f t="shared" si="950"/>
        <v>30</v>
      </c>
      <c r="R815" s="22" t="str">
        <f t="shared" si="951"/>
        <v>7030</v>
      </c>
      <c r="S815" s="22" t="s">
        <v>57</v>
      </c>
      <c r="T815" s="30" t="s">
        <v>3578</v>
      </c>
      <c r="U815" s="30" t="s">
        <v>3434</v>
      </c>
      <c r="V815" s="30" t="s">
        <v>3001</v>
      </c>
      <c r="W815" s="30" t="s">
        <v>3006</v>
      </c>
      <c r="X815" s="30" t="s">
        <v>3007</v>
      </c>
      <c r="Y815" s="31">
        <v>0.8</v>
      </c>
      <c r="Z815" s="30">
        <v>1</v>
      </c>
      <c r="AA815" s="30"/>
      <c r="AB815" s="30"/>
      <c r="AC815" s="30"/>
      <c r="AD815" s="30"/>
      <c r="AE815" s="30"/>
      <c r="AF815" s="30"/>
      <c r="AG815" s="30"/>
      <c r="AH815" s="30"/>
      <c r="AI815" s="30"/>
      <c r="AJ815" s="30"/>
      <c r="AK815" s="30"/>
      <c r="AL815" s="30">
        <v>1</v>
      </c>
      <c r="AM815" s="30" t="s">
        <v>3008</v>
      </c>
      <c r="AN815" s="30" t="s">
        <v>2991</v>
      </c>
      <c r="AO815" s="32">
        <f t="shared" si="953"/>
        <v>0</v>
      </c>
      <c r="AP815" s="32">
        <f t="shared" si="954"/>
        <v>0</v>
      </c>
      <c r="AQ815" s="32">
        <f t="shared" si="955"/>
        <v>0</v>
      </c>
      <c r="AR815" s="32">
        <f t="shared" si="956"/>
        <v>1</v>
      </c>
      <c r="AS815" s="33">
        <v>712.02499999999998</v>
      </c>
      <c r="AT815" s="34" t="s">
        <v>222</v>
      </c>
      <c r="AU815" s="34"/>
      <c r="AV815" s="34"/>
      <c r="AW815" s="34"/>
      <c r="AX815" s="34"/>
      <c r="AY815" s="34"/>
      <c r="AZ815" s="34"/>
      <c r="BA815" s="35">
        <f t="shared" si="957"/>
        <v>0</v>
      </c>
      <c r="BB815" s="35">
        <f t="shared" si="958"/>
        <v>0</v>
      </c>
      <c r="BC815" s="35">
        <f t="shared" si="959"/>
        <v>0</v>
      </c>
      <c r="BD815" s="35">
        <f t="shared" si="960"/>
        <v>1</v>
      </c>
      <c r="BE815" s="36">
        <v>0</v>
      </c>
      <c r="BF815" s="36">
        <v>0</v>
      </c>
      <c r="BG815" s="36">
        <v>0</v>
      </c>
      <c r="BH815" s="36"/>
      <c r="BI815" s="37">
        <f t="shared" si="942"/>
        <v>0</v>
      </c>
      <c r="BJ815" s="37">
        <f t="shared" ref="BJ815:BL815" si="990">BF815+BI815</f>
        <v>0</v>
      </c>
      <c r="BK815" s="37">
        <f t="shared" si="990"/>
        <v>0</v>
      </c>
      <c r="BL815" s="37">
        <f t="shared" si="990"/>
        <v>0</v>
      </c>
      <c r="BM815" s="38" t="s">
        <v>222</v>
      </c>
      <c r="BN815" s="38" t="s">
        <v>222</v>
      </c>
      <c r="BO815" s="38" t="s">
        <v>222</v>
      </c>
      <c r="BP815" s="38">
        <v>9.6000000000000002E-2</v>
      </c>
      <c r="BQ815" s="39" t="s">
        <v>222</v>
      </c>
      <c r="BR815" s="39" t="s">
        <v>222</v>
      </c>
      <c r="BS815" s="39" t="s">
        <v>222</v>
      </c>
      <c r="BT815" s="39" t="s">
        <v>222</v>
      </c>
      <c r="BU815" s="40" t="s">
        <v>222</v>
      </c>
      <c r="BV815" s="40" t="s">
        <v>222</v>
      </c>
      <c r="BW815" s="40" t="s">
        <v>222</v>
      </c>
      <c r="BX815" s="40" t="s">
        <v>222</v>
      </c>
      <c r="BY815" s="41" t="s">
        <v>222</v>
      </c>
      <c r="BZ815" s="41" t="s">
        <v>222</v>
      </c>
      <c r="CA815" s="41" t="s">
        <v>222</v>
      </c>
      <c r="CB815" s="41" t="s">
        <v>222</v>
      </c>
      <c r="CC815" s="42" t="s">
        <v>222</v>
      </c>
      <c r="CD815" s="42" t="s">
        <v>222</v>
      </c>
      <c r="CE815" s="42" t="s">
        <v>222</v>
      </c>
      <c r="CF815" s="42">
        <v>9.6000000000000002E-2</v>
      </c>
      <c r="CG815" s="43" t="s">
        <v>222</v>
      </c>
      <c r="CH815" s="43" t="s">
        <v>222</v>
      </c>
      <c r="CI815" s="43" t="s">
        <v>222</v>
      </c>
      <c r="CJ815" s="43" t="str">
        <f t="shared" si="952"/>
        <v/>
      </c>
      <c r="CP815" s="22" t="s">
        <v>2895</v>
      </c>
      <c r="CQ815" s="22" t="s">
        <v>3009</v>
      </c>
      <c r="CS815" s="22" t="s">
        <v>16</v>
      </c>
      <c r="CT815" s="22" t="s">
        <v>222</v>
      </c>
      <c r="CU815" s="22" t="s">
        <v>222</v>
      </c>
      <c r="CV815" s="22" t="s">
        <v>222</v>
      </c>
      <c r="CW815" s="22" t="s">
        <v>222</v>
      </c>
      <c r="CY815" s="22" t="s">
        <v>222</v>
      </c>
      <c r="CZ815" s="22" t="s">
        <v>222</v>
      </c>
      <c r="DA815" s="22" t="s">
        <v>222</v>
      </c>
      <c r="DB815" s="22" t="s">
        <v>222</v>
      </c>
      <c r="DC815" s="22" t="s">
        <v>16</v>
      </c>
      <c r="DD815" s="22" t="s">
        <v>222</v>
      </c>
      <c r="DE815" s="22" t="s">
        <v>222</v>
      </c>
      <c r="DF815" s="22" t="s">
        <v>222</v>
      </c>
      <c r="DG815" s="22">
        <v>9.6000000000000002E-2</v>
      </c>
      <c r="DI815" s="22" t="e">
        <v>#VALUE!</v>
      </c>
      <c r="DJ815" s="22" t="e">
        <v>#VALUE!</v>
      </c>
      <c r="DK815" s="22" t="e">
        <v>#VALUE!</v>
      </c>
      <c r="DL815" s="22" t="e">
        <v>#VALUE!</v>
      </c>
      <c r="DN815" s="22">
        <v>0</v>
      </c>
      <c r="DO815" s="22">
        <v>0</v>
      </c>
      <c r="DP815" s="22">
        <v>0</v>
      </c>
      <c r="DQ815" s="22" t="s">
        <v>222</v>
      </c>
    </row>
    <row r="816" spans="1:121" x14ac:dyDescent="0.25">
      <c r="A816" s="22" t="str">
        <f t="shared" si="946"/>
        <v>7003131</v>
      </c>
      <c r="E816" s="22" t="e">
        <f>IF(T816="","",VLOOKUP(T816,#REF!,4,0))</f>
        <v>#REF!</v>
      </c>
      <c r="F816" s="22" t="e">
        <f>IF(U816="","",VLOOKUP(U816,#REF!,4,0))</f>
        <v>#REF!</v>
      </c>
      <c r="G816" s="22" t="e">
        <f>IF(V816="","",VLOOKUP(V816,#REF!,3,0))</f>
        <v>#REF!</v>
      </c>
      <c r="H816" s="22" t="e">
        <f t="shared" si="945"/>
        <v>#REF!</v>
      </c>
      <c r="I816" s="22" t="e">
        <f t="shared" si="947"/>
        <v>#REF!</v>
      </c>
      <c r="J816" s="22" t="e">
        <f t="shared" si="948"/>
        <v>#REF!</v>
      </c>
      <c r="K816" s="22" t="e">
        <f t="shared" si="949"/>
        <v>#REF!</v>
      </c>
      <c r="M816" s="22">
        <f t="shared" si="950"/>
        <v>31</v>
      </c>
      <c r="R816" s="22" t="str">
        <f t="shared" si="951"/>
        <v>7031</v>
      </c>
      <c r="S816" s="22" t="s">
        <v>57</v>
      </c>
      <c r="T816" s="30" t="s">
        <v>3578</v>
      </c>
      <c r="U816" s="30" t="s">
        <v>3434</v>
      </c>
      <c r="V816" s="30" t="s">
        <v>3010</v>
      </c>
      <c r="W816" s="30" t="s">
        <v>3011</v>
      </c>
      <c r="X816" s="30" t="s">
        <v>3012</v>
      </c>
      <c r="Y816" s="31">
        <v>0.5</v>
      </c>
      <c r="Z816" s="30">
        <v>2</v>
      </c>
      <c r="AA816" s="30"/>
      <c r="AB816" s="30"/>
      <c r="AC816" s="30"/>
      <c r="AD816" s="30"/>
      <c r="AE816" s="30"/>
      <c r="AF816" s="30">
        <v>1</v>
      </c>
      <c r="AG816" s="30"/>
      <c r="AH816" s="30"/>
      <c r="AI816" s="30"/>
      <c r="AJ816" s="30"/>
      <c r="AK816" s="30"/>
      <c r="AL816" s="30">
        <v>1</v>
      </c>
      <c r="AM816" s="30" t="s">
        <v>3013</v>
      </c>
      <c r="AN816" s="30" t="s">
        <v>2991</v>
      </c>
      <c r="AO816" s="32">
        <f t="shared" si="953"/>
        <v>0</v>
      </c>
      <c r="AP816" s="32">
        <f t="shared" si="954"/>
        <v>1</v>
      </c>
      <c r="AQ816" s="32">
        <f t="shared" si="955"/>
        <v>0</v>
      </c>
      <c r="AR816" s="32">
        <f t="shared" si="956"/>
        <v>1</v>
      </c>
      <c r="AS816" s="33">
        <v>713.02499999999998</v>
      </c>
      <c r="AT816" s="34" t="s">
        <v>222</v>
      </c>
      <c r="AU816" s="34"/>
      <c r="AV816" s="34"/>
      <c r="AW816" s="34"/>
      <c r="AX816" s="34"/>
      <c r="AY816" s="34"/>
      <c r="AZ816" s="34"/>
      <c r="BA816" s="35">
        <f t="shared" si="957"/>
        <v>0</v>
      </c>
      <c r="BB816" s="35">
        <f t="shared" si="958"/>
        <v>1</v>
      </c>
      <c r="BC816" s="35">
        <f t="shared" si="959"/>
        <v>1</v>
      </c>
      <c r="BD816" s="35">
        <f t="shared" si="960"/>
        <v>2</v>
      </c>
      <c r="BE816" s="36">
        <v>0</v>
      </c>
      <c r="BF816" s="36">
        <v>1</v>
      </c>
      <c r="BG816" s="36">
        <v>0</v>
      </c>
      <c r="BH816" s="36"/>
      <c r="BI816" s="37">
        <f t="shared" si="942"/>
        <v>0</v>
      </c>
      <c r="BJ816" s="37">
        <f t="shared" ref="BJ816:BL816" si="991">BF816+BI816</f>
        <v>1</v>
      </c>
      <c r="BK816" s="37">
        <f t="shared" si="991"/>
        <v>1</v>
      </c>
      <c r="BL816" s="37">
        <f t="shared" si="991"/>
        <v>1</v>
      </c>
      <c r="BM816" s="38" t="s">
        <v>222</v>
      </c>
      <c r="BN816" s="38">
        <v>0.03</v>
      </c>
      <c r="BO816" s="38" t="s">
        <v>222</v>
      </c>
      <c r="BP816" s="38">
        <v>0.03</v>
      </c>
      <c r="BQ816" s="39" t="s">
        <v>222</v>
      </c>
      <c r="BR816" s="39">
        <v>0.03</v>
      </c>
      <c r="BS816" s="39" t="s">
        <v>222</v>
      </c>
      <c r="BT816" s="39" t="s">
        <v>222</v>
      </c>
      <c r="BU816" s="40" t="s">
        <v>222</v>
      </c>
      <c r="BV816" s="40">
        <v>1</v>
      </c>
      <c r="BW816" s="40" t="s">
        <v>222</v>
      </c>
      <c r="BX816" s="40" t="s">
        <v>222</v>
      </c>
      <c r="BY816" s="41" t="s">
        <v>222</v>
      </c>
      <c r="BZ816" s="41">
        <v>0.03</v>
      </c>
      <c r="CA816" s="41">
        <v>0.03</v>
      </c>
      <c r="CB816" s="41" t="s">
        <v>222</v>
      </c>
      <c r="CC816" s="42" t="s">
        <v>222</v>
      </c>
      <c r="CD816" s="42">
        <v>1.4999999999999999E-2</v>
      </c>
      <c r="CE816" s="42">
        <v>1.4999999999999999E-2</v>
      </c>
      <c r="CF816" s="42">
        <v>0.03</v>
      </c>
      <c r="CG816" s="43" t="s">
        <v>222</v>
      </c>
      <c r="CH816" s="43">
        <v>1.4999999999999999E-2</v>
      </c>
      <c r="CI816" s="43">
        <v>1.4999999999999999E-2</v>
      </c>
      <c r="CJ816" s="43" t="e">
        <f t="shared" si="952"/>
        <v>#REF!</v>
      </c>
      <c r="CP816" s="22" t="s">
        <v>3014</v>
      </c>
      <c r="CQ816" s="22" t="s">
        <v>3015</v>
      </c>
      <c r="CS816" s="22" t="s">
        <v>16</v>
      </c>
      <c r="CT816" s="22" t="s">
        <v>222</v>
      </c>
      <c r="CU816" s="22">
        <v>1</v>
      </c>
      <c r="CV816" s="22">
        <v>1</v>
      </c>
      <c r="CW816" s="22" t="s">
        <v>222</v>
      </c>
      <c r="CY816" s="22" t="s">
        <v>222</v>
      </c>
      <c r="CZ816" s="22">
        <v>0.03</v>
      </c>
      <c r="DA816" s="22">
        <v>0.03</v>
      </c>
      <c r="DB816" s="22" t="s">
        <v>222</v>
      </c>
      <c r="DC816" s="22" t="s">
        <v>16</v>
      </c>
      <c r="DD816" s="22" t="s">
        <v>222</v>
      </c>
      <c r="DE816" s="22">
        <v>0.03</v>
      </c>
      <c r="DF816" s="22">
        <v>0.03</v>
      </c>
      <c r="DG816" s="22">
        <v>0.03</v>
      </c>
      <c r="DI816" s="22" t="e">
        <v>#VALUE!</v>
      </c>
      <c r="DJ816" s="22">
        <v>8.9999999999999998E-4</v>
      </c>
      <c r="DK816" s="22">
        <v>8.9999999999999998E-4</v>
      </c>
      <c r="DL816" s="22" t="e">
        <v>#VALUE!</v>
      </c>
      <c r="DN816" s="22">
        <v>0</v>
      </c>
      <c r="DO816" s="22">
        <v>1</v>
      </c>
      <c r="DP816" s="22">
        <v>1</v>
      </c>
      <c r="DQ816" s="22" t="s">
        <v>222</v>
      </c>
    </row>
    <row r="817" spans="1:121" x14ac:dyDescent="0.25">
      <c r="A817" s="22" t="str">
        <f t="shared" si="946"/>
        <v>7003132</v>
      </c>
      <c r="E817" s="22" t="e">
        <f>IF(T817="","",VLOOKUP(T817,#REF!,4,0))</f>
        <v>#REF!</v>
      </c>
      <c r="F817" s="22" t="e">
        <f>IF(U817="","",VLOOKUP(U817,#REF!,4,0))</f>
        <v>#REF!</v>
      </c>
      <c r="G817" s="22" t="e">
        <f>IF(V817="","",VLOOKUP(V817,#REF!,3,0))</f>
        <v>#REF!</v>
      </c>
      <c r="H817" s="22" t="e">
        <f t="shared" si="945"/>
        <v>#REF!</v>
      </c>
      <c r="I817" s="22" t="e">
        <f t="shared" si="947"/>
        <v>#REF!</v>
      </c>
      <c r="J817" s="22" t="e">
        <f t="shared" si="948"/>
        <v>#REF!</v>
      </c>
      <c r="K817" s="22" t="e">
        <f t="shared" si="949"/>
        <v>#REF!</v>
      </c>
      <c r="M817" s="22">
        <f t="shared" si="950"/>
        <v>32</v>
      </c>
      <c r="R817" s="22" t="str">
        <f t="shared" si="951"/>
        <v>7032</v>
      </c>
      <c r="S817" s="22" t="s">
        <v>57</v>
      </c>
      <c r="T817" s="30" t="s">
        <v>3578</v>
      </c>
      <c r="U817" s="30" t="s">
        <v>3434</v>
      </c>
      <c r="V817" s="30" t="s">
        <v>3010</v>
      </c>
      <c r="W817" s="30" t="s">
        <v>3016</v>
      </c>
      <c r="X817" s="30" t="s">
        <v>3017</v>
      </c>
      <c r="Y817" s="31">
        <v>0.5</v>
      </c>
      <c r="Z817" s="30">
        <v>2</v>
      </c>
      <c r="AA817" s="30"/>
      <c r="AB817" s="30"/>
      <c r="AC817" s="30"/>
      <c r="AD817" s="30"/>
      <c r="AE817" s="30"/>
      <c r="AF817" s="30">
        <v>1</v>
      </c>
      <c r="AG817" s="30"/>
      <c r="AH817" s="30"/>
      <c r="AI817" s="30"/>
      <c r="AJ817" s="30"/>
      <c r="AK817" s="30"/>
      <c r="AL817" s="30">
        <v>1</v>
      </c>
      <c r="AM817" s="30" t="s">
        <v>3018</v>
      </c>
      <c r="AN817" s="30" t="s">
        <v>2933</v>
      </c>
      <c r="AO817" s="32">
        <f t="shared" si="953"/>
        <v>0</v>
      </c>
      <c r="AP817" s="32">
        <f t="shared" si="954"/>
        <v>1</v>
      </c>
      <c r="AQ817" s="32">
        <f t="shared" si="955"/>
        <v>0</v>
      </c>
      <c r="AR817" s="32">
        <f t="shared" si="956"/>
        <v>1</v>
      </c>
      <c r="AS817" s="33">
        <v>714.02499999999998</v>
      </c>
      <c r="AT817" s="34" t="s">
        <v>222</v>
      </c>
      <c r="AU817" s="34"/>
      <c r="AV817" s="34"/>
      <c r="AW817" s="34"/>
      <c r="AX817" s="34"/>
      <c r="AY817" s="34"/>
      <c r="AZ817" s="34"/>
      <c r="BA817" s="35">
        <f t="shared" si="957"/>
        <v>0</v>
      </c>
      <c r="BB817" s="35">
        <f t="shared" si="958"/>
        <v>1</v>
      </c>
      <c r="BC817" s="35">
        <f t="shared" si="959"/>
        <v>1</v>
      </c>
      <c r="BD817" s="35">
        <f t="shared" si="960"/>
        <v>2</v>
      </c>
      <c r="BE817" s="36">
        <v>0</v>
      </c>
      <c r="BF817" s="36">
        <v>1</v>
      </c>
      <c r="BG817" s="36">
        <v>0</v>
      </c>
      <c r="BH817" s="36"/>
      <c r="BI817" s="37">
        <f t="shared" si="942"/>
        <v>0</v>
      </c>
      <c r="BJ817" s="37">
        <f t="shared" ref="BJ817:BL817" si="992">BF817+BI817</f>
        <v>1</v>
      </c>
      <c r="BK817" s="37">
        <f t="shared" si="992"/>
        <v>1</v>
      </c>
      <c r="BL817" s="37">
        <f t="shared" si="992"/>
        <v>1</v>
      </c>
      <c r="BM817" s="38" t="s">
        <v>222</v>
      </c>
      <c r="BN817" s="38">
        <v>0.03</v>
      </c>
      <c r="BO817" s="38" t="s">
        <v>222</v>
      </c>
      <c r="BP817" s="38">
        <v>0.03</v>
      </c>
      <c r="BQ817" s="39" t="s">
        <v>222</v>
      </c>
      <c r="BR817" s="39">
        <v>0.03</v>
      </c>
      <c r="BS817" s="39" t="s">
        <v>222</v>
      </c>
      <c r="BT817" s="39" t="s">
        <v>222</v>
      </c>
      <c r="BU817" s="40" t="s">
        <v>222</v>
      </c>
      <c r="BV817" s="40">
        <v>1</v>
      </c>
      <c r="BW817" s="40" t="s">
        <v>222</v>
      </c>
      <c r="BX817" s="40" t="s">
        <v>222</v>
      </c>
      <c r="BY817" s="41" t="s">
        <v>222</v>
      </c>
      <c r="BZ817" s="41">
        <v>0.03</v>
      </c>
      <c r="CA817" s="41">
        <v>0.03</v>
      </c>
      <c r="CB817" s="41" t="s">
        <v>222</v>
      </c>
      <c r="CC817" s="42" t="s">
        <v>222</v>
      </c>
      <c r="CD817" s="42">
        <v>1.4999999999999999E-2</v>
      </c>
      <c r="CE817" s="42">
        <v>1.4999999999999999E-2</v>
      </c>
      <c r="CF817" s="42">
        <v>0.03</v>
      </c>
      <c r="CG817" s="43" t="s">
        <v>222</v>
      </c>
      <c r="CH817" s="43">
        <v>1.4999999999999999E-2</v>
      </c>
      <c r="CI817" s="43">
        <v>1.4999999999999999E-2</v>
      </c>
      <c r="CJ817" s="43" t="e">
        <f t="shared" si="952"/>
        <v>#REF!</v>
      </c>
      <c r="CP817" s="22" t="s">
        <v>3019</v>
      </c>
      <c r="CQ817" s="22" t="s">
        <v>3020</v>
      </c>
      <c r="CS817" s="22" t="s">
        <v>16</v>
      </c>
      <c r="CT817" s="22" t="s">
        <v>222</v>
      </c>
      <c r="CU817" s="22">
        <v>1</v>
      </c>
      <c r="CV817" s="22">
        <v>1</v>
      </c>
      <c r="CW817" s="22" t="s">
        <v>222</v>
      </c>
      <c r="CY817" s="22" t="s">
        <v>222</v>
      </c>
      <c r="CZ817" s="22">
        <v>0.03</v>
      </c>
      <c r="DA817" s="22">
        <v>0.03</v>
      </c>
      <c r="DB817" s="22" t="s">
        <v>222</v>
      </c>
      <c r="DC817" s="22" t="s">
        <v>16</v>
      </c>
      <c r="DD817" s="22" t="s">
        <v>222</v>
      </c>
      <c r="DE817" s="22">
        <v>0.03</v>
      </c>
      <c r="DF817" s="22">
        <v>0.03</v>
      </c>
      <c r="DG817" s="22">
        <v>0.03</v>
      </c>
      <c r="DI817" s="22" t="e">
        <v>#VALUE!</v>
      </c>
      <c r="DJ817" s="22">
        <v>8.9999999999999998E-4</v>
      </c>
      <c r="DK817" s="22">
        <v>8.9999999999999998E-4</v>
      </c>
      <c r="DL817" s="22" t="e">
        <v>#VALUE!</v>
      </c>
      <c r="DN817" s="22">
        <v>0</v>
      </c>
      <c r="DO817" s="22">
        <v>1</v>
      </c>
      <c r="DP817" s="22">
        <v>1</v>
      </c>
      <c r="DQ817" s="22" t="s">
        <v>222</v>
      </c>
    </row>
    <row r="818" spans="1:121" x14ac:dyDescent="0.25">
      <c r="A818" s="22">
        <f t="shared" si="946"/>
        <v>0</v>
      </c>
      <c r="E818" s="22" t="str">
        <f>IF(T818="","",VLOOKUP(T818,#REF!,4,0))</f>
        <v/>
      </c>
      <c r="F818" s="22" t="str">
        <f>IF(U818="","",VLOOKUP(U818,#REF!,4,0))</f>
        <v/>
      </c>
      <c r="G818" s="22" t="str">
        <f>IF(V818="","",VLOOKUP(V818,#REF!,3,0))</f>
        <v/>
      </c>
      <c r="H818" s="22" t="str">
        <f t="shared" si="945"/>
        <v/>
      </c>
      <c r="I818" s="22" t="str">
        <f t="shared" si="947"/>
        <v/>
      </c>
      <c r="J818" s="22" t="str">
        <f t="shared" si="948"/>
        <v/>
      </c>
      <c r="K818" s="22" t="str">
        <f t="shared" si="949"/>
        <v/>
      </c>
      <c r="M818" s="22" t="str">
        <f t="shared" si="950"/>
        <v/>
      </c>
      <c r="R818" s="22" t="str">
        <f t="shared" si="951"/>
        <v/>
      </c>
      <c r="S818" s="22" t="s">
        <v>222</v>
      </c>
      <c r="T818" s="30" t="s">
        <v>222</v>
      </c>
      <c r="U818" s="30" t="s">
        <v>222</v>
      </c>
      <c r="V818" s="30"/>
      <c r="W818" s="30"/>
      <c r="X818" s="30"/>
      <c r="Y818" s="31"/>
      <c r="Z818" s="30"/>
      <c r="AA818" s="30"/>
      <c r="AB818" s="30"/>
      <c r="AC818" s="30"/>
      <c r="AD818" s="30"/>
      <c r="AE818" s="30"/>
      <c r="AF818" s="30"/>
      <c r="AG818" s="30"/>
      <c r="AH818" s="30"/>
      <c r="AI818" s="30"/>
      <c r="AJ818" s="30"/>
      <c r="AK818" s="30"/>
      <c r="AL818" s="30"/>
      <c r="AM818" s="30"/>
      <c r="AN818" s="30"/>
      <c r="AO818" s="32" t="s">
        <v>222</v>
      </c>
      <c r="AP818" s="32" t="s">
        <v>222</v>
      </c>
      <c r="AQ818" s="32" t="s">
        <v>222</v>
      </c>
      <c r="AR818" s="32" t="s">
        <v>222</v>
      </c>
      <c r="AS818" s="33" t="s">
        <v>222</v>
      </c>
      <c r="AT818" s="34" t="s">
        <v>222</v>
      </c>
      <c r="AU818" s="45"/>
      <c r="AV818" s="45"/>
      <c r="AW818" s="45"/>
      <c r="AX818" s="45"/>
      <c r="AY818" s="45"/>
      <c r="AZ818" s="45"/>
      <c r="BA818" s="35" t="s">
        <v>222</v>
      </c>
      <c r="BB818" s="35" t="s">
        <v>222</v>
      </c>
      <c r="BC818" s="35" t="s">
        <v>222</v>
      </c>
      <c r="BD818" s="35" t="s">
        <v>222</v>
      </c>
      <c r="BE818" s="36" t="s">
        <v>222</v>
      </c>
      <c r="BF818" s="36"/>
      <c r="BG818" s="36"/>
      <c r="BH818" s="36"/>
      <c r="BI818" s="37" t="str">
        <f t="shared" si="942"/>
        <v/>
      </c>
      <c r="BJ818" s="37"/>
      <c r="BK818" s="37"/>
      <c r="BL818" s="37"/>
      <c r="BM818" s="38" t="s">
        <v>222</v>
      </c>
      <c r="BN818" s="38" t="s">
        <v>222</v>
      </c>
      <c r="BO818" s="38" t="s">
        <v>222</v>
      </c>
      <c r="BP818" s="38" t="s">
        <v>222</v>
      </c>
      <c r="BQ818" s="39" t="s">
        <v>222</v>
      </c>
      <c r="BR818" s="39" t="s">
        <v>222</v>
      </c>
      <c r="BS818" s="39" t="s">
        <v>222</v>
      </c>
      <c r="BT818" s="39" t="s">
        <v>222</v>
      </c>
      <c r="BU818" s="40" t="s">
        <v>222</v>
      </c>
      <c r="BV818" s="40" t="s">
        <v>222</v>
      </c>
      <c r="BW818" s="40" t="s">
        <v>222</v>
      </c>
      <c r="BX818" s="40" t="s">
        <v>222</v>
      </c>
      <c r="BY818" s="41" t="s">
        <v>222</v>
      </c>
      <c r="BZ818" s="41" t="s">
        <v>222</v>
      </c>
      <c r="CA818" s="41" t="s">
        <v>222</v>
      </c>
      <c r="CB818" s="41" t="s">
        <v>222</v>
      </c>
      <c r="CC818" s="42" t="s">
        <v>222</v>
      </c>
      <c r="CD818" s="42" t="s">
        <v>222</v>
      </c>
      <c r="CE818" s="42" t="s">
        <v>222</v>
      </c>
      <c r="CF818" s="42" t="s">
        <v>222</v>
      </c>
      <c r="CG818" s="43" t="s">
        <v>222</v>
      </c>
      <c r="CH818" s="43" t="s">
        <v>222</v>
      </c>
      <c r="CI818" s="43" t="s">
        <v>222</v>
      </c>
      <c r="CJ818" s="43" t="str">
        <f t="shared" si="952"/>
        <v/>
      </c>
      <c r="CS818" s="22" t="s">
        <v>16</v>
      </c>
      <c r="CT818" s="22" t="s">
        <v>222</v>
      </c>
      <c r="CU818" s="22" t="s">
        <v>222</v>
      </c>
      <c r="CV818" s="22" t="s">
        <v>222</v>
      </c>
      <c r="CW818" s="22" t="s">
        <v>222</v>
      </c>
      <c r="CY818" s="22" t="s">
        <v>222</v>
      </c>
      <c r="CZ818" s="22" t="s">
        <v>222</v>
      </c>
      <c r="DA818" s="22" t="s">
        <v>222</v>
      </c>
      <c r="DB818" s="22" t="s">
        <v>222</v>
      </c>
      <c r="DC818" s="22" t="s">
        <v>16</v>
      </c>
      <c r="DD818" s="22" t="s">
        <v>222</v>
      </c>
      <c r="DE818" s="22" t="s">
        <v>222</v>
      </c>
      <c r="DF818" s="22" t="s">
        <v>222</v>
      </c>
      <c r="DG818" s="22" t="s">
        <v>222</v>
      </c>
      <c r="DI818" s="22" t="s">
        <v>222</v>
      </c>
      <c r="DJ818" s="22" t="s">
        <v>222</v>
      </c>
      <c r="DK818" s="22" t="s">
        <v>222</v>
      </c>
      <c r="DL818" s="22" t="s">
        <v>222</v>
      </c>
      <c r="DN818" s="22" t="s">
        <v>222</v>
      </c>
      <c r="DO818" s="22" t="s">
        <v>222</v>
      </c>
      <c r="DP818" s="22" t="s">
        <v>222</v>
      </c>
      <c r="DQ818" s="22" t="s">
        <v>222</v>
      </c>
    </row>
    <row r="819" spans="1:121" x14ac:dyDescent="0.25">
      <c r="A819" s="22">
        <f t="shared" si="946"/>
        <v>0</v>
      </c>
      <c r="E819" s="22" t="str">
        <f>IF(T819="","",VLOOKUP(T819,#REF!,4,0))</f>
        <v/>
      </c>
      <c r="F819" s="22" t="str">
        <f>IF(U819="","",VLOOKUP(U819,#REF!,4,0))</f>
        <v/>
      </c>
      <c r="G819" s="22" t="str">
        <f>IF(V819="","",VLOOKUP(V819,#REF!,3,0))</f>
        <v/>
      </c>
      <c r="H819" s="22" t="str">
        <f t="shared" si="945"/>
        <v/>
      </c>
      <c r="I819" s="22" t="str">
        <f t="shared" si="947"/>
        <v/>
      </c>
      <c r="J819" s="22" t="str">
        <f t="shared" si="948"/>
        <v/>
      </c>
      <c r="K819" s="22" t="str">
        <f t="shared" si="949"/>
        <v/>
      </c>
      <c r="M819" s="22" t="str">
        <f t="shared" si="950"/>
        <v/>
      </c>
      <c r="R819" s="22" t="str">
        <f t="shared" si="951"/>
        <v/>
      </c>
      <c r="S819" s="22" t="s">
        <v>222</v>
      </c>
      <c r="T819" s="30" t="s">
        <v>222</v>
      </c>
      <c r="U819" s="30" t="s">
        <v>222</v>
      </c>
      <c r="V819" s="30"/>
      <c r="W819" s="30"/>
      <c r="X819" s="30"/>
      <c r="Y819" s="31"/>
      <c r="Z819" s="30"/>
      <c r="AA819" s="30"/>
      <c r="AB819" s="30"/>
      <c r="AC819" s="30"/>
      <c r="AD819" s="30"/>
      <c r="AE819" s="30"/>
      <c r="AF819" s="30"/>
      <c r="AG819" s="30"/>
      <c r="AH819" s="30"/>
      <c r="AI819" s="30"/>
      <c r="AJ819" s="30"/>
      <c r="AK819" s="30"/>
      <c r="AL819" s="30"/>
      <c r="AM819" s="30"/>
      <c r="AN819" s="30"/>
      <c r="AO819" s="32" t="s">
        <v>222</v>
      </c>
      <c r="AP819" s="32" t="s">
        <v>222</v>
      </c>
      <c r="AQ819" s="32" t="s">
        <v>222</v>
      </c>
      <c r="AR819" s="32" t="s">
        <v>222</v>
      </c>
      <c r="AS819" s="33" t="s">
        <v>222</v>
      </c>
      <c r="AT819" s="34" t="s">
        <v>222</v>
      </c>
      <c r="AU819" s="45"/>
      <c r="AV819" s="45"/>
      <c r="AW819" s="45"/>
      <c r="AX819" s="45"/>
      <c r="AY819" s="45"/>
      <c r="AZ819" s="45"/>
      <c r="BA819" s="35" t="s">
        <v>222</v>
      </c>
      <c r="BB819" s="35" t="s">
        <v>222</v>
      </c>
      <c r="BC819" s="35" t="s">
        <v>222</v>
      </c>
      <c r="BD819" s="35" t="s">
        <v>222</v>
      </c>
      <c r="BE819" s="36" t="s">
        <v>222</v>
      </c>
      <c r="BF819" s="36"/>
      <c r="BG819" s="36"/>
      <c r="BH819" s="36"/>
      <c r="BI819" s="37" t="str">
        <f t="shared" si="942"/>
        <v/>
      </c>
      <c r="BJ819" s="37"/>
      <c r="BK819" s="37"/>
      <c r="BL819" s="37"/>
      <c r="BM819" s="38" t="s">
        <v>222</v>
      </c>
      <c r="BN819" s="38" t="s">
        <v>222</v>
      </c>
      <c r="BO819" s="38" t="s">
        <v>222</v>
      </c>
      <c r="BP819" s="38" t="s">
        <v>222</v>
      </c>
      <c r="BQ819" s="39" t="s">
        <v>222</v>
      </c>
      <c r="BR819" s="39" t="s">
        <v>222</v>
      </c>
      <c r="BS819" s="39" t="s">
        <v>222</v>
      </c>
      <c r="BT819" s="39" t="s">
        <v>222</v>
      </c>
      <c r="BU819" s="40" t="s">
        <v>222</v>
      </c>
      <c r="BV819" s="40" t="s">
        <v>222</v>
      </c>
      <c r="BW819" s="40" t="s">
        <v>222</v>
      </c>
      <c r="BX819" s="40" t="s">
        <v>222</v>
      </c>
      <c r="BY819" s="41" t="s">
        <v>222</v>
      </c>
      <c r="BZ819" s="41" t="s">
        <v>222</v>
      </c>
      <c r="CA819" s="41" t="s">
        <v>222</v>
      </c>
      <c r="CB819" s="41" t="s">
        <v>222</v>
      </c>
      <c r="CC819" s="42" t="s">
        <v>222</v>
      </c>
      <c r="CD819" s="42" t="s">
        <v>222</v>
      </c>
      <c r="CE819" s="42" t="s">
        <v>222</v>
      </c>
      <c r="CF819" s="42" t="s">
        <v>222</v>
      </c>
      <c r="CG819" s="43" t="s">
        <v>222</v>
      </c>
      <c r="CH819" s="43" t="s">
        <v>222</v>
      </c>
      <c r="CI819" s="43" t="s">
        <v>222</v>
      </c>
      <c r="CJ819" s="43" t="str">
        <f t="shared" si="952"/>
        <v/>
      </c>
      <c r="CS819" s="22" t="s">
        <v>16</v>
      </c>
      <c r="CT819" s="22" t="s">
        <v>222</v>
      </c>
      <c r="CU819" s="22" t="s">
        <v>222</v>
      </c>
      <c r="CV819" s="22" t="s">
        <v>222</v>
      </c>
      <c r="CW819" s="22" t="s">
        <v>222</v>
      </c>
      <c r="CY819" s="22" t="s">
        <v>222</v>
      </c>
      <c r="CZ819" s="22" t="s">
        <v>222</v>
      </c>
      <c r="DA819" s="22" t="s">
        <v>222</v>
      </c>
      <c r="DB819" s="22" t="s">
        <v>222</v>
      </c>
      <c r="DC819" s="22" t="s">
        <v>16</v>
      </c>
      <c r="DD819" s="22" t="s">
        <v>222</v>
      </c>
      <c r="DE819" s="22" t="s">
        <v>222</v>
      </c>
      <c r="DF819" s="22" t="s">
        <v>222</v>
      </c>
      <c r="DG819" s="22" t="s">
        <v>222</v>
      </c>
      <c r="DI819" s="22" t="s">
        <v>222</v>
      </c>
      <c r="DJ819" s="22" t="s">
        <v>222</v>
      </c>
      <c r="DK819" s="22" t="s">
        <v>222</v>
      </c>
      <c r="DL819" s="22" t="s">
        <v>222</v>
      </c>
      <c r="DN819" s="22" t="s">
        <v>222</v>
      </c>
      <c r="DO819" s="22" t="s">
        <v>222</v>
      </c>
      <c r="DP819" s="22" t="s">
        <v>222</v>
      </c>
      <c r="DQ819" s="22" t="s">
        <v>222</v>
      </c>
    </row>
    <row r="820" spans="1:121" x14ac:dyDescent="0.25">
      <c r="A820" s="22">
        <f t="shared" si="946"/>
        <v>0</v>
      </c>
      <c r="E820" s="22" t="str">
        <f>IF(T820="","",VLOOKUP(T820,#REF!,4,0))</f>
        <v/>
      </c>
      <c r="F820" s="22" t="str">
        <f>IF(U820="","",VLOOKUP(U820,#REF!,4,0))</f>
        <v/>
      </c>
      <c r="G820" s="22" t="str">
        <f>IF(V820="","",VLOOKUP(V820,#REF!,3,0))</f>
        <v/>
      </c>
      <c r="H820" s="22" t="str">
        <f t="shared" si="945"/>
        <v/>
      </c>
      <c r="I820" s="22" t="str">
        <f t="shared" si="947"/>
        <v/>
      </c>
      <c r="J820" s="22" t="str">
        <f t="shared" si="948"/>
        <v/>
      </c>
      <c r="K820" s="22" t="str">
        <f t="shared" si="949"/>
        <v/>
      </c>
      <c r="M820" s="22" t="str">
        <f t="shared" si="950"/>
        <v/>
      </c>
      <c r="R820" s="22" t="str">
        <f t="shared" si="951"/>
        <v/>
      </c>
      <c r="S820" s="22" t="s">
        <v>222</v>
      </c>
      <c r="T820" s="30" t="s">
        <v>222</v>
      </c>
      <c r="U820" s="30" t="s">
        <v>222</v>
      </c>
      <c r="V820" s="30"/>
      <c r="W820" s="30"/>
      <c r="X820" s="30"/>
      <c r="Y820" s="31"/>
      <c r="Z820" s="30"/>
      <c r="AA820" s="30"/>
      <c r="AB820" s="30"/>
      <c r="AC820" s="30"/>
      <c r="AD820" s="30"/>
      <c r="AE820" s="30"/>
      <c r="AF820" s="30"/>
      <c r="AG820" s="30"/>
      <c r="AH820" s="30"/>
      <c r="AI820" s="30"/>
      <c r="AJ820" s="30"/>
      <c r="AK820" s="30"/>
      <c r="AL820" s="30"/>
      <c r="AM820" s="30"/>
      <c r="AN820" s="30"/>
      <c r="AO820" s="32" t="s">
        <v>222</v>
      </c>
      <c r="AP820" s="32" t="s">
        <v>222</v>
      </c>
      <c r="AQ820" s="32" t="s">
        <v>222</v>
      </c>
      <c r="AR820" s="32" t="s">
        <v>222</v>
      </c>
      <c r="AS820" s="33" t="s">
        <v>222</v>
      </c>
      <c r="AT820" s="34" t="s">
        <v>222</v>
      </c>
      <c r="AU820" s="45"/>
      <c r="AV820" s="45"/>
      <c r="AW820" s="45"/>
      <c r="AX820" s="45"/>
      <c r="AY820" s="45"/>
      <c r="AZ820" s="45"/>
      <c r="BA820" s="35" t="s">
        <v>222</v>
      </c>
      <c r="BB820" s="35" t="s">
        <v>222</v>
      </c>
      <c r="BC820" s="35" t="s">
        <v>222</v>
      </c>
      <c r="BD820" s="35" t="s">
        <v>222</v>
      </c>
      <c r="BE820" s="36" t="s">
        <v>222</v>
      </c>
      <c r="BF820" s="36"/>
      <c r="BG820" s="36"/>
      <c r="BH820" s="36"/>
      <c r="BI820" s="37" t="str">
        <f t="shared" si="942"/>
        <v/>
      </c>
      <c r="BJ820" s="37"/>
      <c r="BK820" s="37"/>
      <c r="BL820" s="37"/>
      <c r="BM820" s="38" t="s">
        <v>222</v>
      </c>
      <c r="BN820" s="38" t="s">
        <v>222</v>
      </c>
      <c r="BO820" s="38" t="s">
        <v>222</v>
      </c>
      <c r="BP820" s="38" t="s">
        <v>222</v>
      </c>
      <c r="BQ820" s="39" t="s">
        <v>222</v>
      </c>
      <c r="BR820" s="39" t="s">
        <v>222</v>
      </c>
      <c r="BS820" s="39" t="s">
        <v>222</v>
      </c>
      <c r="BT820" s="39" t="s">
        <v>222</v>
      </c>
      <c r="BU820" s="40" t="s">
        <v>222</v>
      </c>
      <c r="BV820" s="40" t="s">
        <v>222</v>
      </c>
      <c r="BW820" s="40" t="s">
        <v>222</v>
      </c>
      <c r="BX820" s="40" t="s">
        <v>222</v>
      </c>
      <c r="BY820" s="41" t="s">
        <v>222</v>
      </c>
      <c r="BZ820" s="41" t="s">
        <v>222</v>
      </c>
      <c r="CA820" s="41" t="s">
        <v>222</v>
      </c>
      <c r="CB820" s="41" t="s">
        <v>222</v>
      </c>
      <c r="CC820" s="42" t="s">
        <v>222</v>
      </c>
      <c r="CD820" s="42" t="s">
        <v>222</v>
      </c>
      <c r="CE820" s="42" t="s">
        <v>222</v>
      </c>
      <c r="CF820" s="42" t="s">
        <v>222</v>
      </c>
      <c r="CG820" s="43" t="s">
        <v>222</v>
      </c>
      <c r="CH820" s="43" t="s">
        <v>222</v>
      </c>
      <c r="CI820" s="43" t="s">
        <v>222</v>
      </c>
      <c r="CJ820" s="43" t="str">
        <f t="shared" si="952"/>
        <v/>
      </c>
      <c r="CS820" s="22" t="s">
        <v>16</v>
      </c>
      <c r="CT820" s="22" t="s">
        <v>222</v>
      </c>
      <c r="CU820" s="22" t="s">
        <v>222</v>
      </c>
      <c r="CV820" s="22" t="s">
        <v>222</v>
      </c>
      <c r="CW820" s="22" t="s">
        <v>222</v>
      </c>
      <c r="CY820" s="22" t="s">
        <v>222</v>
      </c>
      <c r="CZ820" s="22" t="s">
        <v>222</v>
      </c>
      <c r="DA820" s="22" t="s">
        <v>222</v>
      </c>
      <c r="DB820" s="22" t="s">
        <v>222</v>
      </c>
      <c r="DC820" s="22" t="s">
        <v>16</v>
      </c>
      <c r="DD820" s="22" t="s">
        <v>222</v>
      </c>
      <c r="DE820" s="22" t="s">
        <v>222</v>
      </c>
      <c r="DF820" s="22" t="s">
        <v>222</v>
      </c>
      <c r="DG820" s="22" t="s">
        <v>222</v>
      </c>
      <c r="DI820" s="22" t="s">
        <v>222</v>
      </c>
      <c r="DJ820" s="22" t="s">
        <v>222</v>
      </c>
      <c r="DK820" s="22" t="s">
        <v>222</v>
      </c>
      <c r="DL820" s="22" t="s">
        <v>222</v>
      </c>
      <c r="DN820" s="22" t="s">
        <v>222</v>
      </c>
      <c r="DO820" s="22" t="s">
        <v>222</v>
      </c>
      <c r="DP820" s="22" t="s">
        <v>222</v>
      </c>
      <c r="DQ820" s="22" t="s">
        <v>222</v>
      </c>
    </row>
    <row r="821" spans="1:121" x14ac:dyDescent="0.25">
      <c r="A821" s="22">
        <f t="shared" si="946"/>
        <v>0</v>
      </c>
      <c r="E821" s="22" t="str">
        <f>IF(T821="","",VLOOKUP(T821,#REF!,4,0))</f>
        <v/>
      </c>
      <c r="F821" s="22" t="str">
        <f>IF(U821="","",VLOOKUP(U821,#REF!,4,0))</f>
        <v/>
      </c>
      <c r="G821" s="22" t="str">
        <f>IF(V821="","",VLOOKUP(V821,#REF!,3,0))</f>
        <v/>
      </c>
      <c r="H821" s="22" t="str">
        <f t="shared" si="945"/>
        <v/>
      </c>
      <c r="I821" s="22" t="str">
        <f t="shared" si="947"/>
        <v/>
      </c>
      <c r="J821" s="22" t="str">
        <f t="shared" si="948"/>
        <v/>
      </c>
      <c r="K821" s="22" t="str">
        <f t="shared" si="949"/>
        <v/>
      </c>
      <c r="M821" s="22" t="str">
        <f t="shared" si="950"/>
        <v/>
      </c>
      <c r="R821" s="22" t="str">
        <f t="shared" si="951"/>
        <v/>
      </c>
      <c r="S821" s="22" t="s">
        <v>222</v>
      </c>
      <c r="T821" s="30" t="s">
        <v>222</v>
      </c>
      <c r="U821" s="30" t="s">
        <v>222</v>
      </c>
      <c r="V821" s="30"/>
      <c r="W821" s="30"/>
      <c r="X821" s="30"/>
      <c r="Y821" s="31"/>
      <c r="Z821" s="30"/>
      <c r="AA821" s="30"/>
      <c r="AB821" s="30"/>
      <c r="AC821" s="30"/>
      <c r="AD821" s="30"/>
      <c r="AE821" s="30"/>
      <c r="AF821" s="30"/>
      <c r="AG821" s="30"/>
      <c r="AH821" s="30"/>
      <c r="AI821" s="30"/>
      <c r="AJ821" s="30"/>
      <c r="AK821" s="30"/>
      <c r="AL821" s="30"/>
      <c r="AM821" s="30"/>
      <c r="AN821" s="30"/>
      <c r="AO821" s="32" t="s">
        <v>222</v>
      </c>
      <c r="AP821" s="32" t="s">
        <v>222</v>
      </c>
      <c r="AQ821" s="32" t="s">
        <v>222</v>
      </c>
      <c r="AR821" s="32" t="s">
        <v>222</v>
      </c>
      <c r="AS821" s="33" t="s">
        <v>222</v>
      </c>
      <c r="AT821" s="34" t="s">
        <v>222</v>
      </c>
      <c r="AU821" s="45"/>
      <c r="AV821" s="45"/>
      <c r="AW821" s="45"/>
      <c r="AX821" s="45"/>
      <c r="AY821" s="45"/>
      <c r="AZ821" s="45"/>
      <c r="BA821" s="35" t="s">
        <v>222</v>
      </c>
      <c r="BB821" s="35" t="s">
        <v>222</v>
      </c>
      <c r="BC821" s="35" t="s">
        <v>222</v>
      </c>
      <c r="BD821" s="35" t="s">
        <v>222</v>
      </c>
      <c r="BE821" s="36" t="s">
        <v>222</v>
      </c>
      <c r="BF821" s="36"/>
      <c r="BG821" s="36"/>
      <c r="BH821" s="36"/>
      <c r="BI821" s="37" t="str">
        <f t="shared" si="942"/>
        <v/>
      </c>
      <c r="BJ821" s="37"/>
      <c r="BK821" s="37"/>
      <c r="BL821" s="37"/>
      <c r="BM821" s="38" t="s">
        <v>222</v>
      </c>
      <c r="BN821" s="38" t="s">
        <v>222</v>
      </c>
      <c r="BO821" s="38" t="s">
        <v>222</v>
      </c>
      <c r="BP821" s="38" t="s">
        <v>222</v>
      </c>
      <c r="BQ821" s="39" t="s">
        <v>222</v>
      </c>
      <c r="BR821" s="39" t="s">
        <v>222</v>
      </c>
      <c r="BS821" s="39" t="s">
        <v>222</v>
      </c>
      <c r="BT821" s="39" t="s">
        <v>222</v>
      </c>
      <c r="BU821" s="40" t="s">
        <v>222</v>
      </c>
      <c r="BV821" s="40" t="s">
        <v>222</v>
      </c>
      <c r="BW821" s="40" t="s">
        <v>222</v>
      </c>
      <c r="BX821" s="40" t="s">
        <v>222</v>
      </c>
      <c r="BY821" s="41" t="s">
        <v>222</v>
      </c>
      <c r="BZ821" s="41" t="s">
        <v>222</v>
      </c>
      <c r="CA821" s="41" t="s">
        <v>222</v>
      </c>
      <c r="CB821" s="41" t="s">
        <v>222</v>
      </c>
      <c r="CC821" s="42" t="s">
        <v>222</v>
      </c>
      <c r="CD821" s="42" t="s">
        <v>222</v>
      </c>
      <c r="CE821" s="42" t="s">
        <v>222</v>
      </c>
      <c r="CF821" s="42" t="s">
        <v>222</v>
      </c>
      <c r="CG821" s="43" t="s">
        <v>222</v>
      </c>
      <c r="CH821" s="43" t="s">
        <v>222</v>
      </c>
      <c r="CI821" s="43" t="s">
        <v>222</v>
      </c>
      <c r="CJ821" s="43" t="str">
        <f t="shared" si="952"/>
        <v/>
      </c>
      <c r="CS821" s="22" t="s">
        <v>16</v>
      </c>
      <c r="CT821" s="22" t="s">
        <v>222</v>
      </c>
      <c r="CU821" s="22" t="s">
        <v>222</v>
      </c>
      <c r="CV821" s="22" t="s">
        <v>222</v>
      </c>
      <c r="CW821" s="22" t="s">
        <v>222</v>
      </c>
      <c r="CY821" s="22" t="s">
        <v>222</v>
      </c>
      <c r="CZ821" s="22" t="s">
        <v>222</v>
      </c>
      <c r="DA821" s="22" t="s">
        <v>222</v>
      </c>
      <c r="DB821" s="22" t="s">
        <v>222</v>
      </c>
      <c r="DC821" s="22" t="s">
        <v>16</v>
      </c>
      <c r="DD821" s="22" t="s">
        <v>222</v>
      </c>
      <c r="DE821" s="22" t="s">
        <v>222</v>
      </c>
      <c r="DF821" s="22" t="s">
        <v>222</v>
      </c>
      <c r="DG821" s="22" t="s">
        <v>222</v>
      </c>
      <c r="DI821" s="22" t="s">
        <v>222</v>
      </c>
      <c r="DJ821" s="22" t="s">
        <v>222</v>
      </c>
      <c r="DK821" s="22" t="s">
        <v>222</v>
      </c>
      <c r="DL821" s="22" t="s">
        <v>222</v>
      </c>
      <c r="DN821" s="22" t="s">
        <v>222</v>
      </c>
      <c r="DO821" s="22" t="s">
        <v>222</v>
      </c>
      <c r="DP821" s="22" t="s">
        <v>222</v>
      </c>
      <c r="DQ821" s="22" t="s">
        <v>222</v>
      </c>
    </row>
    <row r="822" spans="1:121" x14ac:dyDescent="0.25">
      <c r="A822" s="22">
        <f t="shared" si="946"/>
        <v>0</v>
      </c>
      <c r="E822" s="22" t="str">
        <f>IF(T822="","",VLOOKUP(T822,#REF!,4,0))</f>
        <v/>
      </c>
      <c r="F822" s="22" t="str">
        <f>IF(U822="","",VLOOKUP(U822,#REF!,4,0))</f>
        <v/>
      </c>
      <c r="G822" s="22" t="str">
        <f>IF(V822="","",VLOOKUP(V822,#REF!,3,0))</f>
        <v/>
      </c>
      <c r="H822" s="22" t="str">
        <f t="shared" si="945"/>
        <v/>
      </c>
      <c r="I822" s="22" t="str">
        <f t="shared" si="947"/>
        <v/>
      </c>
      <c r="J822" s="22" t="str">
        <f t="shared" si="948"/>
        <v/>
      </c>
      <c r="K822" s="22" t="str">
        <f t="shared" si="949"/>
        <v/>
      </c>
      <c r="M822" s="22" t="str">
        <f t="shared" si="950"/>
        <v/>
      </c>
      <c r="R822" s="22" t="str">
        <f t="shared" si="951"/>
        <v/>
      </c>
      <c r="S822" s="22" t="s">
        <v>222</v>
      </c>
      <c r="T822" s="30" t="s">
        <v>222</v>
      </c>
      <c r="U822" s="30" t="s">
        <v>222</v>
      </c>
      <c r="V822" s="30"/>
      <c r="W822" s="30"/>
      <c r="X822" s="30"/>
      <c r="Y822" s="31"/>
      <c r="Z822" s="30"/>
      <c r="AA822" s="30"/>
      <c r="AB822" s="30"/>
      <c r="AC822" s="30"/>
      <c r="AD822" s="30"/>
      <c r="AE822" s="30"/>
      <c r="AF822" s="30"/>
      <c r="AG822" s="30"/>
      <c r="AH822" s="30"/>
      <c r="AI822" s="30"/>
      <c r="AJ822" s="30"/>
      <c r="AK822" s="30"/>
      <c r="AL822" s="30"/>
      <c r="AM822" s="30"/>
      <c r="AN822" s="30"/>
      <c r="AO822" s="32" t="s">
        <v>222</v>
      </c>
      <c r="AP822" s="32" t="s">
        <v>222</v>
      </c>
      <c r="AQ822" s="32" t="s">
        <v>222</v>
      </c>
      <c r="AR822" s="32" t="s">
        <v>222</v>
      </c>
      <c r="AS822" s="33" t="s">
        <v>222</v>
      </c>
      <c r="AT822" s="34" t="s">
        <v>222</v>
      </c>
      <c r="AU822" s="45"/>
      <c r="AV822" s="45"/>
      <c r="AW822" s="45"/>
      <c r="AX822" s="45"/>
      <c r="AY822" s="45"/>
      <c r="AZ822" s="45"/>
      <c r="BA822" s="35" t="s">
        <v>222</v>
      </c>
      <c r="BB822" s="35" t="s">
        <v>222</v>
      </c>
      <c r="BC822" s="35" t="s">
        <v>222</v>
      </c>
      <c r="BD822" s="35" t="s">
        <v>222</v>
      </c>
      <c r="BE822" s="36" t="s">
        <v>222</v>
      </c>
      <c r="BF822" s="36"/>
      <c r="BG822" s="36"/>
      <c r="BH822" s="36"/>
      <c r="BI822" s="37" t="str">
        <f t="shared" si="942"/>
        <v/>
      </c>
      <c r="BJ822" s="37"/>
      <c r="BK822" s="37"/>
      <c r="BL822" s="37"/>
      <c r="BM822" s="38" t="s">
        <v>222</v>
      </c>
      <c r="BN822" s="38" t="s">
        <v>222</v>
      </c>
      <c r="BO822" s="38" t="s">
        <v>222</v>
      </c>
      <c r="BP822" s="38" t="s">
        <v>222</v>
      </c>
      <c r="BQ822" s="39" t="s">
        <v>222</v>
      </c>
      <c r="BR822" s="39" t="s">
        <v>222</v>
      </c>
      <c r="BS822" s="39" t="s">
        <v>222</v>
      </c>
      <c r="BT822" s="39" t="s">
        <v>222</v>
      </c>
      <c r="BU822" s="40" t="s">
        <v>222</v>
      </c>
      <c r="BV822" s="40" t="s">
        <v>222</v>
      </c>
      <c r="BW822" s="40" t="s">
        <v>222</v>
      </c>
      <c r="BX822" s="40" t="s">
        <v>222</v>
      </c>
      <c r="BY822" s="41" t="s">
        <v>222</v>
      </c>
      <c r="BZ822" s="41" t="s">
        <v>222</v>
      </c>
      <c r="CA822" s="41" t="s">
        <v>222</v>
      </c>
      <c r="CB822" s="41" t="s">
        <v>222</v>
      </c>
      <c r="CC822" s="42" t="s">
        <v>222</v>
      </c>
      <c r="CD822" s="42" t="s">
        <v>222</v>
      </c>
      <c r="CE822" s="42" t="s">
        <v>222</v>
      </c>
      <c r="CF822" s="42" t="s">
        <v>222</v>
      </c>
      <c r="CG822" s="43" t="s">
        <v>222</v>
      </c>
      <c r="CH822" s="43" t="s">
        <v>222</v>
      </c>
      <c r="CI822" s="43" t="s">
        <v>222</v>
      </c>
      <c r="CJ822" s="43" t="str">
        <f t="shared" si="952"/>
        <v/>
      </c>
      <c r="CS822" s="22" t="s">
        <v>16</v>
      </c>
      <c r="CT822" s="22" t="s">
        <v>222</v>
      </c>
      <c r="CU822" s="22" t="s">
        <v>222</v>
      </c>
      <c r="CV822" s="22" t="s">
        <v>222</v>
      </c>
      <c r="CW822" s="22" t="s">
        <v>222</v>
      </c>
      <c r="CY822" s="22" t="s">
        <v>222</v>
      </c>
      <c r="CZ822" s="22" t="s">
        <v>222</v>
      </c>
      <c r="DA822" s="22" t="s">
        <v>222</v>
      </c>
      <c r="DB822" s="22" t="s">
        <v>222</v>
      </c>
      <c r="DC822" s="22" t="s">
        <v>16</v>
      </c>
      <c r="DD822" s="22" t="s">
        <v>222</v>
      </c>
      <c r="DE822" s="22" t="s">
        <v>222</v>
      </c>
      <c r="DF822" s="22" t="s">
        <v>222</v>
      </c>
      <c r="DG822" s="22" t="s">
        <v>222</v>
      </c>
      <c r="DI822" s="22" t="s">
        <v>222</v>
      </c>
      <c r="DJ822" s="22" t="s">
        <v>222</v>
      </c>
      <c r="DK822" s="22" t="s">
        <v>222</v>
      </c>
      <c r="DL822" s="22" t="s">
        <v>222</v>
      </c>
      <c r="DN822" s="22" t="s">
        <v>222</v>
      </c>
      <c r="DO822" s="22" t="s">
        <v>222</v>
      </c>
      <c r="DP822" s="22" t="s">
        <v>222</v>
      </c>
      <c r="DQ822" s="22" t="s">
        <v>222</v>
      </c>
    </row>
    <row r="823" spans="1:121" x14ac:dyDescent="0.25">
      <c r="A823" s="22">
        <f t="shared" si="946"/>
        <v>0</v>
      </c>
      <c r="E823" s="22" t="str">
        <f>IF(T823="","",VLOOKUP(T823,#REF!,4,0))</f>
        <v/>
      </c>
      <c r="F823" s="22" t="str">
        <f>IF(U823="","",VLOOKUP(U823,#REF!,4,0))</f>
        <v/>
      </c>
      <c r="G823" s="22" t="str">
        <f>IF(V823="","",VLOOKUP(V823,#REF!,3,0))</f>
        <v/>
      </c>
      <c r="H823" s="22" t="str">
        <f t="shared" si="945"/>
        <v/>
      </c>
      <c r="I823" s="22" t="str">
        <f t="shared" si="947"/>
        <v/>
      </c>
      <c r="J823" s="22" t="str">
        <f t="shared" si="948"/>
        <v/>
      </c>
      <c r="K823" s="22" t="str">
        <f t="shared" si="949"/>
        <v/>
      </c>
      <c r="M823" s="22" t="str">
        <f t="shared" si="950"/>
        <v/>
      </c>
      <c r="R823" s="22" t="str">
        <f t="shared" si="951"/>
        <v/>
      </c>
      <c r="S823" s="22" t="s">
        <v>222</v>
      </c>
      <c r="T823" s="30" t="s">
        <v>222</v>
      </c>
      <c r="U823" s="30" t="s">
        <v>222</v>
      </c>
      <c r="V823" s="30"/>
      <c r="W823" s="30"/>
      <c r="X823" s="30"/>
      <c r="Y823" s="31"/>
      <c r="Z823" s="30"/>
      <c r="AA823" s="30"/>
      <c r="AB823" s="30"/>
      <c r="AC823" s="30"/>
      <c r="AD823" s="30"/>
      <c r="AE823" s="30"/>
      <c r="AF823" s="30"/>
      <c r="AG823" s="30"/>
      <c r="AH823" s="30"/>
      <c r="AI823" s="30"/>
      <c r="AJ823" s="30"/>
      <c r="AK823" s="30"/>
      <c r="AL823" s="30"/>
      <c r="AM823" s="30"/>
      <c r="AN823" s="30"/>
      <c r="AO823" s="32" t="s">
        <v>222</v>
      </c>
      <c r="AP823" s="32" t="s">
        <v>222</v>
      </c>
      <c r="AQ823" s="32" t="s">
        <v>222</v>
      </c>
      <c r="AR823" s="32" t="s">
        <v>222</v>
      </c>
      <c r="AS823" s="33" t="s">
        <v>222</v>
      </c>
      <c r="AT823" s="34" t="s">
        <v>222</v>
      </c>
      <c r="AU823" s="45"/>
      <c r="AV823" s="45"/>
      <c r="AW823" s="45"/>
      <c r="AX823" s="45"/>
      <c r="AY823" s="45"/>
      <c r="AZ823" s="45"/>
      <c r="BA823" s="35" t="s">
        <v>222</v>
      </c>
      <c r="BB823" s="35" t="s">
        <v>222</v>
      </c>
      <c r="BC823" s="35" t="s">
        <v>222</v>
      </c>
      <c r="BD823" s="35" t="s">
        <v>222</v>
      </c>
      <c r="BE823" s="36" t="s">
        <v>222</v>
      </c>
      <c r="BF823" s="36"/>
      <c r="BG823" s="36"/>
      <c r="BH823" s="36"/>
      <c r="BI823" s="37" t="str">
        <f t="shared" si="942"/>
        <v/>
      </c>
      <c r="BJ823" s="37"/>
      <c r="BK823" s="37"/>
      <c r="BL823" s="37"/>
      <c r="BM823" s="38" t="s">
        <v>222</v>
      </c>
      <c r="BN823" s="38" t="s">
        <v>222</v>
      </c>
      <c r="BO823" s="38" t="s">
        <v>222</v>
      </c>
      <c r="BP823" s="38" t="s">
        <v>222</v>
      </c>
      <c r="BQ823" s="39" t="s">
        <v>222</v>
      </c>
      <c r="BR823" s="39" t="s">
        <v>222</v>
      </c>
      <c r="BS823" s="39" t="s">
        <v>222</v>
      </c>
      <c r="BT823" s="39" t="s">
        <v>222</v>
      </c>
      <c r="BU823" s="40" t="s">
        <v>222</v>
      </c>
      <c r="BV823" s="40" t="s">
        <v>222</v>
      </c>
      <c r="BW823" s="40" t="s">
        <v>222</v>
      </c>
      <c r="BX823" s="40" t="s">
        <v>222</v>
      </c>
      <c r="BY823" s="41" t="s">
        <v>222</v>
      </c>
      <c r="BZ823" s="41" t="s">
        <v>222</v>
      </c>
      <c r="CA823" s="41" t="s">
        <v>222</v>
      </c>
      <c r="CB823" s="41" t="s">
        <v>222</v>
      </c>
      <c r="CC823" s="42" t="s">
        <v>222</v>
      </c>
      <c r="CD823" s="42" t="s">
        <v>222</v>
      </c>
      <c r="CE823" s="42" t="s">
        <v>222</v>
      </c>
      <c r="CF823" s="42" t="s">
        <v>222</v>
      </c>
      <c r="CG823" s="43" t="s">
        <v>222</v>
      </c>
      <c r="CH823" s="43" t="s">
        <v>222</v>
      </c>
      <c r="CI823" s="43" t="s">
        <v>222</v>
      </c>
      <c r="CJ823" s="43" t="str">
        <f t="shared" si="952"/>
        <v/>
      </c>
      <c r="CS823" s="22" t="s">
        <v>16</v>
      </c>
      <c r="CT823" s="22" t="s">
        <v>222</v>
      </c>
      <c r="CU823" s="22" t="s">
        <v>222</v>
      </c>
      <c r="CV823" s="22" t="s">
        <v>222</v>
      </c>
      <c r="CW823" s="22" t="s">
        <v>222</v>
      </c>
      <c r="CY823" s="22" t="s">
        <v>222</v>
      </c>
      <c r="CZ823" s="22" t="s">
        <v>222</v>
      </c>
      <c r="DA823" s="22" t="s">
        <v>222</v>
      </c>
      <c r="DB823" s="22" t="s">
        <v>222</v>
      </c>
      <c r="DC823" s="22" t="s">
        <v>16</v>
      </c>
      <c r="DD823" s="22" t="s">
        <v>222</v>
      </c>
      <c r="DE823" s="22" t="s">
        <v>222</v>
      </c>
      <c r="DF823" s="22" t="s">
        <v>222</v>
      </c>
      <c r="DG823" s="22" t="s">
        <v>222</v>
      </c>
      <c r="DI823" s="22" t="s">
        <v>222</v>
      </c>
      <c r="DJ823" s="22" t="s">
        <v>222</v>
      </c>
      <c r="DK823" s="22" t="s">
        <v>222</v>
      </c>
      <c r="DL823" s="22" t="s">
        <v>222</v>
      </c>
      <c r="DN823" s="22" t="s">
        <v>222</v>
      </c>
      <c r="DO823" s="22" t="s">
        <v>222</v>
      </c>
      <c r="DP823" s="22" t="s">
        <v>222</v>
      </c>
      <c r="DQ823" s="22" t="s">
        <v>222</v>
      </c>
    </row>
    <row r="824" spans="1:121" x14ac:dyDescent="0.25">
      <c r="A824" s="22">
        <f t="shared" si="946"/>
        <v>0</v>
      </c>
      <c r="E824" s="22" t="str">
        <f>IF(T824="","",VLOOKUP(T824,#REF!,4,0))</f>
        <v/>
      </c>
      <c r="F824" s="22" t="str">
        <f>IF(U824="","",VLOOKUP(U824,#REF!,4,0))</f>
        <v/>
      </c>
      <c r="G824" s="22" t="str">
        <f>IF(V824="","",VLOOKUP(V824,#REF!,3,0))</f>
        <v/>
      </c>
      <c r="H824" s="22" t="str">
        <f t="shared" si="945"/>
        <v/>
      </c>
      <c r="I824" s="22" t="str">
        <f t="shared" si="947"/>
        <v/>
      </c>
      <c r="J824" s="22" t="str">
        <f t="shared" si="948"/>
        <v/>
      </c>
      <c r="K824" s="22" t="str">
        <f t="shared" si="949"/>
        <v/>
      </c>
      <c r="M824" s="22" t="str">
        <f t="shared" si="950"/>
        <v/>
      </c>
      <c r="R824" s="22" t="str">
        <f t="shared" si="951"/>
        <v/>
      </c>
      <c r="S824" s="22" t="s">
        <v>222</v>
      </c>
      <c r="T824" s="30" t="s">
        <v>222</v>
      </c>
      <c r="U824" s="30" t="s">
        <v>222</v>
      </c>
      <c r="V824" s="30"/>
      <c r="W824" s="30"/>
      <c r="X824" s="30"/>
      <c r="Y824" s="31"/>
      <c r="Z824" s="30"/>
      <c r="AA824" s="30"/>
      <c r="AB824" s="30"/>
      <c r="AC824" s="30"/>
      <c r="AD824" s="30"/>
      <c r="AE824" s="30"/>
      <c r="AF824" s="30"/>
      <c r="AG824" s="30"/>
      <c r="AH824" s="30"/>
      <c r="AI824" s="30"/>
      <c r="AJ824" s="30"/>
      <c r="AK824" s="30"/>
      <c r="AL824" s="30"/>
      <c r="AM824" s="30"/>
      <c r="AN824" s="30"/>
      <c r="AO824" s="32" t="s">
        <v>222</v>
      </c>
      <c r="AP824" s="32" t="s">
        <v>222</v>
      </c>
      <c r="AQ824" s="32" t="s">
        <v>222</v>
      </c>
      <c r="AR824" s="32" t="s">
        <v>222</v>
      </c>
      <c r="AS824" s="33" t="s">
        <v>222</v>
      </c>
      <c r="AT824" s="34" t="s">
        <v>222</v>
      </c>
      <c r="AU824" s="45"/>
      <c r="AV824" s="45"/>
      <c r="AW824" s="45"/>
      <c r="AX824" s="45"/>
      <c r="AY824" s="45"/>
      <c r="AZ824" s="45"/>
      <c r="BA824" s="35" t="s">
        <v>222</v>
      </c>
      <c r="BB824" s="35" t="s">
        <v>222</v>
      </c>
      <c r="BC824" s="35" t="s">
        <v>222</v>
      </c>
      <c r="BD824" s="35" t="s">
        <v>222</v>
      </c>
      <c r="BE824" s="36" t="s">
        <v>222</v>
      </c>
      <c r="BF824" s="36"/>
      <c r="BG824" s="36"/>
      <c r="BH824" s="36"/>
      <c r="BI824" s="37" t="str">
        <f t="shared" si="942"/>
        <v/>
      </c>
      <c r="BJ824" s="37"/>
      <c r="BK824" s="37"/>
      <c r="BL824" s="37"/>
      <c r="BM824" s="38" t="s">
        <v>222</v>
      </c>
      <c r="BN824" s="38" t="s">
        <v>222</v>
      </c>
      <c r="BO824" s="38" t="s">
        <v>222</v>
      </c>
      <c r="BP824" s="38" t="s">
        <v>222</v>
      </c>
      <c r="BQ824" s="39" t="s">
        <v>222</v>
      </c>
      <c r="BR824" s="39" t="s">
        <v>222</v>
      </c>
      <c r="BS824" s="39" t="s">
        <v>222</v>
      </c>
      <c r="BT824" s="39" t="s">
        <v>222</v>
      </c>
      <c r="BU824" s="40" t="s">
        <v>222</v>
      </c>
      <c r="BV824" s="40" t="s">
        <v>222</v>
      </c>
      <c r="BW824" s="40" t="s">
        <v>222</v>
      </c>
      <c r="BX824" s="40" t="s">
        <v>222</v>
      </c>
      <c r="BY824" s="41" t="s">
        <v>222</v>
      </c>
      <c r="BZ824" s="41" t="s">
        <v>222</v>
      </c>
      <c r="CA824" s="41" t="s">
        <v>222</v>
      </c>
      <c r="CB824" s="41" t="s">
        <v>222</v>
      </c>
      <c r="CC824" s="42" t="s">
        <v>222</v>
      </c>
      <c r="CD824" s="42" t="s">
        <v>222</v>
      </c>
      <c r="CE824" s="42" t="s">
        <v>222</v>
      </c>
      <c r="CF824" s="42" t="s">
        <v>222</v>
      </c>
      <c r="CG824" s="43" t="s">
        <v>222</v>
      </c>
      <c r="CH824" s="43" t="s">
        <v>222</v>
      </c>
      <c r="CI824" s="43" t="s">
        <v>222</v>
      </c>
      <c r="CJ824" s="43" t="str">
        <f t="shared" si="952"/>
        <v/>
      </c>
      <c r="CS824" s="22" t="s">
        <v>16</v>
      </c>
      <c r="CT824" s="22" t="s">
        <v>222</v>
      </c>
      <c r="CU824" s="22" t="s">
        <v>222</v>
      </c>
      <c r="CV824" s="22" t="s">
        <v>222</v>
      </c>
      <c r="CW824" s="22" t="s">
        <v>222</v>
      </c>
      <c r="CY824" s="22" t="s">
        <v>222</v>
      </c>
      <c r="CZ824" s="22" t="s">
        <v>222</v>
      </c>
      <c r="DA824" s="22" t="s">
        <v>222</v>
      </c>
      <c r="DB824" s="22" t="s">
        <v>222</v>
      </c>
      <c r="DC824" s="22" t="s">
        <v>16</v>
      </c>
      <c r="DD824" s="22" t="s">
        <v>222</v>
      </c>
      <c r="DE824" s="22" t="s">
        <v>222</v>
      </c>
      <c r="DF824" s="22" t="s">
        <v>222</v>
      </c>
      <c r="DG824" s="22" t="s">
        <v>222</v>
      </c>
      <c r="DI824" s="22" t="s">
        <v>222</v>
      </c>
      <c r="DJ824" s="22" t="s">
        <v>222</v>
      </c>
      <c r="DK824" s="22" t="s">
        <v>222</v>
      </c>
      <c r="DL824" s="22" t="s">
        <v>222</v>
      </c>
      <c r="DN824" s="22" t="s">
        <v>222</v>
      </c>
      <c r="DO824" s="22" t="s">
        <v>222</v>
      </c>
      <c r="DP824" s="22" t="s">
        <v>222</v>
      </c>
      <c r="DQ824" s="22" t="s">
        <v>222</v>
      </c>
    </row>
    <row r="825" spans="1:121" x14ac:dyDescent="0.25">
      <c r="A825" s="22">
        <f t="shared" si="946"/>
        <v>0</v>
      </c>
      <c r="E825" s="22" t="str">
        <f>IF(T825="","",VLOOKUP(T825,#REF!,4,0))</f>
        <v/>
      </c>
      <c r="F825" s="22" t="str">
        <f>IF(U825="","",VLOOKUP(U825,#REF!,4,0))</f>
        <v/>
      </c>
      <c r="G825" s="22" t="str">
        <f>IF(V825="","",VLOOKUP(V825,#REF!,3,0))</f>
        <v/>
      </c>
      <c r="H825" s="22" t="str">
        <f t="shared" si="945"/>
        <v/>
      </c>
      <c r="I825" s="22" t="str">
        <f t="shared" si="947"/>
        <v/>
      </c>
      <c r="J825" s="22" t="str">
        <f t="shared" si="948"/>
        <v/>
      </c>
      <c r="K825" s="22" t="str">
        <f t="shared" si="949"/>
        <v/>
      </c>
      <c r="M825" s="22" t="str">
        <f t="shared" si="950"/>
        <v/>
      </c>
      <c r="R825" s="22" t="str">
        <f t="shared" si="951"/>
        <v/>
      </c>
      <c r="S825" s="22" t="s">
        <v>222</v>
      </c>
      <c r="T825" s="30" t="s">
        <v>222</v>
      </c>
      <c r="U825" s="30" t="s">
        <v>222</v>
      </c>
      <c r="V825" s="30"/>
      <c r="W825" s="30"/>
      <c r="X825" s="30"/>
      <c r="Y825" s="31"/>
      <c r="Z825" s="30"/>
      <c r="AA825" s="30"/>
      <c r="AB825" s="30"/>
      <c r="AC825" s="30"/>
      <c r="AD825" s="30"/>
      <c r="AE825" s="30"/>
      <c r="AF825" s="30"/>
      <c r="AG825" s="30"/>
      <c r="AH825" s="30"/>
      <c r="AI825" s="30"/>
      <c r="AJ825" s="30"/>
      <c r="AK825" s="30"/>
      <c r="AL825" s="30"/>
      <c r="AM825" s="30"/>
      <c r="AN825" s="30"/>
      <c r="AO825" s="32" t="s">
        <v>222</v>
      </c>
      <c r="AP825" s="32" t="s">
        <v>222</v>
      </c>
      <c r="AQ825" s="32" t="s">
        <v>222</v>
      </c>
      <c r="AR825" s="32" t="s">
        <v>222</v>
      </c>
      <c r="AS825" s="33" t="s">
        <v>222</v>
      </c>
      <c r="AT825" s="34" t="s">
        <v>222</v>
      </c>
      <c r="AU825" s="45"/>
      <c r="AV825" s="45"/>
      <c r="AW825" s="45"/>
      <c r="AX825" s="45"/>
      <c r="AY825" s="45"/>
      <c r="AZ825" s="45"/>
      <c r="BA825" s="35" t="s">
        <v>222</v>
      </c>
      <c r="BB825" s="35" t="s">
        <v>222</v>
      </c>
      <c r="BC825" s="35" t="s">
        <v>222</v>
      </c>
      <c r="BD825" s="35" t="s">
        <v>222</v>
      </c>
      <c r="BE825" s="36" t="s">
        <v>222</v>
      </c>
      <c r="BF825" s="36"/>
      <c r="BG825" s="36"/>
      <c r="BH825" s="36"/>
      <c r="BI825" s="37" t="str">
        <f t="shared" si="942"/>
        <v/>
      </c>
      <c r="BJ825" s="37"/>
      <c r="BK825" s="37"/>
      <c r="BL825" s="37"/>
      <c r="BM825" s="38" t="s">
        <v>222</v>
      </c>
      <c r="BN825" s="38" t="s">
        <v>222</v>
      </c>
      <c r="BO825" s="38" t="s">
        <v>222</v>
      </c>
      <c r="BP825" s="38" t="s">
        <v>222</v>
      </c>
      <c r="BQ825" s="39" t="s">
        <v>222</v>
      </c>
      <c r="BR825" s="39" t="s">
        <v>222</v>
      </c>
      <c r="BS825" s="39" t="s">
        <v>222</v>
      </c>
      <c r="BT825" s="39" t="s">
        <v>222</v>
      </c>
      <c r="BU825" s="40" t="s">
        <v>222</v>
      </c>
      <c r="BV825" s="40" t="s">
        <v>222</v>
      </c>
      <c r="BW825" s="40" t="s">
        <v>222</v>
      </c>
      <c r="BX825" s="40" t="s">
        <v>222</v>
      </c>
      <c r="BY825" s="41" t="s">
        <v>222</v>
      </c>
      <c r="BZ825" s="41" t="s">
        <v>222</v>
      </c>
      <c r="CA825" s="41" t="s">
        <v>222</v>
      </c>
      <c r="CB825" s="41" t="s">
        <v>222</v>
      </c>
      <c r="CC825" s="42" t="s">
        <v>222</v>
      </c>
      <c r="CD825" s="42" t="s">
        <v>222</v>
      </c>
      <c r="CE825" s="42" t="s">
        <v>222</v>
      </c>
      <c r="CF825" s="42" t="s">
        <v>222</v>
      </c>
      <c r="CG825" s="43" t="s">
        <v>222</v>
      </c>
      <c r="CH825" s="43" t="s">
        <v>222</v>
      </c>
      <c r="CI825" s="43" t="s">
        <v>222</v>
      </c>
      <c r="CJ825" s="43" t="str">
        <f t="shared" si="952"/>
        <v/>
      </c>
      <c r="CS825" s="22" t="s">
        <v>16</v>
      </c>
      <c r="CT825" s="22" t="s">
        <v>222</v>
      </c>
      <c r="CU825" s="22" t="s">
        <v>222</v>
      </c>
      <c r="CV825" s="22" t="s">
        <v>222</v>
      </c>
      <c r="CW825" s="22" t="s">
        <v>222</v>
      </c>
      <c r="CY825" s="22" t="s">
        <v>222</v>
      </c>
      <c r="CZ825" s="22" t="s">
        <v>222</v>
      </c>
      <c r="DA825" s="22" t="s">
        <v>222</v>
      </c>
      <c r="DB825" s="22" t="s">
        <v>222</v>
      </c>
      <c r="DC825" s="22" t="s">
        <v>16</v>
      </c>
      <c r="DD825" s="22" t="s">
        <v>222</v>
      </c>
      <c r="DE825" s="22" t="s">
        <v>222</v>
      </c>
      <c r="DF825" s="22" t="s">
        <v>222</v>
      </c>
      <c r="DG825" s="22" t="s">
        <v>222</v>
      </c>
      <c r="DI825" s="22" t="s">
        <v>222</v>
      </c>
      <c r="DJ825" s="22" t="s">
        <v>222</v>
      </c>
      <c r="DK825" s="22" t="s">
        <v>222</v>
      </c>
      <c r="DL825" s="22" t="s">
        <v>222</v>
      </c>
      <c r="DN825" s="22" t="s">
        <v>222</v>
      </c>
      <c r="DO825" s="22" t="s">
        <v>222</v>
      </c>
      <c r="DP825" s="22" t="s">
        <v>222</v>
      </c>
      <c r="DQ825" s="22" t="s">
        <v>222</v>
      </c>
    </row>
    <row r="826" spans="1:121" x14ac:dyDescent="0.25">
      <c r="DN826" s="22" t="s">
        <v>222</v>
      </c>
      <c r="DO826" s="22" t="s">
        <v>222</v>
      </c>
      <c r="DP826" s="22" t="s">
        <v>222</v>
      </c>
      <c r="DQ826" s="22" t="s">
        <v>222</v>
      </c>
    </row>
    <row r="827" spans="1:121" x14ac:dyDescent="0.25">
      <c r="DN827" s="22" t="s">
        <v>222</v>
      </c>
      <c r="DO827" s="22" t="s">
        <v>222</v>
      </c>
      <c r="DP827" s="22" t="s">
        <v>222</v>
      </c>
      <c r="DQ827" s="22" t="s">
        <v>222</v>
      </c>
    </row>
  </sheetData>
  <sortState xmlns:xlrd2="http://schemas.microsoft.com/office/spreadsheetml/2017/richdata2" ref="EX5:EX817">
    <sortCondition ref="EX5:EX817"/>
  </sortState>
  <mergeCells count="31">
    <mergeCell ref="BQ1:BT1"/>
    <mergeCell ref="BU1:BX1"/>
    <mergeCell ref="AO2:AR2"/>
    <mergeCell ref="BA1:BD1"/>
    <mergeCell ref="BE1:BH1"/>
    <mergeCell ref="BI1:BL1"/>
    <mergeCell ref="BM1:BP1"/>
    <mergeCell ref="BU4:BX4"/>
    <mergeCell ref="DS2:DV2"/>
    <mergeCell ref="BY1:CB1"/>
    <mergeCell ref="CC1:CF1"/>
    <mergeCell ref="CG1:CJ1"/>
    <mergeCell ref="CK1:CN1"/>
    <mergeCell ref="CO1:CR1"/>
    <mergeCell ref="CT2:CW2"/>
    <mergeCell ref="CY2:DB2"/>
    <mergeCell ref="DD2:DG2"/>
    <mergeCell ref="DI2:DL2"/>
    <mergeCell ref="DN2:DQ2"/>
    <mergeCell ref="BA4:BD4"/>
    <mergeCell ref="BE4:BH4"/>
    <mergeCell ref="BI4:BL4"/>
    <mergeCell ref="BM4:BP4"/>
    <mergeCell ref="BQ4:BT4"/>
    <mergeCell ref="EX4:EY4"/>
    <mergeCell ref="BY4:CB4"/>
    <mergeCell ref="CC4:CF4"/>
    <mergeCell ref="CG4:CJ4"/>
    <mergeCell ref="EO4:EQ4"/>
    <mergeCell ref="ER4:ET4"/>
    <mergeCell ref="EU4:EW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8"/>
  <sheetViews>
    <sheetView tabSelected="1" workbookViewId="0">
      <pane xSplit="1" ySplit="5" topLeftCell="C6" activePane="bottomRight" state="frozen"/>
      <selection pane="topRight" activeCell="B1" sqref="B1"/>
      <selection pane="bottomLeft" activeCell="A6" sqref="A6"/>
      <selection pane="bottomRight" activeCell="D6" sqref="D6"/>
    </sheetView>
  </sheetViews>
  <sheetFormatPr baseColWidth="10" defaultColWidth="11.453125" defaultRowHeight="10" x14ac:dyDescent="0.2"/>
  <cols>
    <col min="1" max="1" width="4.54296875" style="1" customWidth="1"/>
    <col min="2" max="2" width="29.54296875" style="1" customWidth="1"/>
    <col min="3" max="3" width="5.26953125" style="1" customWidth="1"/>
    <col min="4" max="4" width="21.1796875" style="1" customWidth="1"/>
    <col min="5" max="5" width="20.26953125" style="1" customWidth="1"/>
    <col min="6" max="15" width="7.26953125" style="1" customWidth="1"/>
    <col min="16" max="16" width="8.26953125" style="1" customWidth="1"/>
    <col min="17" max="17" width="7.26953125" style="1" customWidth="1"/>
    <col min="18" max="18" width="6.1796875" style="1" hidden="1" customWidth="1"/>
    <col min="19" max="19" width="6.26953125" style="1" customWidth="1"/>
    <col min="20" max="22" width="5.54296875" style="1" customWidth="1"/>
    <col min="23" max="16384" width="11.453125" style="1"/>
  </cols>
  <sheetData>
    <row r="1" spans="1:22" s="83" customFormat="1" ht="21" customHeight="1" x14ac:dyDescent="0.25">
      <c r="A1" s="83" t="s">
        <v>0</v>
      </c>
      <c r="B1" s="129" t="s">
        <v>14</v>
      </c>
      <c r="C1" s="129"/>
      <c r="D1" s="129"/>
      <c r="E1" s="129"/>
      <c r="F1" s="129"/>
      <c r="G1" s="129"/>
      <c r="H1" s="129"/>
      <c r="I1" s="129"/>
      <c r="J1" s="129"/>
      <c r="K1" s="129"/>
      <c r="L1" s="129"/>
      <c r="M1" s="129"/>
      <c r="N1" s="129"/>
      <c r="O1" s="129"/>
      <c r="P1" s="129"/>
      <c r="Q1" s="129"/>
      <c r="R1" s="129"/>
      <c r="S1" s="129"/>
      <c r="T1" s="129"/>
      <c r="U1" s="129"/>
      <c r="V1" s="129"/>
    </row>
    <row r="2" spans="1:22" s="83" customFormat="1" ht="21" customHeight="1" x14ac:dyDescent="0.25">
      <c r="B2" s="129" t="s">
        <v>27</v>
      </c>
      <c r="C2" s="129"/>
      <c r="D2" s="129"/>
      <c r="E2" s="129"/>
      <c r="F2" s="129"/>
      <c r="G2" s="129"/>
      <c r="H2" s="129"/>
      <c r="I2" s="129"/>
      <c r="J2" s="129"/>
      <c r="K2" s="129"/>
      <c r="L2" s="129"/>
      <c r="M2" s="129"/>
      <c r="N2" s="129"/>
      <c r="O2" s="129"/>
      <c r="P2" s="129"/>
      <c r="Q2" s="129"/>
      <c r="R2" s="129"/>
      <c r="S2" s="129"/>
      <c r="T2" s="129"/>
      <c r="U2" s="129"/>
      <c r="V2" s="129"/>
    </row>
    <row r="3" spans="1:22" s="83" customFormat="1" ht="21" customHeight="1" x14ac:dyDescent="0.25">
      <c r="B3" s="129" t="s">
        <v>3698</v>
      </c>
      <c r="C3" s="129"/>
      <c r="D3" s="129"/>
      <c r="E3" s="129"/>
      <c r="F3" s="129"/>
      <c r="G3" s="129"/>
      <c r="H3" s="129"/>
      <c r="I3" s="129"/>
      <c r="J3" s="129"/>
      <c r="K3" s="129"/>
      <c r="L3" s="129"/>
      <c r="M3" s="129"/>
      <c r="N3" s="129"/>
      <c r="O3" s="129"/>
      <c r="P3" s="129"/>
      <c r="Q3" s="129"/>
      <c r="R3" s="129"/>
      <c r="S3" s="129"/>
      <c r="T3" s="129"/>
      <c r="U3" s="129"/>
      <c r="V3" s="129"/>
    </row>
    <row r="4" spans="1:22" ht="21.75" customHeight="1" x14ac:dyDescent="0.2">
      <c r="A4" s="2" t="s">
        <v>1</v>
      </c>
      <c r="B4" s="2" t="s">
        <v>2</v>
      </c>
      <c r="C4" s="2" t="s">
        <v>3</v>
      </c>
      <c r="D4" s="2" t="s">
        <v>4</v>
      </c>
      <c r="E4" s="2" t="s">
        <v>5</v>
      </c>
      <c r="F4" s="2" t="s">
        <v>6</v>
      </c>
      <c r="G4" s="2" t="s">
        <v>7</v>
      </c>
      <c r="H4" s="2" t="s">
        <v>8</v>
      </c>
      <c r="I4" s="2" t="s">
        <v>9</v>
      </c>
      <c r="J4" s="2" t="s">
        <v>7</v>
      </c>
      <c r="K4" s="2" t="s">
        <v>8</v>
      </c>
      <c r="L4" s="2" t="s">
        <v>9</v>
      </c>
      <c r="M4" s="2" t="s">
        <v>7</v>
      </c>
      <c r="N4" s="2" t="s">
        <v>8</v>
      </c>
      <c r="O4" s="2" t="s">
        <v>9</v>
      </c>
      <c r="P4" s="2" t="s">
        <v>7</v>
      </c>
      <c r="Q4" s="2" t="s">
        <v>8</v>
      </c>
      <c r="R4" s="2" t="s">
        <v>9</v>
      </c>
      <c r="S4" s="2" t="s">
        <v>10</v>
      </c>
      <c r="T4" s="2" t="s">
        <v>11</v>
      </c>
      <c r="U4" s="2" t="s">
        <v>12</v>
      </c>
      <c r="V4" s="2" t="s">
        <v>13</v>
      </c>
    </row>
    <row r="5" spans="1:22" ht="3.75" customHeight="1" x14ac:dyDescent="0.2">
      <c r="A5" s="3"/>
      <c r="B5" s="4"/>
      <c r="C5" s="3"/>
      <c r="D5" s="4"/>
      <c r="E5" s="4"/>
      <c r="F5" s="4"/>
      <c r="G5" s="5"/>
      <c r="H5" s="5"/>
      <c r="I5" s="6"/>
      <c r="J5" s="5"/>
      <c r="K5" s="7"/>
      <c r="L5" s="6"/>
      <c r="M5" s="7"/>
      <c r="N5" s="5"/>
      <c r="O5" s="6"/>
      <c r="P5" s="5"/>
      <c r="Q5" s="5"/>
      <c r="R5" s="6"/>
      <c r="S5" s="8"/>
      <c r="T5" s="8"/>
      <c r="U5" s="8"/>
      <c r="V5" s="8"/>
    </row>
    <row r="6" spans="1:22" ht="27" customHeight="1" x14ac:dyDescent="0.2">
      <c r="A6" s="9" t="s">
        <v>17</v>
      </c>
      <c r="B6" s="10" t="s">
        <v>14</v>
      </c>
      <c r="C6" s="9" t="s">
        <v>17</v>
      </c>
      <c r="D6" s="10" t="s">
        <v>15</v>
      </c>
      <c r="E6" s="10" t="s">
        <v>28</v>
      </c>
      <c r="F6" s="11">
        <v>1</v>
      </c>
      <c r="G6" s="11">
        <v>0.68782507954545458</v>
      </c>
      <c r="H6" s="11">
        <v>0.68601968181818185</v>
      </c>
      <c r="I6" s="11">
        <v>0.99674034663015443</v>
      </c>
      <c r="J6" s="11">
        <v>0.87016168181818188</v>
      </c>
      <c r="K6" s="11">
        <v>0.8663905462121213</v>
      </c>
      <c r="L6" s="11">
        <v>0.99533211926804011</v>
      </c>
      <c r="M6" s="11">
        <v>0.89209987500000021</v>
      </c>
      <c r="N6" s="11">
        <v>0.88884839726430986</v>
      </c>
      <c r="O6" s="11">
        <v>0.99624907619609815</v>
      </c>
      <c r="P6" s="11">
        <v>1</v>
      </c>
      <c r="Q6" s="114">
        <v>0.99981672727272719</v>
      </c>
      <c r="R6" s="11">
        <v>0</v>
      </c>
      <c r="S6" s="12">
        <v>11</v>
      </c>
      <c r="T6" s="12">
        <v>54</v>
      </c>
      <c r="U6" s="12">
        <v>125</v>
      </c>
      <c r="V6" s="12">
        <v>216</v>
      </c>
    </row>
    <row r="7" spans="1:22" ht="27" customHeight="1" x14ac:dyDescent="0.2">
      <c r="A7" s="9" t="s">
        <v>18</v>
      </c>
      <c r="B7" s="10" t="s">
        <v>19</v>
      </c>
      <c r="C7" s="9" t="s">
        <v>18</v>
      </c>
      <c r="D7" s="10" t="s">
        <v>20</v>
      </c>
      <c r="E7" s="10" t="s">
        <v>21</v>
      </c>
      <c r="F7" s="13">
        <v>1.0000000000000002</v>
      </c>
      <c r="G7" s="14">
        <v>0.70825000000000016</v>
      </c>
      <c r="H7" s="15">
        <v>0.70825000000000016</v>
      </c>
      <c r="I7" s="16">
        <v>1</v>
      </c>
      <c r="J7" s="16">
        <v>0.72625000000000017</v>
      </c>
      <c r="K7" s="16">
        <v>0.72625000000000017</v>
      </c>
      <c r="L7" s="16">
        <v>1</v>
      </c>
      <c r="M7" s="16">
        <v>0.72625000000000017</v>
      </c>
      <c r="N7" s="16">
        <v>0.72625000000000017</v>
      </c>
      <c r="O7" s="16">
        <v>1</v>
      </c>
      <c r="P7" s="16">
        <v>1.0000000000000002</v>
      </c>
      <c r="Q7" s="16">
        <v>1.0000000000000002</v>
      </c>
      <c r="R7" s="16">
        <v>0</v>
      </c>
      <c r="S7" s="17"/>
      <c r="T7" s="17">
        <v>2</v>
      </c>
      <c r="U7" s="17">
        <v>7</v>
      </c>
      <c r="V7" s="17">
        <v>7</v>
      </c>
    </row>
    <row r="8" spans="1:22" ht="27" customHeight="1" x14ac:dyDescent="0.2">
      <c r="A8" s="9" t="s">
        <v>22</v>
      </c>
      <c r="B8" s="10" t="s">
        <v>23</v>
      </c>
      <c r="C8" s="9" t="s">
        <v>22</v>
      </c>
      <c r="D8" s="10" t="s">
        <v>24</v>
      </c>
      <c r="E8" s="10" t="s">
        <v>25</v>
      </c>
      <c r="F8" s="13">
        <v>1</v>
      </c>
      <c r="G8" s="14">
        <v>0.82464999999999999</v>
      </c>
      <c r="H8" s="15">
        <v>0.82464999999999999</v>
      </c>
      <c r="I8" s="16">
        <v>1</v>
      </c>
      <c r="J8" s="16">
        <v>0.98475000000000013</v>
      </c>
      <c r="K8" s="16">
        <v>0.98475000000000013</v>
      </c>
      <c r="L8" s="16">
        <v>1</v>
      </c>
      <c r="M8" s="16">
        <v>0.98475000000000013</v>
      </c>
      <c r="N8" s="16">
        <v>0.98475000000000013</v>
      </c>
      <c r="O8" s="16">
        <v>1</v>
      </c>
      <c r="P8" s="16">
        <v>1</v>
      </c>
      <c r="Q8" s="16">
        <v>1</v>
      </c>
      <c r="R8" s="16">
        <v>0</v>
      </c>
      <c r="S8" s="17"/>
      <c r="T8" s="17">
        <v>3</v>
      </c>
      <c r="U8" s="17">
        <v>13</v>
      </c>
      <c r="V8" s="17">
        <v>13</v>
      </c>
    </row>
    <row r="9" spans="1:22" ht="27" customHeight="1" x14ac:dyDescent="0.2">
      <c r="A9" s="9" t="s">
        <v>26</v>
      </c>
      <c r="B9" s="10" t="s">
        <v>27</v>
      </c>
      <c r="C9" s="9" t="s">
        <v>26</v>
      </c>
      <c r="D9" s="10" t="s">
        <v>28</v>
      </c>
      <c r="E9" s="10" t="s">
        <v>29</v>
      </c>
      <c r="F9" s="13">
        <v>1</v>
      </c>
      <c r="G9" s="14">
        <v>0.85175000000000012</v>
      </c>
      <c r="H9" s="15">
        <v>0.85175000000000012</v>
      </c>
      <c r="I9" s="16">
        <v>1</v>
      </c>
      <c r="J9" s="16">
        <v>0.90850000000000009</v>
      </c>
      <c r="K9" s="16">
        <v>0.90850000000000009</v>
      </c>
      <c r="L9" s="16">
        <v>1</v>
      </c>
      <c r="M9" s="16">
        <v>0.92574999999999996</v>
      </c>
      <c r="N9" s="16">
        <v>0.92574999999999996</v>
      </c>
      <c r="O9" s="16">
        <v>1</v>
      </c>
      <c r="P9" s="16">
        <v>1</v>
      </c>
      <c r="Q9" s="16">
        <v>1</v>
      </c>
      <c r="R9" s="16">
        <v>0</v>
      </c>
      <c r="S9" s="17"/>
      <c r="T9" s="17">
        <v>8</v>
      </c>
      <c r="U9" s="17">
        <v>24</v>
      </c>
      <c r="V9" s="17">
        <v>35</v>
      </c>
    </row>
    <row r="10" spans="1:22" ht="27" customHeight="1" x14ac:dyDescent="0.2">
      <c r="A10" s="9" t="s">
        <v>30</v>
      </c>
      <c r="B10" s="10" t="s">
        <v>31</v>
      </c>
      <c r="C10" s="9" t="s">
        <v>30</v>
      </c>
      <c r="D10" s="10" t="s">
        <v>32</v>
      </c>
      <c r="E10" s="10" t="s">
        <v>33</v>
      </c>
      <c r="F10" s="13">
        <v>1.0000000000000004</v>
      </c>
      <c r="G10" s="14">
        <v>0.71025000000000027</v>
      </c>
      <c r="H10" s="15">
        <v>0.71025000000000027</v>
      </c>
      <c r="I10" s="16">
        <v>1</v>
      </c>
      <c r="J10" s="16">
        <v>0.9962500000000003</v>
      </c>
      <c r="K10" s="16">
        <v>0.9962500000000003</v>
      </c>
      <c r="L10" s="16">
        <v>1</v>
      </c>
      <c r="M10" s="16">
        <v>0.9962500000000003</v>
      </c>
      <c r="N10" s="16">
        <v>0.9962500000000003</v>
      </c>
      <c r="O10" s="16">
        <v>1</v>
      </c>
      <c r="P10" s="16">
        <v>1.0000000000000004</v>
      </c>
      <c r="Q10" s="16">
        <v>1.0000000000000004</v>
      </c>
      <c r="R10" s="16">
        <v>0</v>
      </c>
      <c r="S10" s="17">
        <v>1</v>
      </c>
      <c r="T10" s="17">
        <v>3</v>
      </c>
      <c r="U10" s="17">
        <v>6</v>
      </c>
      <c r="V10" s="17">
        <v>12</v>
      </c>
    </row>
    <row r="11" spans="1:22" ht="27" customHeight="1" x14ac:dyDescent="0.2">
      <c r="A11" s="9" t="s">
        <v>34</v>
      </c>
      <c r="B11" s="10" t="s">
        <v>35</v>
      </c>
      <c r="C11" s="9" t="s">
        <v>34</v>
      </c>
      <c r="D11" s="10" t="s">
        <v>36</v>
      </c>
      <c r="E11" s="10" t="s">
        <v>36</v>
      </c>
      <c r="F11" s="13">
        <v>1</v>
      </c>
      <c r="G11" s="14">
        <v>0.99624999999999997</v>
      </c>
      <c r="H11" s="15">
        <v>0.99624999999999997</v>
      </c>
      <c r="I11" s="16">
        <v>1</v>
      </c>
      <c r="J11" s="16">
        <v>0.99624999999999997</v>
      </c>
      <c r="K11" s="16">
        <v>0.99624999999999997</v>
      </c>
      <c r="L11" s="16">
        <v>1</v>
      </c>
      <c r="M11" s="16">
        <v>0.99624999999999997</v>
      </c>
      <c r="N11" s="16">
        <v>0.99624999999999997</v>
      </c>
      <c r="O11" s="16">
        <v>1</v>
      </c>
      <c r="P11" s="16">
        <v>1</v>
      </c>
      <c r="Q11" s="16">
        <v>1</v>
      </c>
      <c r="R11" s="16">
        <v>0</v>
      </c>
      <c r="S11" s="17"/>
      <c r="T11" s="17">
        <v>2</v>
      </c>
      <c r="U11" s="17">
        <v>6</v>
      </c>
      <c r="V11" s="17">
        <v>9</v>
      </c>
    </row>
    <row r="12" spans="1:22" ht="27" customHeight="1" x14ac:dyDescent="0.2">
      <c r="A12" s="9" t="s">
        <v>37</v>
      </c>
      <c r="B12" s="10" t="s">
        <v>38</v>
      </c>
      <c r="C12" s="9" t="s">
        <v>37</v>
      </c>
      <c r="D12" s="10" t="s">
        <v>39</v>
      </c>
      <c r="E12" s="10" t="s">
        <v>40</v>
      </c>
      <c r="F12" s="13">
        <v>1</v>
      </c>
      <c r="G12" s="14">
        <v>0.63949999999999996</v>
      </c>
      <c r="H12" s="15">
        <v>0.63949999999999996</v>
      </c>
      <c r="I12" s="16">
        <v>1</v>
      </c>
      <c r="J12" s="16">
        <v>0.80099999999999993</v>
      </c>
      <c r="K12" s="16">
        <v>0.80099999999999993</v>
      </c>
      <c r="L12" s="16">
        <v>1</v>
      </c>
      <c r="M12" s="16">
        <v>0.92800000000000005</v>
      </c>
      <c r="N12" s="16">
        <v>0.92800000000000005</v>
      </c>
      <c r="O12" s="16">
        <v>1</v>
      </c>
      <c r="P12" s="16">
        <v>1</v>
      </c>
      <c r="Q12" s="16">
        <v>1</v>
      </c>
      <c r="R12" s="16">
        <v>0</v>
      </c>
      <c r="S12" s="17">
        <v>3</v>
      </c>
      <c r="T12" s="17">
        <v>16</v>
      </c>
      <c r="U12" s="17">
        <v>22</v>
      </c>
      <c r="V12" s="17">
        <v>41</v>
      </c>
    </row>
    <row r="13" spans="1:22" ht="27" customHeight="1" x14ac:dyDescent="0.2">
      <c r="A13" s="9" t="s">
        <v>41</v>
      </c>
      <c r="B13" s="10" t="s">
        <v>42</v>
      </c>
      <c r="C13" s="9" t="s">
        <v>41</v>
      </c>
      <c r="D13" s="10" t="s">
        <v>43</v>
      </c>
      <c r="E13" s="10" t="s">
        <v>44</v>
      </c>
      <c r="F13" s="13">
        <v>0.99999999999999956</v>
      </c>
      <c r="G13" s="14">
        <v>0.74046399999999946</v>
      </c>
      <c r="H13" s="15">
        <v>0.74046399999999946</v>
      </c>
      <c r="I13" s="16">
        <v>1</v>
      </c>
      <c r="J13" s="16">
        <v>0.75902799999999948</v>
      </c>
      <c r="K13" s="16">
        <v>0.75600399999999957</v>
      </c>
      <c r="L13" s="16">
        <v>0.996015957250589</v>
      </c>
      <c r="M13" s="16">
        <v>0.77477799999999952</v>
      </c>
      <c r="N13" s="16">
        <v>0.77267799999999953</v>
      </c>
      <c r="O13" s="16">
        <v>0.9972895461667729</v>
      </c>
      <c r="P13" s="16">
        <v>0.99999999999999956</v>
      </c>
      <c r="Q13" s="16">
        <v>0.99798399999999954</v>
      </c>
      <c r="R13" s="16">
        <v>0</v>
      </c>
      <c r="S13" s="17">
        <v>2</v>
      </c>
      <c r="T13" s="17">
        <v>3</v>
      </c>
      <c r="U13" s="17">
        <v>8</v>
      </c>
      <c r="V13" s="17">
        <v>21</v>
      </c>
    </row>
    <row r="14" spans="1:22" ht="27" customHeight="1" x14ac:dyDescent="0.2">
      <c r="A14" s="9" t="s">
        <v>45</v>
      </c>
      <c r="B14" s="10" t="s">
        <v>46</v>
      </c>
      <c r="C14" s="9" t="s">
        <v>45</v>
      </c>
      <c r="D14" s="10" t="s">
        <v>47</v>
      </c>
      <c r="E14" s="10" t="s">
        <v>48</v>
      </c>
      <c r="F14" s="13">
        <v>1.0000000000000004</v>
      </c>
      <c r="G14" s="14">
        <v>0.33325000000000005</v>
      </c>
      <c r="H14" s="15">
        <v>0.33325000000000005</v>
      </c>
      <c r="I14" s="16">
        <v>1</v>
      </c>
      <c r="J14" s="16">
        <v>0.8562500000000004</v>
      </c>
      <c r="K14" s="16">
        <v>0.8562500000000004</v>
      </c>
      <c r="L14" s="16">
        <v>1</v>
      </c>
      <c r="M14" s="16">
        <v>0.87625000000000042</v>
      </c>
      <c r="N14" s="16">
        <v>0.87625000000000042</v>
      </c>
      <c r="O14" s="16">
        <v>1</v>
      </c>
      <c r="P14" s="16">
        <v>1.0000000000000004</v>
      </c>
      <c r="Q14" s="16">
        <v>1.0000000000000004</v>
      </c>
      <c r="R14" s="16">
        <v>0</v>
      </c>
      <c r="S14" s="17">
        <v>1</v>
      </c>
      <c r="T14" s="17">
        <v>4</v>
      </c>
      <c r="U14" s="17">
        <v>10</v>
      </c>
      <c r="V14" s="17">
        <v>20</v>
      </c>
    </row>
    <row r="15" spans="1:22" ht="27" customHeight="1" x14ac:dyDescent="0.2">
      <c r="A15" s="9" t="s">
        <v>49</v>
      </c>
      <c r="B15" s="10" t="s">
        <v>50</v>
      </c>
      <c r="C15" s="9" t="s">
        <v>49</v>
      </c>
      <c r="D15" s="10" t="s">
        <v>51</v>
      </c>
      <c r="E15" s="10" t="s">
        <v>52</v>
      </c>
      <c r="F15" s="13">
        <v>0.99999999999999978</v>
      </c>
      <c r="G15" s="14">
        <v>0.55386187500000017</v>
      </c>
      <c r="H15" s="15">
        <v>0.53400250000000027</v>
      </c>
      <c r="I15" s="16">
        <v>0.96414381293169904</v>
      </c>
      <c r="J15" s="16">
        <v>0.81200050000000012</v>
      </c>
      <c r="K15" s="16">
        <v>0.7735420083333332</v>
      </c>
      <c r="L15" s="16">
        <v>0.95263735469785193</v>
      </c>
      <c r="M15" s="16">
        <v>0.87332062499999985</v>
      </c>
      <c r="N15" s="16">
        <v>0.83965436990740749</v>
      </c>
      <c r="O15" s="16">
        <v>0.96145029199030729</v>
      </c>
      <c r="P15" s="16">
        <v>0.99999999999999978</v>
      </c>
      <c r="Q15" s="16">
        <v>0.99999999999999978</v>
      </c>
      <c r="R15" s="16">
        <v>0</v>
      </c>
      <c r="S15" s="17">
        <v>2</v>
      </c>
      <c r="T15" s="17">
        <v>6</v>
      </c>
      <c r="U15" s="17">
        <v>15</v>
      </c>
      <c r="V15" s="17">
        <v>33</v>
      </c>
    </row>
    <row r="16" spans="1:22" ht="27" customHeight="1" x14ac:dyDescent="0.2">
      <c r="A16" s="9" t="s">
        <v>53</v>
      </c>
      <c r="B16" s="10" t="s">
        <v>54</v>
      </c>
      <c r="C16" s="9" t="s">
        <v>53</v>
      </c>
      <c r="D16" s="10" t="s">
        <v>55</v>
      </c>
      <c r="E16" s="10" t="s">
        <v>56</v>
      </c>
      <c r="F16" s="13">
        <v>0.99999999999999989</v>
      </c>
      <c r="G16" s="14">
        <v>0.80559999999999987</v>
      </c>
      <c r="H16" s="15">
        <v>0.80559999999999987</v>
      </c>
      <c r="I16" s="16">
        <v>1</v>
      </c>
      <c r="J16" s="16">
        <v>0.99624999999999986</v>
      </c>
      <c r="K16" s="16">
        <v>0.99624999999999986</v>
      </c>
      <c r="L16" s="16">
        <v>1</v>
      </c>
      <c r="M16" s="16">
        <v>0.99624999999999986</v>
      </c>
      <c r="N16" s="16">
        <v>0.99624999999999986</v>
      </c>
      <c r="O16" s="16">
        <v>1</v>
      </c>
      <c r="P16" s="16">
        <v>0.99999999999999989</v>
      </c>
      <c r="Q16" s="16">
        <v>0.99999999999999989</v>
      </c>
      <c r="R16" s="16">
        <v>0</v>
      </c>
      <c r="S16" s="17">
        <v>1</v>
      </c>
      <c r="T16" s="17">
        <v>3</v>
      </c>
      <c r="U16" s="17">
        <v>7</v>
      </c>
      <c r="V16" s="17">
        <v>13</v>
      </c>
    </row>
    <row r="17" spans="1:22" ht="27" customHeight="1" x14ac:dyDescent="0.2">
      <c r="A17" s="9" t="s">
        <v>57</v>
      </c>
      <c r="B17" s="10" t="s">
        <v>58</v>
      </c>
      <c r="C17" s="9" t="s">
        <v>57</v>
      </c>
      <c r="D17" s="10" t="s">
        <v>59</v>
      </c>
      <c r="E17" s="10" t="s">
        <v>60</v>
      </c>
      <c r="F17" s="13">
        <v>1.0000000000000002</v>
      </c>
      <c r="G17" s="14">
        <v>0.40225000000000005</v>
      </c>
      <c r="H17" s="15">
        <v>0.40225000000000005</v>
      </c>
      <c r="I17" s="16">
        <v>1</v>
      </c>
      <c r="J17" s="16">
        <v>0.73525000000000018</v>
      </c>
      <c r="K17" s="16">
        <v>0.73525000000000018</v>
      </c>
      <c r="L17" s="16">
        <v>1</v>
      </c>
      <c r="M17" s="16">
        <v>0.73525000000000018</v>
      </c>
      <c r="N17" s="16">
        <v>0.73525000000000018</v>
      </c>
      <c r="O17" s="16">
        <v>1</v>
      </c>
      <c r="P17" s="16">
        <v>1.0000000000000002</v>
      </c>
      <c r="Q17" s="16">
        <v>1.0000000000000002</v>
      </c>
      <c r="R17" s="16">
        <v>0</v>
      </c>
      <c r="S17" s="17">
        <v>1</v>
      </c>
      <c r="T17" s="17">
        <v>4</v>
      </c>
      <c r="U17" s="17">
        <v>7</v>
      </c>
      <c r="V17" s="17">
        <v>12</v>
      </c>
    </row>
    <row r="18" spans="1:22" ht="3.75" customHeight="1" x14ac:dyDescent="0.2">
      <c r="A18" s="3"/>
      <c r="B18" s="4"/>
      <c r="C18" s="3"/>
      <c r="D18" s="4"/>
      <c r="E18" s="4"/>
      <c r="F18" s="4"/>
      <c r="G18" s="18"/>
      <c r="H18" s="19"/>
      <c r="I18" s="20"/>
      <c r="J18" s="20"/>
      <c r="K18" s="20"/>
      <c r="L18" s="20"/>
      <c r="M18" s="20"/>
      <c r="N18" s="20"/>
      <c r="O18" s="20"/>
      <c r="P18" s="20"/>
      <c r="Q18" s="20"/>
      <c r="R18" s="20"/>
      <c r="S18" s="21"/>
      <c r="T18" s="8"/>
      <c r="U18" s="8"/>
      <c r="V18" s="8"/>
    </row>
  </sheetData>
  <sheetProtection algorithmName="SHA-512" hashValue="QI3tpvR3tuXDlwCPK2m5TwM6sGzlpZRdAysubFAC7Hz0s6SjS/eXOoV60F+6Dg8D2w13o+dIkvu12KIcJ6VZ6Q==" saltValue="LQ4tOrXGt14SFVR8EfqMlg==" spinCount="100000" sheet="1" objects="1" scenarios="1"/>
  <mergeCells count="3">
    <mergeCell ref="B1:V1"/>
    <mergeCell ref="B2:V2"/>
    <mergeCell ref="B3:V3"/>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Document.8" shapeId="1025" r:id="rId4">
          <objectPr defaultSize="0" autoPict="0" r:id="rId5">
            <anchor moveWithCells="1" sizeWithCells="1">
              <from>
                <xdr:col>0</xdr:col>
                <xdr:colOff>31750</xdr:colOff>
                <xdr:row>0</xdr:row>
                <xdr:rowOff>12700</xdr:rowOff>
              </from>
              <to>
                <xdr:col>1</xdr:col>
                <xdr:colOff>781050</xdr:colOff>
                <xdr:row>3</xdr:row>
                <xdr:rowOff>57150</xdr:rowOff>
              </to>
            </anchor>
          </objectPr>
        </oleObject>
      </mc:Choice>
      <mc:Fallback>
        <oleObject progId="Word.Document.8" shapeId="1025"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681"/>
  <sheetViews>
    <sheetView zoomScale="80" zoomScaleNormal="80" workbookViewId="0">
      <pane xSplit="2" ySplit="5" topLeftCell="C6" activePane="bottomRight" state="frozen"/>
      <selection pane="topRight" activeCell="C1" sqref="C1"/>
      <selection pane="bottomLeft" activeCell="A6" sqref="A6"/>
      <selection pane="bottomRight" activeCell="E10" sqref="E10:E12"/>
    </sheetView>
  </sheetViews>
  <sheetFormatPr baseColWidth="10" defaultColWidth="11.453125" defaultRowHeight="11.5" x14ac:dyDescent="0.35"/>
  <cols>
    <col min="1" max="1" width="11.453125" style="87"/>
    <col min="2" max="2" width="11.81640625" style="87" bestFit="1" customWidth="1"/>
    <col min="3" max="3" width="9.453125" style="87" customWidth="1"/>
    <col min="4" max="4" width="22.453125" style="87" customWidth="1"/>
    <col min="5" max="5" width="40.453125" style="87" customWidth="1"/>
    <col min="6" max="8" width="11.453125" style="87"/>
    <col min="9" max="9" width="2.7265625" style="87" customWidth="1"/>
    <col min="10" max="10" width="10.54296875" style="87" customWidth="1"/>
    <col min="11" max="11" width="56.453125" style="87" customWidth="1"/>
    <col min="12" max="12" width="10" style="87" customWidth="1"/>
    <col min="13" max="14" width="11.453125" style="87"/>
    <col min="15" max="15" width="2.1796875" style="87" customWidth="1"/>
    <col min="16" max="16" width="8.54296875" style="87" customWidth="1"/>
    <col min="17" max="17" width="75" style="87" customWidth="1"/>
    <col min="18" max="19" width="9.7265625" style="87" customWidth="1"/>
    <col min="20" max="20" width="9.81640625" style="87" customWidth="1"/>
    <col min="21" max="21" width="90.26953125" style="87" customWidth="1"/>
    <col min="22" max="22" width="32" style="87" customWidth="1"/>
    <col min="23" max="16384" width="11.453125" style="87"/>
  </cols>
  <sheetData>
    <row r="1" spans="1:26" ht="22.5" customHeight="1" x14ac:dyDescent="0.35">
      <c r="C1" s="132" t="s">
        <v>3831</v>
      </c>
      <c r="D1" s="133"/>
      <c r="E1" s="133"/>
      <c r="F1" s="133"/>
      <c r="G1" s="133"/>
      <c r="H1" s="131" t="s">
        <v>3830</v>
      </c>
      <c r="I1" s="130"/>
      <c r="J1" s="130"/>
      <c r="K1" s="130"/>
      <c r="L1" s="130"/>
      <c r="M1" s="130"/>
      <c r="N1" s="130"/>
      <c r="O1" s="130"/>
      <c r="P1" s="130"/>
      <c r="V1" s="130" t="s">
        <v>3827</v>
      </c>
    </row>
    <row r="2" spans="1:26" ht="22.5" customHeight="1" x14ac:dyDescent="0.35">
      <c r="C2" s="133"/>
      <c r="D2" s="133"/>
      <c r="E2" s="133"/>
      <c r="F2" s="133"/>
      <c r="G2" s="133"/>
      <c r="H2" s="130"/>
      <c r="I2" s="130"/>
      <c r="J2" s="130"/>
      <c r="K2" s="130"/>
      <c r="L2" s="130"/>
      <c r="M2" s="130"/>
      <c r="N2" s="130"/>
      <c r="O2" s="130"/>
      <c r="P2" s="130"/>
      <c r="Q2" s="130" t="s">
        <v>3829</v>
      </c>
      <c r="R2" s="130"/>
      <c r="S2" s="130"/>
      <c r="T2" s="130"/>
      <c r="U2" s="130"/>
      <c r="V2" s="130"/>
    </row>
    <row r="3" spans="1:26" ht="22.5" customHeight="1" x14ac:dyDescent="0.35">
      <c r="C3" s="133"/>
      <c r="D3" s="133"/>
      <c r="E3" s="133"/>
      <c r="F3" s="133"/>
      <c r="G3" s="133"/>
      <c r="H3" s="130"/>
      <c r="I3" s="130"/>
      <c r="J3" s="130"/>
      <c r="K3" s="130"/>
      <c r="L3" s="130"/>
      <c r="M3" s="130"/>
      <c r="N3" s="130"/>
      <c r="O3" s="130"/>
      <c r="P3" s="130"/>
      <c r="Q3" s="130" t="s">
        <v>3828</v>
      </c>
      <c r="R3" s="130"/>
      <c r="S3" s="130"/>
      <c r="T3" s="130"/>
      <c r="U3" s="130"/>
      <c r="V3" s="116">
        <v>44429</v>
      </c>
    </row>
    <row r="4" spans="1:26" ht="22.5" customHeight="1" x14ac:dyDescent="0.35"/>
    <row r="5" spans="1:26" ht="31.5" customHeight="1" x14ac:dyDescent="0.35">
      <c r="A5" s="175" t="s">
        <v>3643</v>
      </c>
      <c r="B5" s="175"/>
      <c r="C5" s="98" t="s">
        <v>3579</v>
      </c>
      <c r="D5" s="109" t="s">
        <v>3580</v>
      </c>
      <c r="E5" s="109" t="s">
        <v>3581</v>
      </c>
      <c r="F5" s="97" t="s">
        <v>7</v>
      </c>
      <c r="G5" s="97" t="s">
        <v>8</v>
      </c>
      <c r="H5" s="97" t="s">
        <v>3661</v>
      </c>
      <c r="I5" s="111"/>
      <c r="J5" s="98" t="s">
        <v>3579</v>
      </c>
      <c r="K5" s="110" t="s">
        <v>3707</v>
      </c>
      <c r="L5" s="110" t="s">
        <v>7</v>
      </c>
      <c r="M5" s="110" t="s">
        <v>8</v>
      </c>
      <c r="N5" s="110" t="s">
        <v>3661</v>
      </c>
      <c r="O5" s="111"/>
      <c r="P5" s="110" t="s">
        <v>80</v>
      </c>
      <c r="Q5" s="110" t="s">
        <v>3658</v>
      </c>
      <c r="R5" s="110" t="s">
        <v>7</v>
      </c>
      <c r="S5" s="110" t="s">
        <v>8</v>
      </c>
      <c r="T5" s="110" t="s">
        <v>3661</v>
      </c>
      <c r="U5" s="134"/>
      <c r="V5" s="134"/>
    </row>
    <row r="6" spans="1:26" ht="28.5" customHeight="1" x14ac:dyDescent="0.35">
      <c r="A6" s="163" t="s">
        <v>19</v>
      </c>
      <c r="B6" s="172">
        <v>1.0000000000000002</v>
      </c>
      <c r="C6" s="157" t="s">
        <v>3440</v>
      </c>
      <c r="D6" s="159" t="s">
        <v>3583</v>
      </c>
      <c r="E6" s="159" t="s">
        <v>3584</v>
      </c>
      <c r="F6" s="162">
        <v>0.1</v>
      </c>
      <c r="G6" s="162">
        <v>0.10000000000000002</v>
      </c>
      <c r="H6" s="162">
        <v>1.0000000000000002</v>
      </c>
      <c r="I6" s="99"/>
      <c r="J6" s="100" t="s">
        <v>3022</v>
      </c>
      <c r="K6" s="112" t="s">
        <v>3441</v>
      </c>
      <c r="L6" s="101">
        <v>2.5000000000000001E-2</v>
      </c>
      <c r="M6" s="101">
        <v>2.5000000000000001E-2</v>
      </c>
      <c r="N6" s="102">
        <v>1</v>
      </c>
      <c r="O6" s="99"/>
      <c r="P6" s="93" t="s">
        <v>110</v>
      </c>
      <c r="Q6" s="91" t="s">
        <v>112</v>
      </c>
      <c r="R6" s="96">
        <v>2.5000000000000001E-2</v>
      </c>
      <c r="S6" s="96">
        <v>2.5000000000000001E-2</v>
      </c>
      <c r="T6" s="96">
        <v>1</v>
      </c>
      <c r="U6" s="137" t="s">
        <v>3699</v>
      </c>
      <c r="V6" s="138"/>
      <c r="W6" s="89"/>
      <c r="X6" s="89"/>
      <c r="Y6" s="89"/>
      <c r="Z6" s="89"/>
    </row>
    <row r="7" spans="1:26" ht="28.5" customHeight="1" x14ac:dyDescent="0.35">
      <c r="A7" s="163"/>
      <c r="B7" s="173"/>
      <c r="C7" s="157"/>
      <c r="D7" s="159" t="e">
        <v>#N/A</v>
      </c>
      <c r="E7" s="159" t="e">
        <v>#N/A</v>
      </c>
      <c r="F7" s="162" t="e">
        <v>#N/A</v>
      </c>
      <c r="G7" s="162">
        <v>0</v>
      </c>
      <c r="H7" s="162"/>
      <c r="I7" s="99"/>
      <c r="J7" s="100" t="s">
        <v>3023</v>
      </c>
      <c r="K7" s="112" t="s">
        <v>3442</v>
      </c>
      <c r="L7" s="101">
        <v>2.5000000000000001E-2</v>
      </c>
      <c r="M7" s="101">
        <v>2.5000000000000001E-2</v>
      </c>
      <c r="N7" s="102">
        <v>1</v>
      </c>
      <c r="O7" s="99"/>
      <c r="P7" s="93" t="s">
        <v>117</v>
      </c>
      <c r="Q7" s="91" t="s">
        <v>3024</v>
      </c>
      <c r="R7" s="96">
        <v>2.5000000000000001E-2</v>
      </c>
      <c r="S7" s="96">
        <v>2.5000000000000001E-2</v>
      </c>
      <c r="T7" s="96">
        <v>1</v>
      </c>
      <c r="U7" s="137" t="s">
        <v>3700</v>
      </c>
      <c r="V7" s="138" t="s">
        <v>3700</v>
      </c>
      <c r="W7" s="89"/>
      <c r="X7" s="89"/>
      <c r="Y7" s="89"/>
      <c r="Z7" s="89"/>
    </row>
    <row r="8" spans="1:26" ht="28.5" customHeight="1" x14ac:dyDescent="0.35">
      <c r="A8" s="163"/>
      <c r="B8" s="173"/>
      <c r="C8" s="157"/>
      <c r="D8" s="159" t="e">
        <v>#N/A</v>
      </c>
      <c r="E8" s="159" t="e">
        <v>#N/A</v>
      </c>
      <c r="F8" s="162" t="e">
        <v>#N/A</v>
      </c>
      <c r="G8" s="162">
        <v>0</v>
      </c>
      <c r="H8" s="162"/>
      <c r="I8" s="99"/>
      <c r="J8" s="100" t="s">
        <v>3025</v>
      </c>
      <c r="K8" s="112" t="s">
        <v>3443</v>
      </c>
      <c r="L8" s="101">
        <v>2.5000000000000001E-2</v>
      </c>
      <c r="M8" s="101">
        <v>2.5000000000000001E-2</v>
      </c>
      <c r="N8" s="102">
        <v>1</v>
      </c>
      <c r="O8" s="99"/>
      <c r="P8" s="93" t="s">
        <v>139</v>
      </c>
      <c r="Q8" s="91" t="s">
        <v>3026</v>
      </c>
      <c r="R8" s="96">
        <v>2.5000000000000001E-2</v>
      </c>
      <c r="S8" s="96">
        <v>2.5000000000000001E-2</v>
      </c>
      <c r="T8" s="96">
        <v>1</v>
      </c>
      <c r="U8" s="137" t="s">
        <v>3701</v>
      </c>
      <c r="V8" s="138" t="s">
        <v>3701</v>
      </c>
      <c r="W8" s="89"/>
      <c r="X8" s="89"/>
      <c r="Y8" s="89"/>
      <c r="Z8" s="89"/>
    </row>
    <row r="9" spans="1:26" ht="28.5" customHeight="1" x14ac:dyDescent="0.35">
      <c r="A9" s="163"/>
      <c r="B9" s="173"/>
      <c r="C9" s="157"/>
      <c r="D9" s="159" t="e">
        <v>#N/A</v>
      </c>
      <c r="E9" s="159" t="e">
        <v>#N/A</v>
      </c>
      <c r="F9" s="162" t="e">
        <v>#N/A</v>
      </c>
      <c r="G9" s="162">
        <v>0</v>
      </c>
      <c r="H9" s="162"/>
      <c r="I9" s="99"/>
      <c r="J9" s="100" t="s">
        <v>3027</v>
      </c>
      <c r="K9" s="112" t="s">
        <v>3444</v>
      </c>
      <c r="L9" s="101">
        <v>2.5000000000000001E-2</v>
      </c>
      <c r="M9" s="101">
        <v>2.5000000000000001E-2</v>
      </c>
      <c r="N9" s="102">
        <v>1</v>
      </c>
      <c r="O9" s="99"/>
      <c r="P9" s="93" t="s">
        <v>156</v>
      </c>
      <c r="Q9" s="91" t="s">
        <v>3028</v>
      </c>
      <c r="R9" s="96">
        <v>2.5000000000000001E-2</v>
      </c>
      <c r="S9" s="96">
        <v>2.5000000000000001E-2</v>
      </c>
      <c r="T9" s="96">
        <v>1</v>
      </c>
      <c r="U9" s="137" t="s">
        <v>3702</v>
      </c>
      <c r="V9" s="138" t="s">
        <v>3702</v>
      </c>
      <c r="W9" s="89"/>
      <c r="X9" s="89"/>
      <c r="Y9" s="89"/>
      <c r="Z9" s="89"/>
    </row>
    <row r="10" spans="1:26" ht="72.75" customHeight="1" x14ac:dyDescent="0.35">
      <c r="A10" s="163"/>
      <c r="B10" s="173"/>
      <c r="C10" s="157" t="s">
        <v>3445</v>
      </c>
      <c r="D10" s="159" t="s">
        <v>3585</v>
      </c>
      <c r="E10" s="159" t="s">
        <v>3586</v>
      </c>
      <c r="F10" s="162">
        <v>0.9</v>
      </c>
      <c r="G10" s="162">
        <v>0.90000000000000024</v>
      </c>
      <c r="H10" s="162">
        <v>1.0000000000000002</v>
      </c>
      <c r="I10" s="99"/>
      <c r="J10" s="100" t="s">
        <v>3029</v>
      </c>
      <c r="K10" s="112" t="s">
        <v>3446</v>
      </c>
      <c r="L10" s="101">
        <v>0.54</v>
      </c>
      <c r="M10" s="101">
        <v>0.54</v>
      </c>
      <c r="N10" s="102">
        <v>1</v>
      </c>
      <c r="O10" s="99"/>
      <c r="P10" s="93" t="s">
        <v>178</v>
      </c>
      <c r="Q10" s="91" t="s">
        <v>3030</v>
      </c>
      <c r="R10" s="96">
        <v>0.54</v>
      </c>
      <c r="S10" s="96">
        <v>0.54</v>
      </c>
      <c r="T10" s="96">
        <v>1</v>
      </c>
      <c r="U10" s="137" t="s">
        <v>3703</v>
      </c>
      <c r="V10" s="138" t="s">
        <v>3703</v>
      </c>
      <c r="W10" s="89"/>
      <c r="X10" s="89"/>
      <c r="Y10" s="89"/>
      <c r="Z10" s="89"/>
    </row>
    <row r="11" spans="1:26" ht="95.25" customHeight="1" x14ac:dyDescent="0.35">
      <c r="A11" s="163"/>
      <c r="B11" s="173"/>
      <c r="C11" s="157"/>
      <c r="D11" s="159" t="e">
        <v>#N/A</v>
      </c>
      <c r="E11" s="159" t="e">
        <v>#N/A</v>
      </c>
      <c r="F11" s="162" t="e">
        <v>#N/A</v>
      </c>
      <c r="G11" s="162">
        <v>0</v>
      </c>
      <c r="H11" s="162"/>
      <c r="I11" s="99"/>
      <c r="J11" s="100" t="s">
        <v>3032</v>
      </c>
      <c r="K11" s="112" t="s">
        <v>3447</v>
      </c>
      <c r="L11" s="101">
        <v>0.27</v>
      </c>
      <c r="M11" s="101">
        <v>0.27</v>
      </c>
      <c r="N11" s="102">
        <v>1</v>
      </c>
      <c r="O11" s="99"/>
      <c r="P11" s="93" t="s">
        <v>195</v>
      </c>
      <c r="Q11" s="91" t="s">
        <v>3033</v>
      </c>
      <c r="R11" s="96">
        <v>0.27</v>
      </c>
      <c r="S11" s="96">
        <v>0.27</v>
      </c>
      <c r="T11" s="96">
        <v>1</v>
      </c>
      <c r="U11" s="137" t="s">
        <v>3704</v>
      </c>
      <c r="V11" s="138" t="s">
        <v>3704</v>
      </c>
      <c r="W11" s="89"/>
      <c r="X11" s="89"/>
      <c r="Y11" s="89"/>
      <c r="Z11" s="89"/>
    </row>
    <row r="12" spans="1:26" ht="74.25" customHeight="1" x14ac:dyDescent="0.35">
      <c r="A12" s="163"/>
      <c r="B12" s="174"/>
      <c r="C12" s="157"/>
      <c r="D12" s="159" t="e">
        <v>#N/A</v>
      </c>
      <c r="E12" s="159" t="e">
        <v>#N/A</v>
      </c>
      <c r="F12" s="162" t="e">
        <v>#N/A</v>
      </c>
      <c r="G12" s="162">
        <v>0</v>
      </c>
      <c r="H12" s="162"/>
      <c r="I12" s="99"/>
      <c r="J12" s="100" t="s">
        <v>3035</v>
      </c>
      <c r="K12" s="112" t="s">
        <v>3448</v>
      </c>
      <c r="L12" s="101">
        <v>9.0000000000000011E-2</v>
      </c>
      <c r="M12" s="101">
        <v>9.0000000000000011E-2</v>
      </c>
      <c r="N12" s="102">
        <v>1</v>
      </c>
      <c r="O12" s="99"/>
      <c r="P12" s="93" t="s">
        <v>208</v>
      </c>
      <c r="Q12" s="91" t="s">
        <v>3036</v>
      </c>
      <c r="R12" s="96">
        <v>9.0000000000000011E-2</v>
      </c>
      <c r="S12" s="96">
        <v>9.0000000000000011E-2</v>
      </c>
      <c r="T12" s="96">
        <v>1</v>
      </c>
      <c r="U12" s="137" t="s">
        <v>3705</v>
      </c>
      <c r="V12" s="138" t="s">
        <v>3705</v>
      </c>
      <c r="W12" s="89"/>
      <c r="X12" s="89"/>
      <c r="Y12" s="89"/>
      <c r="Z12" s="89"/>
    </row>
    <row r="13" spans="1:26" ht="28.5" customHeight="1" x14ac:dyDescent="0.35">
      <c r="A13" s="164" t="s">
        <v>23</v>
      </c>
      <c r="B13" s="166">
        <v>1</v>
      </c>
      <c r="C13" s="158" t="s">
        <v>3449</v>
      </c>
      <c r="D13" s="160" t="s">
        <v>3583</v>
      </c>
      <c r="E13" s="160" t="s">
        <v>3584</v>
      </c>
      <c r="F13" s="161">
        <v>0.1</v>
      </c>
      <c r="G13" s="161">
        <v>0.10000000000000002</v>
      </c>
      <c r="H13" s="161">
        <v>1.0000000000000002</v>
      </c>
      <c r="I13" s="99"/>
      <c r="J13" s="103" t="s">
        <v>3038</v>
      </c>
      <c r="K13" s="113" t="s">
        <v>3441</v>
      </c>
      <c r="L13" s="104">
        <v>2.5000000000000001E-2</v>
      </c>
      <c r="M13" s="104">
        <v>2.5000000000000001E-2</v>
      </c>
      <c r="N13" s="105">
        <v>1</v>
      </c>
      <c r="O13" s="99"/>
      <c r="P13" s="94" t="s">
        <v>223</v>
      </c>
      <c r="Q13" s="92" t="s">
        <v>112</v>
      </c>
      <c r="R13" s="115">
        <v>2.5000000000000001E-2</v>
      </c>
      <c r="S13" s="115">
        <v>2.5000000000000001E-2</v>
      </c>
      <c r="T13" s="115">
        <v>1</v>
      </c>
      <c r="U13" s="135" t="s">
        <v>3699</v>
      </c>
      <c r="V13" s="136"/>
      <c r="W13" s="89"/>
      <c r="X13" s="89"/>
      <c r="Y13" s="89"/>
      <c r="Z13" s="89"/>
    </row>
    <row r="14" spans="1:26" ht="28.5" customHeight="1" x14ac:dyDescent="0.35">
      <c r="A14" s="164"/>
      <c r="B14" s="167"/>
      <c r="C14" s="158" t="s">
        <v>3449</v>
      </c>
      <c r="D14" s="160" t="s">
        <v>3583</v>
      </c>
      <c r="E14" s="160" t="s">
        <v>3584</v>
      </c>
      <c r="F14" s="161">
        <v>0.1</v>
      </c>
      <c r="G14" s="161">
        <v>0.10000000000000002</v>
      </c>
      <c r="H14" s="161"/>
      <c r="I14" s="99"/>
      <c r="J14" s="103" t="s">
        <v>3040</v>
      </c>
      <c r="K14" s="113" t="s">
        <v>3442</v>
      </c>
      <c r="L14" s="104">
        <v>2.5000000000000001E-2</v>
      </c>
      <c r="M14" s="104">
        <v>2.5000000000000001E-2</v>
      </c>
      <c r="N14" s="105">
        <v>1</v>
      </c>
      <c r="O14" s="99"/>
      <c r="P14" s="94" t="s">
        <v>227</v>
      </c>
      <c r="Q14" s="92" t="s">
        <v>3024</v>
      </c>
      <c r="R14" s="115">
        <v>2.5000000000000001E-2</v>
      </c>
      <c r="S14" s="115">
        <v>2.5000000000000001E-2</v>
      </c>
      <c r="T14" s="115">
        <v>1</v>
      </c>
      <c r="U14" s="135" t="s">
        <v>3700</v>
      </c>
      <c r="V14" s="136" t="s">
        <v>3700</v>
      </c>
      <c r="W14" s="89"/>
      <c r="X14" s="89"/>
      <c r="Y14" s="89"/>
      <c r="Z14" s="89"/>
    </row>
    <row r="15" spans="1:26" ht="28.5" customHeight="1" x14ac:dyDescent="0.35">
      <c r="A15" s="164"/>
      <c r="B15" s="167"/>
      <c r="C15" s="158" t="s">
        <v>3449</v>
      </c>
      <c r="D15" s="160" t="s">
        <v>3583</v>
      </c>
      <c r="E15" s="160" t="s">
        <v>3584</v>
      </c>
      <c r="F15" s="161">
        <v>0.1</v>
      </c>
      <c r="G15" s="161">
        <v>0.10000000000000002</v>
      </c>
      <c r="H15" s="161"/>
      <c r="I15" s="99"/>
      <c r="J15" s="103" t="s">
        <v>3042</v>
      </c>
      <c r="K15" s="113" t="s">
        <v>3443</v>
      </c>
      <c r="L15" s="104">
        <v>2.5000000000000001E-2</v>
      </c>
      <c r="M15" s="104">
        <v>2.5000000000000001E-2</v>
      </c>
      <c r="N15" s="105">
        <v>1</v>
      </c>
      <c r="O15" s="99"/>
      <c r="P15" s="94" t="s">
        <v>240</v>
      </c>
      <c r="Q15" s="92" t="s">
        <v>3026</v>
      </c>
      <c r="R15" s="115">
        <v>2.5000000000000001E-2</v>
      </c>
      <c r="S15" s="115">
        <v>2.5000000000000001E-2</v>
      </c>
      <c r="T15" s="115">
        <v>1</v>
      </c>
      <c r="U15" s="135" t="s">
        <v>3701</v>
      </c>
      <c r="V15" s="136" t="s">
        <v>3701</v>
      </c>
      <c r="W15" s="89"/>
      <c r="X15" s="89"/>
      <c r="Y15" s="89"/>
      <c r="Z15" s="89"/>
    </row>
    <row r="16" spans="1:26" ht="28.5" customHeight="1" x14ac:dyDescent="0.35">
      <c r="A16" s="164"/>
      <c r="B16" s="167"/>
      <c r="C16" s="158" t="s">
        <v>3449</v>
      </c>
      <c r="D16" s="160" t="s">
        <v>3583</v>
      </c>
      <c r="E16" s="160" t="s">
        <v>3584</v>
      </c>
      <c r="F16" s="161">
        <v>0.1</v>
      </c>
      <c r="G16" s="161">
        <v>0.10000000000000002</v>
      </c>
      <c r="H16" s="161"/>
      <c r="I16" s="99"/>
      <c r="J16" s="103" t="s">
        <v>3044</v>
      </c>
      <c r="K16" s="113" t="s">
        <v>3444</v>
      </c>
      <c r="L16" s="104">
        <v>2.5000000000000001E-2</v>
      </c>
      <c r="M16" s="104">
        <v>2.5000000000000001E-2</v>
      </c>
      <c r="N16" s="105">
        <v>1</v>
      </c>
      <c r="O16" s="99"/>
      <c r="P16" s="94" t="s">
        <v>251</v>
      </c>
      <c r="Q16" s="92" t="s">
        <v>3028</v>
      </c>
      <c r="R16" s="115">
        <v>2.5000000000000001E-2</v>
      </c>
      <c r="S16" s="115">
        <v>2.5000000000000001E-2</v>
      </c>
      <c r="T16" s="115">
        <v>1</v>
      </c>
      <c r="U16" s="135" t="s">
        <v>3702</v>
      </c>
      <c r="V16" s="136" t="s">
        <v>3702</v>
      </c>
      <c r="W16" s="89"/>
      <c r="X16" s="89"/>
      <c r="Y16" s="89"/>
      <c r="Z16" s="89"/>
    </row>
    <row r="17" spans="1:26" ht="28.5" customHeight="1" x14ac:dyDescent="0.35">
      <c r="A17" s="164"/>
      <c r="B17" s="167"/>
      <c r="C17" s="158" t="s">
        <v>3450</v>
      </c>
      <c r="D17" s="160" t="s">
        <v>3587</v>
      </c>
      <c r="E17" s="160" t="s">
        <v>3588</v>
      </c>
      <c r="F17" s="161">
        <v>0.67</v>
      </c>
      <c r="G17" s="161">
        <v>0.67</v>
      </c>
      <c r="H17" s="161">
        <v>1</v>
      </c>
      <c r="I17" s="99"/>
      <c r="J17" s="103" t="s">
        <v>3046</v>
      </c>
      <c r="K17" s="113" t="s">
        <v>3451</v>
      </c>
      <c r="L17" s="104">
        <v>0.13400000000000004</v>
      </c>
      <c r="M17" s="104">
        <v>0.13400000000000004</v>
      </c>
      <c r="N17" s="105">
        <v>1</v>
      </c>
      <c r="O17" s="99"/>
      <c r="P17" s="94" t="s">
        <v>261</v>
      </c>
      <c r="Q17" s="92" t="s">
        <v>3047</v>
      </c>
      <c r="R17" s="115">
        <v>0.13400000000000004</v>
      </c>
      <c r="S17" s="115">
        <v>0.13400000000000004</v>
      </c>
      <c r="T17" s="115">
        <v>1</v>
      </c>
      <c r="U17" s="135" t="s">
        <v>3708</v>
      </c>
      <c r="V17" s="136" t="s">
        <v>3708</v>
      </c>
      <c r="W17" s="89"/>
      <c r="X17" s="89"/>
      <c r="Y17" s="89"/>
      <c r="Z17" s="89"/>
    </row>
    <row r="18" spans="1:26" ht="28.5" customHeight="1" x14ac:dyDescent="0.35">
      <c r="A18" s="164"/>
      <c r="B18" s="167"/>
      <c r="C18" s="158"/>
      <c r="D18" s="160" t="e">
        <v>#N/A</v>
      </c>
      <c r="E18" s="160" t="e">
        <v>#N/A</v>
      </c>
      <c r="F18" s="161" t="e">
        <v>#N/A</v>
      </c>
      <c r="G18" s="161">
        <v>0</v>
      </c>
      <c r="H18" s="161"/>
      <c r="I18" s="99"/>
      <c r="J18" s="103" t="s">
        <v>3049</v>
      </c>
      <c r="K18" s="113" t="s">
        <v>3452</v>
      </c>
      <c r="L18" s="104">
        <v>0.10050000000000001</v>
      </c>
      <c r="M18" s="104">
        <v>0.10050000000000001</v>
      </c>
      <c r="N18" s="105">
        <v>1</v>
      </c>
      <c r="O18" s="99"/>
      <c r="P18" s="94" t="s">
        <v>288</v>
      </c>
      <c r="Q18" s="92" t="s">
        <v>3050</v>
      </c>
      <c r="R18" s="115">
        <v>0.10050000000000001</v>
      </c>
      <c r="S18" s="115">
        <v>0.10050000000000001</v>
      </c>
      <c r="T18" s="115">
        <v>1</v>
      </c>
      <c r="U18" s="135" t="s">
        <v>3709</v>
      </c>
      <c r="V18" s="136" t="s">
        <v>3709</v>
      </c>
      <c r="W18" s="89"/>
      <c r="X18" s="89"/>
      <c r="Y18" s="89"/>
      <c r="Z18" s="89"/>
    </row>
    <row r="19" spans="1:26" ht="28.5" customHeight="1" x14ac:dyDescent="0.35">
      <c r="A19" s="164"/>
      <c r="B19" s="167"/>
      <c r="C19" s="158"/>
      <c r="D19" s="160" t="e">
        <v>#N/A</v>
      </c>
      <c r="E19" s="160" t="e">
        <v>#N/A</v>
      </c>
      <c r="F19" s="161" t="e">
        <v>#N/A</v>
      </c>
      <c r="G19" s="161">
        <v>0</v>
      </c>
      <c r="H19" s="161"/>
      <c r="I19" s="99"/>
      <c r="J19" s="103" t="s">
        <v>3052</v>
      </c>
      <c r="K19" s="113" t="s">
        <v>3453</v>
      </c>
      <c r="L19" s="104">
        <v>0.13400000000000001</v>
      </c>
      <c r="M19" s="104">
        <v>0.13400000000000001</v>
      </c>
      <c r="N19" s="105">
        <v>1</v>
      </c>
      <c r="O19" s="99"/>
      <c r="P19" s="94" t="s">
        <v>299</v>
      </c>
      <c r="Q19" s="92" t="s">
        <v>3053</v>
      </c>
      <c r="R19" s="115">
        <v>0.13400000000000001</v>
      </c>
      <c r="S19" s="115">
        <v>0.13400000000000001</v>
      </c>
      <c r="T19" s="115">
        <v>1</v>
      </c>
      <c r="U19" s="135" t="s">
        <v>3710</v>
      </c>
      <c r="V19" s="136" t="s">
        <v>3710</v>
      </c>
      <c r="W19" s="89"/>
      <c r="X19" s="89"/>
      <c r="Y19" s="89"/>
      <c r="Z19" s="89"/>
    </row>
    <row r="20" spans="1:26" ht="28.5" customHeight="1" x14ac:dyDescent="0.35">
      <c r="A20" s="164"/>
      <c r="B20" s="167"/>
      <c r="C20" s="158"/>
      <c r="D20" s="160" t="e">
        <v>#N/A</v>
      </c>
      <c r="E20" s="160" t="e">
        <v>#N/A</v>
      </c>
      <c r="F20" s="161" t="e">
        <v>#N/A</v>
      </c>
      <c r="G20" s="161">
        <v>0</v>
      </c>
      <c r="H20" s="161"/>
      <c r="I20" s="99"/>
      <c r="J20" s="103" t="s">
        <v>3055</v>
      </c>
      <c r="K20" s="113" t="s">
        <v>3454</v>
      </c>
      <c r="L20" s="104">
        <v>6.7000000000000018E-2</v>
      </c>
      <c r="M20" s="104">
        <v>6.7000000000000018E-2</v>
      </c>
      <c r="N20" s="105">
        <v>1</v>
      </c>
      <c r="O20" s="99"/>
      <c r="P20" s="94" t="s">
        <v>316</v>
      </c>
      <c r="Q20" s="92" t="s">
        <v>3056</v>
      </c>
      <c r="R20" s="115">
        <v>6.7000000000000018E-2</v>
      </c>
      <c r="S20" s="115">
        <v>6.7000000000000018E-2</v>
      </c>
      <c r="T20" s="115">
        <v>1</v>
      </c>
      <c r="U20" s="135" t="s">
        <v>3711</v>
      </c>
      <c r="V20" s="136" t="s">
        <v>3711</v>
      </c>
      <c r="W20" s="89"/>
      <c r="X20" s="89"/>
      <c r="Y20" s="89"/>
      <c r="Z20" s="89"/>
    </row>
    <row r="21" spans="1:26" ht="54" customHeight="1" x14ac:dyDescent="0.35">
      <c r="A21" s="164"/>
      <c r="B21" s="167"/>
      <c r="C21" s="158"/>
      <c r="D21" s="160" t="e">
        <v>#N/A</v>
      </c>
      <c r="E21" s="160" t="e">
        <v>#N/A</v>
      </c>
      <c r="F21" s="161" t="e">
        <v>#N/A</v>
      </c>
      <c r="G21" s="161">
        <v>0</v>
      </c>
      <c r="H21" s="161"/>
      <c r="I21" s="99"/>
      <c r="J21" s="103" t="s">
        <v>3058</v>
      </c>
      <c r="K21" s="113" t="s">
        <v>3455</v>
      </c>
      <c r="L21" s="104">
        <v>0.10050000000000001</v>
      </c>
      <c r="M21" s="104">
        <v>0.10050000000000001</v>
      </c>
      <c r="N21" s="105">
        <v>1</v>
      </c>
      <c r="O21" s="99"/>
      <c r="P21" s="94" t="s">
        <v>327</v>
      </c>
      <c r="Q21" s="92" t="s">
        <v>3059</v>
      </c>
      <c r="R21" s="115">
        <v>0.10050000000000001</v>
      </c>
      <c r="S21" s="115">
        <v>0.10050000000000001</v>
      </c>
      <c r="T21" s="115">
        <v>1</v>
      </c>
      <c r="U21" s="135" t="s">
        <v>3712</v>
      </c>
      <c r="V21" s="136" t="s">
        <v>3712</v>
      </c>
      <c r="W21" s="89"/>
      <c r="X21" s="89"/>
      <c r="Y21" s="89"/>
      <c r="Z21" s="89"/>
    </row>
    <row r="22" spans="1:26" ht="28.5" customHeight="1" x14ac:dyDescent="0.35">
      <c r="A22" s="164"/>
      <c r="B22" s="167"/>
      <c r="C22" s="158"/>
      <c r="D22" s="160" t="e">
        <v>#N/A</v>
      </c>
      <c r="E22" s="160" t="e">
        <v>#N/A</v>
      </c>
      <c r="F22" s="161" t="e">
        <v>#N/A</v>
      </c>
      <c r="G22" s="161">
        <v>0</v>
      </c>
      <c r="H22" s="161"/>
      <c r="I22" s="99"/>
      <c r="J22" s="103" t="s">
        <v>3061</v>
      </c>
      <c r="K22" s="113" t="s">
        <v>3456</v>
      </c>
      <c r="L22" s="104">
        <v>0.13400000000000004</v>
      </c>
      <c r="M22" s="104">
        <v>0.13400000000000004</v>
      </c>
      <c r="N22" s="105">
        <v>1</v>
      </c>
      <c r="O22" s="99"/>
      <c r="P22" s="94" t="s">
        <v>339</v>
      </c>
      <c r="Q22" s="92" t="s">
        <v>3062</v>
      </c>
      <c r="R22" s="115">
        <v>0.13400000000000004</v>
      </c>
      <c r="S22" s="115">
        <v>0.13400000000000004</v>
      </c>
      <c r="T22" s="115">
        <v>1</v>
      </c>
      <c r="U22" s="135" t="s">
        <v>3713</v>
      </c>
      <c r="V22" s="136" t="s">
        <v>3713</v>
      </c>
      <c r="W22" s="89"/>
      <c r="X22" s="89"/>
      <c r="Y22" s="89"/>
      <c r="Z22" s="89"/>
    </row>
    <row r="23" spans="1:26" ht="28.5" customHeight="1" x14ac:dyDescent="0.35">
      <c r="A23" s="164"/>
      <c r="B23" s="167"/>
      <c r="C23" s="158" t="s">
        <v>3457</v>
      </c>
      <c r="D23" s="160" t="s">
        <v>3587</v>
      </c>
      <c r="E23" s="160" t="s">
        <v>3589</v>
      </c>
      <c r="F23" s="161">
        <v>0.23</v>
      </c>
      <c r="G23" s="161">
        <v>0.23</v>
      </c>
      <c r="H23" s="161">
        <v>1</v>
      </c>
      <c r="I23" s="99"/>
      <c r="J23" s="103" t="s">
        <v>3064</v>
      </c>
      <c r="K23" s="113" t="s">
        <v>3458</v>
      </c>
      <c r="L23" s="104">
        <v>9.1999999999999998E-2</v>
      </c>
      <c r="M23" s="104">
        <v>9.1999999999999998E-2</v>
      </c>
      <c r="N23" s="105">
        <v>1</v>
      </c>
      <c r="O23" s="99"/>
      <c r="P23" s="94" t="s">
        <v>360</v>
      </c>
      <c r="Q23" s="92" t="s">
        <v>3065</v>
      </c>
      <c r="R23" s="115">
        <v>9.1999999999999998E-2</v>
      </c>
      <c r="S23" s="115">
        <v>9.1999999999999998E-2</v>
      </c>
      <c r="T23" s="115">
        <v>1</v>
      </c>
      <c r="U23" s="135" t="s">
        <v>3714</v>
      </c>
      <c r="V23" s="136" t="s">
        <v>3714</v>
      </c>
      <c r="W23" s="89"/>
      <c r="X23" s="89"/>
      <c r="Y23" s="89"/>
      <c r="Z23" s="89"/>
    </row>
    <row r="24" spans="1:26" ht="28.5" customHeight="1" x14ac:dyDescent="0.35">
      <c r="A24" s="164"/>
      <c r="B24" s="167"/>
      <c r="C24" s="158"/>
      <c r="D24" s="160" t="e">
        <v>#N/A</v>
      </c>
      <c r="E24" s="160" t="e">
        <v>#N/A</v>
      </c>
      <c r="F24" s="161" t="e">
        <v>#N/A</v>
      </c>
      <c r="G24" s="161">
        <v>0</v>
      </c>
      <c r="H24" s="161"/>
      <c r="I24" s="99"/>
      <c r="J24" s="103" t="s">
        <v>3067</v>
      </c>
      <c r="K24" s="113" t="s">
        <v>3459</v>
      </c>
      <c r="L24" s="104">
        <v>9.2000000000000012E-2</v>
      </c>
      <c r="M24" s="104">
        <v>9.2000000000000012E-2</v>
      </c>
      <c r="N24" s="105">
        <v>1</v>
      </c>
      <c r="O24" s="99"/>
      <c r="P24" s="94" t="s">
        <v>377</v>
      </c>
      <c r="Q24" s="92" t="s">
        <v>3068</v>
      </c>
      <c r="R24" s="115">
        <v>9.2000000000000012E-2</v>
      </c>
      <c r="S24" s="115">
        <v>9.2000000000000012E-2</v>
      </c>
      <c r="T24" s="115">
        <v>1</v>
      </c>
      <c r="U24" s="135" t="s">
        <v>3715</v>
      </c>
      <c r="V24" s="136" t="s">
        <v>3715</v>
      </c>
      <c r="W24" s="89"/>
      <c r="X24" s="89"/>
      <c r="Y24" s="89"/>
      <c r="Z24" s="89"/>
    </row>
    <row r="25" spans="1:26" ht="28.5" customHeight="1" x14ac:dyDescent="0.35">
      <c r="A25" s="164"/>
      <c r="B25" s="168"/>
      <c r="C25" s="158"/>
      <c r="D25" s="160" t="e">
        <v>#N/A</v>
      </c>
      <c r="E25" s="160" t="e">
        <v>#N/A</v>
      </c>
      <c r="F25" s="161" t="e">
        <v>#N/A</v>
      </c>
      <c r="G25" s="161">
        <v>0</v>
      </c>
      <c r="H25" s="161"/>
      <c r="I25" s="99"/>
      <c r="J25" s="103" t="s">
        <v>3070</v>
      </c>
      <c r="K25" s="113" t="s">
        <v>3460</v>
      </c>
      <c r="L25" s="104">
        <v>4.6000000000000006E-2</v>
      </c>
      <c r="M25" s="104">
        <v>4.6000000000000006E-2</v>
      </c>
      <c r="N25" s="105">
        <v>1</v>
      </c>
      <c r="O25" s="99"/>
      <c r="P25" s="95" t="s">
        <v>394</v>
      </c>
      <c r="Q25" s="92" t="s">
        <v>3071</v>
      </c>
      <c r="R25" s="115">
        <v>4.6000000000000006E-2</v>
      </c>
      <c r="S25" s="115">
        <v>4.6000000000000006E-2</v>
      </c>
      <c r="T25" s="115">
        <v>1</v>
      </c>
      <c r="U25" s="135" t="s">
        <v>3716</v>
      </c>
      <c r="V25" s="136" t="s">
        <v>3716</v>
      </c>
      <c r="W25" s="89"/>
      <c r="X25" s="89"/>
      <c r="Y25" s="89"/>
      <c r="Z25" s="89"/>
    </row>
    <row r="26" spans="1:26" ht="28.5" customHeight="1" x14ac:dyDescent="0.35">
      <c r="A26" s="163" t="s">
        <v>27</v>
      </c>
      <c r="B26" s="169">
        <v>1</v>
      </c>
      <c r="C26" s="157" t="s">
        <v>3461</v>
      </c>
      <c r="D26" s="159" t="s">
        <v>3583</v>
      </c>
      <c r="E26" s="159" t="s">
        <v>3584</v>
      </c>
      <c r="F26" s="162">
        <v>0.1</v>
      </c>
      <c r="G26" s="162">
        <v>0.10000000000000002</v>
      </c>
      <c r="H26" s="162">
        <v>1.0000000000000002</v>
      </c>
      <c r="I26" s="99"/>
      <c r="J26" s="100" t="s">
        <v>3073</v>
      </c>
      <c r="K26" s="112" t="s">
        <v>3441</v>
      </c>
      <c r="L26" s="101">
        <v>2.5000000000000001E-2</v>
      </c>
      <c r="M26" s="101">
        <v>2.5000000000000001E-2</v>
      </c>
      <c r="N26" s="102">
        <v>1</v>
      </c>
      <c r="O26" s="99"/>
      <c r="P26" s="93" t="s">
        <v>410</v>
      </c>
      <c r="Q26" s="91" t="s">
        <v>112</v>
      </c>
      <c r="R26" s="96">
        <v>2.5000000000000001E-2</v>
      </c>
      <c r="S26" s="96">
        <v>2.5000000000000001E-2</v>
      </c>
      <c r="T26" s="96">
        <v>1</v>
      </c>
      <c r="U26" s="137" t="s">
        <v>3699</v>
      </c>
      <c r="V26" s="138" t="s">
        <v>3699</v>
      </c>
      <c r="W26" s="89"/>
      <c r="X26" s="89"/>
      <c r="Y26" s="89"/>
      <c r="Z26" s="89"/>
    </row>
    <row r="27" spans="1:26" ht="28.5" customHeight="1" x14ac:dyDescent="0.35">
      <c r="A27" s="163"/>
      <c r="B27" s="170"/>
      <c r="C27" s="157" t="s">
        <v>3461</v>
      </c>
      <c r="D27" s="159" t="s">
        <v>3583</v>
      </c>
      <c r="E27" s="159" t="s">
        <v>3584</v>
      </c>
      <c r="F27" s="162">
        <v>0.1</v>
      </c>
      <c r="G27" s="162">
        <v>0.10000000000000002</v>
      </c>
      <c r="H27" s="162"/>
      <c r="I27" s="99"/>
      <c r="J27" s="100" t="s">
        <v>3074</v>
      </c>
      <c r="K27" s="112" t="s">
        <v>3442</v>
      </c>
      <c r="L27" s="101">
        <v>2.5000000000000001E-2</v>
      </c>
      <c r="M27" s="101">
        <v>2.5000000000000001E-2</v>
      </c>
      <c r="N27" s="102">
        <v>1</v>
      </c>
      <c r="O27" s="99"/>
      <c r="P27" s="93" t="s">
        <v>414</v>
      </c>
      <c r="Q27" s="91" t="s">
        <v>3024</v>
      </c>
      <c r="R27" s="96">
        <v>2.5000000000000001E-2</v>
      </c>
      <c r="S27" s="96">
        <v>2.5000000000000001E-2</v>
      </c>
      <c r="T27" s="96">
        <v>1</v>
      </c>
      <c r="U27" s="137" t="s">
        <v>3700</v>
      </c>
      <c r="V27" s="138" t="s">
        <v>3700</v>
      </c>
      <c r="W27" s="89"/>
      <c r="X27" s="89"/>
      <c r="Y27" s="89"/>
      <c r="Z27" s="89"/>
    </row>
    <row r="28" spans="1:26" ht="28.5" customHeight="1" x14ac:dyDescent="0.35">
      <c r="A28" s="163"/>
      <c r="B28" s="170"/>
      <c r="C28" s="157" t="s">
        <v>3461</v>
      </c>
      <c r="D28" s="159" t="s">
        <v>3583</v>
      </c>
      <c r="E28" s="159" t="s">
        <v>3584</v>
      </c>
      <c r="F28" s="162">
        <v>0.1</v>
      </c>
      <c r="G28" s="162">
        <v>0.10000000000000002</v>
      </c>
      <c r="H28" s="162"/>
      <c r="I28" s="99"/>
      <c r="J28" s="100" t="s">
        <v>3075</v>
      </c>
      <c r="K28" s="112" t="s">
        <v>3443</v>
      </c>
      <c r="L28" s="101">
        <v>2.5000000000000001E-2</v>
      </c>
      <c r="M28" s="101">
        <v>2.5000000000000001E-2</v>
      </c>
      <c r="N28" s="102">
        <v>1</v>
      </c>
      <c r="O28" s="99"/>
      <c r="P28" s="93" t="s">
        <v>426</v>
      </c>
      <c r="Q28" s="91" t="s">
        <v>3026</v>
      </c>
      <c r="R28" s="96">
        <v>2.5000000000000001E-2</v>
      </c>
      <c r="S28" s="96">
        <v>2.5000000000000001E-2</v>
      </c>
      <c r="T28" s="96">
        <v>1</v>
      </c>
      <c r="U28" s="137" t="s">
        <v>3701</v>
      </c>
      <c r="V28" s="138" t="s">
        <v>3701</v>
      </c>
      <c r="W28" s="89"/>
      <c r="X28" s="89"/>
      <c r="Y28" s="89"/>
      <c r="Z28" s="89"/>
    </row>
    <row r="29" spans="1:26" ht="28.5" customHeight="1" x14ac:dyDescent="0.35">
      <c r="A29" s="163"/>
      <c r="B29" s="170"/>
      <c r="C29" s="157" t="s">
        <v>3461</v>
      </c>
      <c r="D29" s="159" t="s">
        <v>3583</v>
      </c>
      <c r="E29" s="159" t="s">
        <v>3584</v>
      </c>
      <c r="F29" s="162">
        <v>0.1</v>
      </c>
      <c r="G29" s="162">
        <v>0.10000000000000002</v>
      </c>
      <c r="H29" s="162"/>
      <c r="I29" s="99"/>
      <c r="J29" s="100" t="s">
        <v>3076</v>
      </c>
      <c r="K29" s="112" t="s">
        <v>3444</v>
      </c>
      <c r="L29" s="101">
        <v>2.5000000000000001E-2</v>
      </c>
      <c r="M29" s="101">
        <v>2.5000000000000001E-2</v>
      </c>
      <c r="N29" s="102">
        <v>1</v>
      </c>
      <c r="O29" s="99"/>
      <c r="P29" s="93" t="s">
        <v>435</v>
      </c>
      <c r="Q29" s="91" t="s">
        <v>3028</v>
      </c>
      <c r="R29" s="96">
        <v>2.5000000000000001E-2</v>
      </c>
      <c r="S29" s="96">
        <v>2.5000000000000001E-2</v>
      </c>
      <c r="T29" s="96">
        <v>1</v>
      </c>
      <c r="U29" s="137" t="s">
        <v>3702</v>
      </c>
      <c r="V29" s="138" t="s">
        <v>3702</v>
      </c>
      <c r="W29" s="89"/>
      <c r="X29" s="89"/>
      <c r="Y29" s="89"/>
      <c r="Z29" s="89"/>
    </row>
    <row r="30" spans="1:26" ht="28.5" customHeight="1" x14ac:dyDescent="0.35">
      <c r="A30" s="163"/>
      <c r="B30" s="170"/>
      <c r="C30" s="157" t="s">
        <v>3462</v>
      </c>
      <c r="D30" s="159" t="s">
        <v>3590</v>
      </c>
      <c r="E30" s="159" t="s">
        <v>3591</v>
      </c>
      <c r="F30" s="162">
        <v>0.2</v>
      </c>
      <c r="G30" s="162">
        <v>0.2</v>
      </c>
      <c r="H30" s="162">
        <v>1</v>
      </c>
      <c r="I30" s="99"/>
      <c r="J30" s="100" t="s">
        <v>3077</v>
      </c>
      <c r="K30" s="112" t="s">
        <v>3463</v>
      </c>
      <c r="L30" s="101">
        <v>0.12</v>
      </c>
      <c r="M30" s="101">
        <v>0.12</v>
      </c>
      <c r="N30" s="102">
        <v>1</v>
      </c>
      <c r="O30" s="99"/>
      <c r="P30" s="93" t="s">
        <v>446</v>
      </c>
      <c r="Q30" s="91" t="s">
        <v>3078</v>
      </c>
      <c r="R30" s="96">
        <v>0.12</v>
      </c>
      <c r="S30" s="96">
        <v>0.12</v>
      </c>
      <c r="T30" s="96">
        <v>1</v>
      </c>
      <c r="U30" s="137" t="s">
        <v>3717</v>
      </c>
      <c r="V30" s="138" t="s">
        <v>3717</v>
      </c>
      <c r="W30" s="89"/>
      <c r="X30" s="89"/>
      <c r="Y30" s="89"/>
      <c r="Z30" s="89"/>
    </row>
    <row r="31" spans="1:26" ht="28.5" customHeight="1" x14ac:dyDescent="0.35">
      <c r="A31" s="163"/>
      <c r="B31" s="170"/>
      <c r="C31" s="157"/>
      <c r="D31" s="159" t="e">
        <v>#N/A</v>
      </c>
      <c r="E31" s="159" t="e">
        <v>#N/A</v>
      </c>
      <c r="F31" s="162" t="e">
        <v>#N/A</v>
      </c>
      <c r="G31" s="162">
        <v>0</v>
      </c>
      <c r="H31" s="162"/>
      <c r="I31" s="99"/>
      <c r="J31" s="100" t="s">
        <v>3079</v>
      </c>
      <c r="K31" s="112" t="s">
        <v>3464</v>
      </c>
      <c r="L31" s="101">
        <v>8.0000000000000016E-2</v>
      </c>
      <c r="M31" s="101">
        <v>8.0000000000000016E-2</v>
      </c>
      <c r="N31" s="102">
        <v>1</v>
      </c>
      <c r="O31" s="99"/>
      <c r="P31" s="93" t="s">
        <v>460</v>
      </c>
      <c r="Q31" s="91" t="s">
        <v>3080</v>
      </c>
      <c r="R31" s="96">
        <v>8.0000000000000016E-2</v>
      </c>
      <c r="S31" s="96">
        <v>8.0000000000000016E-2</v>
      </c>
      <c r="T31" s="96">
        <v>1</v>
      </c>
      <c r="U31" s="137" t="s">
        <v>3804</v>
      </c>
      <c r="V31" s="138" t="s">
        <v>3804</v>
      </c>
      <c r="W31" s="89"/>
      <c r="X31" s="89"/>
      <c r="Y31" s="89"/>
      <c r="Z31" s="89"/>
    </row>
    <row r="32" spans="1:26" ht="28.5" customHeight="1" x14ac:dyDescent="0.35">
      <c r="A32" s="163"/>
      <c r="B32" s="170"/>
      <c r="C32" s="157" t="s">
        <v>3465</v>
      </c>
      <c r="D32" s="159" t="s">
        <v>3590</v>
      </c>
      <c r="E32" s="159" t="s">
        <v>3592</v>
      </c>
      <c r="F32" s="162">
        <v>0.1</v>
      </c>
      <c r="G32" s="162">
        <v>0.10000000000000003</v>
      </c>
      <c r="H32" s="162">
        <v>1.0000000000000002</v>
      </c>
      <c r="I32" s="99"/>
      <c r="J32" s="145" t="s">
        <v>3081</v>
      </c>
      <c r="K32" s="147" t="s">
        <v>3466</v>
      </c>
      <c r="L32" s="139">
        <v>0.05</v>
      </c>
      <c r="M32" s="139">
        <v>0.05</v>
      </c>
      <c r="N32" s="139">
        <v>1</v>
      </c>
      <c r="O32" s="99"/>
      <c r="P32" s="93" t="s">
        <v>479</v>
      </c>
      <c r="Q32" s="91" t="s">
        <v>3082</v>
      </c>
      <c r="R32" s="96">
        <v>9.9999999999999985E-3</v>
      </c>
      <c r="S32" s="96">
        <v>9.9999999999999985E-3</v>
      </c>
      <c r="T32" s="96">
        <v>1</v>
      </c>
      <c r="U32" s="137" t="s">
        <v>3805</v>
      </c>
      <c r="V32" s="138" t="s">
        <v>3805</v>
      </c>
      <c r="W32" s="89"/>
      <c r="X32" s="89"/>
      <c r="Y32" s="89"/>
      <c r="Z32" s="89"/>
    </row>
    <row r="33" spans="1:26" ht="28.5" customHeight="1" x14ac:dyDescent="0.35">
      <c r="A33" s="163"/>
      <c r="B33" s="170"/>
      <c r="C33" s="157"/>
      <c r="D33" s="159" t="e">
        <v>#N/A</v>
      </c>
      <c r="E33" s="159" t="e">
        <v>#N/A</v>
      </c>
      <c r="F33" s="162" t="e">
        <v>#N/A</v>
      </c>
      <c r="G33" s="162">
        <v>0</v>
      </c>
      <c r="H33" s="162"/>
      <c r="I33" s="99"/>
      <c r="J33" s="149"/>
      <c r="K33" s="150" t="s">
        <v>3466</v>
      </c>
      <c r="L33" s="140"/>
      <c r="M33" s="140"/>
      <c r="N33" s="140"/>
      <c r="O33" s="99"/>
      <c r="P33" s="93" t="s">
        <v>487</v>
      </c>
      <c r="Q33" s="91" t="s">
        <v>3083</v>
      </c>
      <c r="R33" s="96">
        <v>5.000000000000001E-3</v>
      </c>
      <c r="S33" s="96">
        <v>5.000000000000001E-3</v>
      </c>
      <c r="T33" s="96">
        <v>1</v>
      </c>
      <c r="U33" s="137" t="s">
        <v>3806</v>
      </c>
      <c r="V33" s="138" t="s">
        <v>3806</v>
      </c>
      <c r="W33" s="89"/>
      <c r="X33" s="89"/>
      <c r="Y33" s="89"/>
      <c r="Z33" s="89"/>
    </row>
    <row r="34" spans="1:26" ht="28.5" customHeight="1" x14ac:dyDescent="0.35">
      <c r="A34" s="163"/>
      <c r="B34" s="170"/>
      <c r="C34" s="157"/>
      <c r="D34" s="159" t="e">
        <v>#N/A</v>
      </c>
      <c r="E34" s="159" t="e">
        <v>#N/A</v>
      </c>
      <c r="F34" s="162" t="e">
        <v>#N/A</v>
      </c>
      <c r="G34" s="162">
        <v>0</v>
      </c>
      <c r="H34" s="162"/>
      <c r="I34" s="99"/>
      <c r="J34" s="146"/>
      <c r="K34" s="148" t="s">
        <v>3466</v>
      </c>
      <c r="L34" s="141"/>
      <c r="M34" s="141"/>
      <c r="N34" s="141"/>
      <c r="O34" s="99"/>
      <c r="P34" s="93" t="s">
        <v>493</v>
      </c>
      <c r="Q34" s="91" t="s">
        <v>3084</v>
      </c>
      <c r="R34" s="96">
        <v>3.5000000000000003E-2</v>
      </c>
      <c r="S34" s="96">
        <v>3.5000000000000003E-2</v>
      </c>
      <c r="T34" s="96">
        <v>1</v>
      </c>
      <c r="U34" s="137" t="s">
        <v>3807</v>
      </c>
      <c r="V34" s="138" t="s">
        <v>3807</v>
      </c>
      <c r="W34" s="89"/>
      <c r="X34" s="89"/>
      <c r="Y34" s="89"/>
      <c r="Z34" s="89"/>
    </row>
    <row r="35" spans="1:26" ht="28.5" customHeight="1" x14ac:dyDescent="0.35">
      <c r="A35" s="163"/>
      <c r="B35" s="170"/>
      <c r="C35" s="157"/>
      <c r="D35" s="159" t="e">
        <v>#N/A</v>
      </c>
      <c r="E35" s="159" t="e">
        <v>#N/A</v>
      </c>
      <c r="F35" s="162" t="e">
        <v>#N/A</v>
      </c>
      <c r="G35" s="162">
        <v>0</v>
      </c>
      <c r="H35" s="162"/>
      <c r="I35" s="99"/>
      <c r="J35" s="100" t="s">
        <v>3085</v>
      </c>
      <c r="K35" s="112" t="s">
        <v>3467</v>
      </c>
      <c r="L35" s="101">
        <v>1.5000000000000001E-2</v>
      </c>
      <c r="M35" s="101">
        <v>1.5000000000000001E-2</v>
      </c>
      <c r="N35" s="102">
        <v>1</v>
      </c>
      <c r="O35" s="99"/>
      <c r="P35" s="93" t="s">
        <v>514</v>
      </c>
      <c r="Q35" s="91" t="s">
        <v>3086</v>
      </c>
      <c r="R35" s="96">
        <v>1.5000000000000001E-2</v>
      </c>
      <c r="S35" s="96">
        <v>1.5000000000000001E-2</v>
      </c>
      <c r="T35" s="96">
        <v>1</v>
      </c>
      <c r="U35" s="137" t="s">
        <v>3808</v>
      </c>
      <c r="V35" s="138" t="s">
        <v>3808</v>
      </c>
      <c r="W35" s="89"/>
      <c r="X35" s="89"/>
      <c r="Y35" s="89"/>
      <c r="Z35" s="89"/>
    </row>
    <row r="36" spans="1:26" ht="28.5" customHeight="1" x14ac:dyDescent="0.35">
      <c r="A36" s="163"/>
      <c r="B36" s="170"/>
      <c r="C36" s="157"/>
      <c r="D36" s="159" t="e">
        <v>#N/A</v>
      </c>
      <c r="E36" s="159" t="e">
        <v>#N/A</v>
      </c>
      <c r="F36" s="162" t="e">
        <v>#N/A</v>
      </c>
      <c r="G36" s="162">
        <v>0</v>
      </c>
      <c r="H36" s="162"/>
      <c r="I36" s="99"/>
      <c r="J36" s="100" t="s">
        <v>3087</v>
      </c>
      <c r="K36" s="112" t="s">
        <v>3468</v>
      </c>
      <c r="L36" s="101">
        <v>1.0000000000000002E-2</v>
      </c>
      <c r="M36" s="101">
        <v>1.0000000000000002E-2</v>
      </c>
      <c r="N36" s="102">
        <v>1</v>
      </c>
      <c r="O36" s="99"/>
      <c r="P36" s="93" t="s">
        <v>530</v>
      </c>
      <c r="Q36" s="91" t="s">
        <v>3088</v>
      </c>
      <c r="R36" s="96">
        <v>1.0000000000000002E-2</v>
      </c>
      <c r="S36" s="96">
        <v>1.0000000000000002E-2</v>
      </c>
      <c r="T36" s="96">
        <v>1</v>
      </c>
      <c r="U36" s="137" t="s">
        <v>3809</v>
      </c>
      <c r="V36" s="138" t="s">
        <v>3809</v>
      </c>
      <c r="W36" s="89"/>
      <c r="X36" s="89"/>
      <c r="Y36" s="89"/>
      <c r="Z36" s="89"/>
    </row>
    <row r="37" spans="1:26" ht="28.5" customHeight="1" x14ac:dyDescent="0.35">
      <c r="A37" s="163"/>
      <c r="B37" s="170"/>
      <c r="C37" s="157"/>
      <c r="D37" s="159" t="e">
        <v>#N/A</v>
      </c>
      <c r="E37" s="159" t="e">
        <v>#N/A</v>
      </c>
      <c r="F37" s="162" t="e">
        <v>#N/A</v>
      </c>
      <c r="G37" s="162">
        <v>0</v>
      </c>
      <c r="H37" s="162"/>
      <c r="I37" s="99"/>
      <c r="J37" s="145" t="s">
        <v>3089</v>
      </c>
      <c r="K37" s="147" t="s">
        <v>3469</v>
      </c>
      <c r="L37" s="139">
        <v>1.0000000000000002E-2</v>
      </c>
      <c r="M37" s="139">
        <v>1.0000000000000002E-2</v>
      </c>
      <c r="N37" s="139">
        <v>1</v>
      </c>
      <c r="O37" s="99"/>
      <c r="P37" s="93" t="s">
        <v>535</v>
      </c>
      <c r="Q37" s="91" t="s">
        <v>3090</v>
      </c>
      <c r="R37" s="96">
        <v>5.000000000000001E-3</v>
      </c>
      <c r="S37" s="96">
        <v>5.000000000000001E-3</v>
      </c>
      <c r="T37" s="96">
        <v>1</v>
      </c>
      <c r="U37" s="137" t="s">
        <v>3810</v>
      </c>
      <c r="V37" s="138" t="s">
        <v>3810</v>
      </c>
      <c r="W37" s="89"/>
      <c r="X37" s="89"/>
      <c r="Y37" s="89"/>
      <c r="Z37" s="89"/>
    </row>
    <row r="38" spans="1:26" ht="28.5" customHeight="1" x14ac:dyDescent="0.35">
      <c r="A38" s="163"/>
      <c r="B38" s="170"/>
      <c r="C38" s="157"/>
      <c r="D38" s="159" t="e">
        <v>#N/A</v>
      </c>
      <c r="E38" s="159" t="e">
        <v>#N/A</v>
      </c>
      <c r="F38" s="162" t="e">
        <v>#N/A</v>
      </c>
      <c r="G38" s="162">
        <v>0</v>
      </c>
      <c r="H38" s="162"/>
      <c r="I38" s="99"/>
      <c r="J38" s="146"/>
      <c r="K38" s="148" t="s">
        <v>3469</v>
      </c>
      <c r="L38" s="141"/>
      <c r="M38" s="141"/>
      <c r="N38" s="141"/>
      <c r="O38" s="99"/>
      <c r="P38" s="93" t="s">
        <v>543</v>
      </c>
      <c r="Q38" s="91" t="s">
        <v>3091</v>
      </c>
      <c r="R38" s="96">
        <v>5.000000000000001E-3</v>
      </c>
      <c r="S38" s="96">
        <v>5.000000000000001E-3</v>
      </c>
      <c r="T38" s="96">
        <v>1</v>
      </c>
      <c r="U38" s="137" t="s">
        <v>3811</v>
      </c>
      <c r="V38" s="138" t="s">
        <v>3811</v>
      </c>
      <c r="W38" s="89"/>
      <c r="X38" s="89"/>
      <c r="Y38" s="89"/>
      <c r="Z38" s="89"/>
    </row>
    <row r="39" spans="1:26" ht="28.5" customHeight="1" x14ac:dyDescent="0.35">
      <c r="A39" s="163"/>
      <c r="B39" s="170"/>
      <c r="C39" s="157"/>
      <c r="D39" s="159" t="e">
        <v>#N/A</v>
      </c>
      <c r="E39" s="159" t="e">
        <v>#N/A</v>
      </c>
      <c r="F39" s="162" t="e">
        <v>#N/A</v>
      </c>
      <c r="G39" s="162">
        <v>0</v>
      </c>
      <c r="H39" s="162"/>
      <c r="I39" s="99"/>
      <c r="J39" s="100" t="s">
        <v>3092</v>
      </c>
      <c r="K39" s="112" t="s">
        <v>3470</v>
      </c>
      <c r="L39" s="101">
        <v>1.4999999999999999E-2</v>
      </c>
      <c r="M39" s="101">
        <v>1.4999999999999999E-2</v>
      </c>
      <c r="N39" s="102">
        <v>1</v>
      </c>
      <c r="O39" s="99"/>
      <c r="P39" s="93" t="s">
        <v>550</v>
      </c>
      <c r="Q39" s="91" t="s">
        <v>3093</v>
      </c>
      <c r="R39" s="96">
        <v>1.4999999999999999E-2</v>
      </c>
      <c r="S39" s="96">
        <v>1.4999999999999999E-2</v>
      </c>
      <c r="T39" s="96">
        <v>1</v>
      </c>
      <c r="U39" s="137" t="s">
        <v>3812</v>
      </c>
      <c r="V39" s="138" t="s">
        <v>3812</v>
      </c>
      <c r="W39" s="89"/>
      <c r="X39" s="89"/>
      <c r="Y39" s="89"/>
      <c r="Z39" s="89"/>
    </row>
    <row r="40" spans="1:26" ht="28.5" customHeight="1" x14ac:dyDescent="0.35">
      <c r="A40" s="163"/>
      <c r="B40" s="170"/>
      <c r="C40" s="157" t="s">
        <v>3471</v>
      </c>
      <c r="D40" s="159" t="s">
        <v>3590</v>
      </c>
      <c r="E40" s="159" t="s">
        <v>3593</v>
      </c>
      <c r="F40" s="162">
        <v>0.1</v>
      </c>
      <c r="G40" s="162">
        <v>0.1</v>
      </c>
      <c r="H40" s="162">
        <v>1</v>
      </c>
      <c r="I40" s="99"/>
      <c r="J40" s="145" t="s">
        <v>3094</v>
      </c>
      <c r="K40" s="147" t="s">
        <v>3472</v>
      </c>
      <c r="L40" s="139">
        <v>0.1</v>
      </c>
      <c r="M40" s="139">
        <v>0.1</v>
      </c>
      <c r="N40" s="139">
        <v>1</v>
      </c>
      <c r="O40" s="99"/>
      <c r="P40" s="93" t="s">
        <v>562</v>
      </c>
      <c r="Q40" s="91" t="s">
        <v>3095</v>
      </c>
      <c r="R40" s="96">
        <v>0.06</v>
      </c>
      <c r="S40" s="96">
        <v>0.06</v>
      </c>
      <c r="T40" s="96">
        <v>1</v>
      </c>
      <c r="U40" s="137" t="s">
        <v>3813</v>
      </c>
      <c r="V40" s="138" t="s">
        <v>3813</v>
      </c>
      <c r="W40" s="89"/>
      <c r="X40" s="89"/>
      <c r="Y40" s="89"/>
      <c r="Z40" s="89"/>
    </row>
    <row r="41" spans="1:26" ht="28.5" customHeight="1" x14ac:dyDescent="0.35">
      <c r="A41" s="163"/>
      <c r="B41" s="170"/>
      <c r="C41" s="157"/>
      <c r="D41" s="159" t="e">
        <v>#N/A</v>
      </c>
      <c r="E41" s="159" t="e">
        <v>#N/A</v>
      </c>
      <c r="F41" s="162" t="e">
        <v>#N/A</v>
      </c>
      <c r="G41" s="162">
        <v>0</v>
      </c>
      <c r="H41" s="162"/>
      <c r="I41" s="99"/>
      <c r="J41" s="146"/>
      <c r="K41" s="148" t="s">
        <v>3472</v>
      </c>
      <c r="L41" s="141">
        <v>0</v>
      </c>
      <c r="M41" s="141">
        <v>0</v>
      </c>
      <c r="N41" s="141" t="e">
        <v>#DIV/0!</v>
      </c>
      <c r="O41" s="99"/>
      <c r="P41" s="93" t="s">
        <v>574</v>
      </c>
      <c r="Q41" s="91" t="s">
        <v>3096</v>
      </c>
      <c r="R41" s="96">
        <v>0.04</v>
      </c>
      <c r="S41" s="96">
        <v>0.04</v>
      </c>
      <c r="T41" s="96">
        <v>1</v>
      </c>
      <c r="U41" s="137" t="s">
        <v>3814</v>
      </c>
      <c r="V41" s="138" t="s">
        <v>3814</v>
      </c>
      <c r="W41" s="89"/>
      <c r="X41" s="89"/>
      <c r="Y41" s="89"/>
      <c r="Z41" s="89"/>
    </row>
    <row r="42" spans="1:26" ht="28.5" customHeight="1" x14ac:dyDescent="0.35">
      <c r="A42" s="163"/>
      <c r="B42" s="170"/>
      <c r="C42" s="157" t="s">
        <v>3473</v>
      </c>
      <c r="D42" s="159" t="s">
        <v>3590</v>
      </c>
      <c r="E42" s="159" t="s">
        <v>3594</v>
      </c>
      <c r="F42" s="162">
        <v>0.1</v>
      </c>
      <c r="G42" s="162">
        <v>9.9999999999999992E-2</v>
      </c>
      <c r="H42" s="162">
        <v>0.99999999999999989</v>
      </c>
      <c r="I42" s="99"/>
      <c r="J42" s="145" t="s">
        <v>3097</v>
      </c>
      <c r="K42" s="147" t="s">
        <v>3474</v>
      </c>
      <c r="L42" s="139">
        <v>9.9999999999999992E-2</v>
      </c>
      <c r="M42" s="139">
        <v>9.9999999999999992E-2</v>
      </c>
      <c r="N42" s="139">
        <v>1</v>
      </c>
      <c r="O42" s="99"/>
      <c r="P42" s="93" t="s">
        <v>589</v>
      </c>
      <c r="Q42" s="91" t="s">
        <v>3098</v>
      </c>
      <c r="R42" s="96">
        <v>6.9999999999999993E-2</v>
      </c>
      <c r="S42" s="96">
        <v>6.9999999999999993E-2</v>
      </c>
      <c r="T42" s="96">
        <v>1</v>
      </c>
      <c r="U42" s="137" t="s">
        <v>3821</v>
      </c>
      <c r="V42" s="138" t="s">
        <v>3821</v>
      </c>
      <c r="W42" s="89"/>
      <c r="X42" s="89"/>
      <c r="Y42" s="89"/>
      <c r="Z42" s="89"/>
    </row>
    <row r="43" spans="1:26" ht="28.5" customHeight="1" x14ac:dyDescent="0.35">
      <c r="A43" s="163"/>
      <c r="B43" s="170"/>
      <c r="C43" s="157" t="s">
        <v>3473</v>
      </c>
      <c r="D43" s="159" t="s">
        <v>3590</v>
      </c>
      <c r="E43" s="159" t="s">
        <v>3594</v>
      </c>
      <c r="F43" s="162">
        <v>0.1</v>
      </c>
      <c r="G43" s="162">
        <v>9.9999999999999992E-2</v>
      </c>
      <c r="H43" s="162"/>
      <c r="I43" s="99"/>
      <c r="J43" s="146" t="s">
        <v>3097</v>
      </c>
      <c r="K43" s="148" t="s">
        <v>3474</v>
      </c>
      <c r="L43" s="141">
        <v>9.9999999999999992E-2</v>
      </c>
      <c r="M43" s="141">
        <v>9.9999999999999992E-2</v>
      </c>
      <c r="N43" s="141">
        <v>1</v>
      </c>
      <c r="O43" s="99"/>
      <c r="P43" s="93" t="s">
        <v>599</v>
      </c>
      <c r="Q43" s="91" t="s">
        <v>3099</v>
      </c>
      <c r="R43" s="96">
        <v>0.03</v>
      </c>
      <c r="S43" s="96">
        <v>0.03</v>
      </c>
      <c r="T43" s="96">
        <v>1</v>
      </c>
      <c r="U43" s="137" t="s">
        <v>3822</v>
      </c>
      <c r="V43" s="138" t="s">
        <v>3822</v>
      </c>
      <c r="W43" s="89"/>
      <c r="X43" s="89"/>
      <c r="Y43" s="89"/>
      <c r="Z43" s="89"/>
    </row>
    <row r="44" spans="1:26" ht="28.5" customHeight="1" x14ac:dyDescent="0.35">
      <c r="A44" s="163"/>
      <c r="B44" s="170"/>
      <c r="C44" s="157" t="s">
        <v>3475</v>
      </c>
      <c r="D44" s="159" t="s">
        <v>3590</v>
      </c>
      <c r="E44" s="159" t="s">
        <v>3595</v>
      </c>
      <c r="F44" s="162">
        <v>0.1</v>
      </c>
      <c r="G44" s="162">
        <v>0.10000000000000003</v>
      </c>
      <c r="H44" s="162">
        <v>1.0000000000000002</v>
      </c>
      <c r="I44" s="99"/>
      <c r="J44" s="100" t="s">
        <v>3100</v>
      </c>
      <c r="K44" s="112" t="s">
        <v>3476</v>
      </c>
      <c r="L44" s="101">
        <v>1.4999999999999999E-2</v>
      </c>
      <c r="M44" s="101">
        <v>1.4999999999999999E-2</v>
      </c>
      <c r="N44" s="102">
        <v>1</v>
      </c>
      <c r="O44" s="99"/>
      <c r="P44" s="93" t="s">
        <v>610</v>
      </c>
      <c r="Q44" s="91" t="s">
        <v>3101</v>
      </c>
      <c r="R44" s="96">
        <v>1.4999999999999999E-2</v>
      </c>
      <c r="S44" s="96">
        <v>1.4999999999999999E-2</v>
      </c>
      <c r="T44" s="96">
        <v>1</v>
      </c>
      <c r="U44" s="137" t="s">
        <v>3820</v>
      </c>
      <c r="V44" s="138" t="s">
        <v>3820</v>
      </c>
      <c r="W44" s="89"/>
      <c r="X44" s="89"/>
      <c r="Y44" s="89"/>
      <c r="Z44" s="89"/>
    </row>
    <row r="45" spans="1:26" ht="28.5" customHeight="1" x14ac:dyDescent="0.35">
      <c r="A45" s="163"/>
      <c r="B45" s="170"/>
      <c r="C45" s="157"/>
      <c r="D45" s="159" t="e">
        <v>#N/A</v>
      </c>
      <c r="E45" s="159" t="e">
        <v>#N/A</v>
      </c>
      <c r="F45" s="162" t="e">
        <v>#N/A</v>
      </c>
      <c r="G45" s="162">
        <v>0</v>
      </c>
      <c r="H45" s="162"/>
      <c r="I45" s="99"/>
      <c r="J45" s="145" t="s">
        <v>3102</v>
      </c>
      <c r="K45" s="147" t="s">
        <v>3477</v>
      </c>
      <c r="L45" s="139">
        <v>0.02</v>
      </c>
      <c r="M45" s="139">
        <v>0.02</v>
      </c>
      <c r="N45" s="139">
        <v>1</v>
      </c>
      <c r="O45" s="99"/>
      <c r="P45" s="93" t="s">
        <v>619</v>
      </c>
      <c r="Q45" s="91" t="s">
        <v>3103</v>
      </c>
      <c r="R45" s="96">
        <v>1.4E-2</v>
      </c>
      <c r="S45" s="96">
        <v>1.4E-2</v>
      </c>
      <c r="T45" s="96">
        <v>1</v>
      </c>
      <c r="U45" s="137" t="s">
        <v>3823</v>
      </c>
      <c r="V45" s="138" t="s">
        <v>3823</v>
      </c>
      <c r="W45" s="89"/>
      <c r="X45" s="89"/>
      <c r="Y45" s="89"/>
      <c r="Z45" s="89"/>
    </row>
    <row r="46" spans="1:26" ht="28.5" customHeight="1" x14ac:dyDescent="0.35">
      <c r="A46" s="163"/>
      <c r="B46" s="170"/>
      <c r="C46" s="157"/>
      <c r="D46" s="159" t="e">
        <v>#N/A</v>
      </c>
      <c r="E46" s="159" t="e">
        <v>#N/A</v>
      </c>
      <c r="F46" s="162" t="e">
        <v>#N/A</v>
      </c>
      <c r="G46" s="162">
        <v>0</v>
      </c>
      <c r="H46" s="162"/>
      <c r="I46" s="99"/>
      <c r="J46" s="146" t="s">
        <v>3102</v>
      </c>
      <c r="K46" s="148" t="s">
        <v>3477</v>
      </c>
      <c r="L46" s="141">
        <v>0.02</v>
      </c>
      <c r="M46" s="141">
        <v>0.02</v>
      </c>
      <c r="N46" s="141">
        <v>1</v>
      </c>
      <c r="O46" s="99"/>
      <c r="P46" s="93" t="s">
        <v>626</v>
      </c>
      <c r="Q46" s="91" t="s">
        <v>3104</v>
      </c>
      <c r="R46" s="96">
        <v>6.0000000000000001E-3</v>
      </c>
      <c r="S46" s="96">
        <v>6.0000000000000001E-3</v>
      </c>
      <c r="T46" s="96">
        <v>1</v>
      </c>
      <c r="U46" s="137" t="s">
        <v>3824</v>
      </c>
      <c r="V46" s="138" t="s">
        <v>3824</v>
      </c>
      <c r="W46" s="89"/>
      <c r="X46" s="89"/>
      <c r="Y46" s="89"/>
      <c r="Z46" s="89"/>
    </row>
    <row r="47" spans="1:26" ht="28.5" customHeight="1" x14ac:dyDescent="0.35">
      <c r="A47" s="163"/>
      <c r="B47" s="170"/>
      <c r="C47" s="157"/>
      <c r="D47" s="159" t="e">
        <v>#N/A</v>
      </c>
      <c r="E47" s="159" t="e">
        <v>#N/A</v>
      </c>
      <c r="F47" s="162" t="e">
        <v>#N/A</v>
      </c>
      <c r="G47" s="162">
        <v>0</v>
      </c>
      <c r="H47" s="162"/>
      <c r="I47" s="99"/>
      <c r="J47" s="145" t="s">
        <v>3105</v>
      </c>
      <c r="K47" s="147" t="s">
        <v>3478</v>
      </c>
      <c r="L47" s="139">
        <v>1.4999999999999999E-2</v>
      </c>
      <c r="M47" s="139">
        <v>1.4999999999999999E-2</v>
      </c>
      <c r="N47" s="139">
        <v>1</v>
      </c>
      <c r="O47" s="99"/>
      <c r="P47" s="93" t="s">
        <v>633</v>
      </c>
      <c r="Q47" s="91" t="s">
        <v>3106</v>
      </c>
      <c r="R47" s="96">
        <v>9.0000000000000011E-3</v>
      </c>
      <c r="S47" s="96">
        <v>9.0000000000000011E-3</v>
      </c>
      <c r="T47" s="96">
        <v>1</v>
      </c>
      <c r="U47" s="137" t="s">
        <v>3825</v>
      </c>
      <c r="V47" s="138" t="s">
        <v>3825</v>
      </c>
      <c r="W47" s="89"/>
      <c r="X47" s="89"/>
      <c r="Y47" s="89"/>
      <c r="Z47" s="89"/>
    </row>
    <row r="48" spans="1:26" ht="28.5" customHeight="1" x14ac:dyDescent="0.35">
      <c r="A48" s="163"/>
      <c r="B48" s="170"/>
      <c r="C48" s="157"/>
      <c r="D48" s="159" t="e">
        <v>#N/A</v>
      </c>
      <c r="E48" s="159" t="e">
        <v>#N/A</v>
      </c>
      <c r="F48" s="162" t="e">
        <v>#N/A</v>
      </c>
      <c r="G48" s="162">
        <v>0</v>
      </c>
      <c r="H48" s="162"/>
      <c r="I48" s="99"/>
      <c r="J48" s="146" t="s">
        <v>3105</v>
      </c>
      <c r="K48" s="148" t="s">
        <v>3478</v>
      </c>
      <c r="L48" s="141">
        <v>1.4999999999999999E-2</v>
      </c>
      <c r="M48" s="141">
        <v>1.4999999999999999E-2</v>
      </c>
      <c r="N48" s="141">
        <v>1</v>
      </c>
      <c r="O48" s="99"/>
      <c r="P48" s="93" t="s">
        <v>642</v>
      </c>
      <c r="Q48" s="91" t="s">
        <v>3107</v>
      </c>
      <c r="R48" s="96">
        <v>6.0000000000000001E-3</v>
      </c>
      <c r="S48" s="96">
        <v>6.0000000000000001E-3</v>
      </c>
      <c r="T48" s="96">
        <v>1</v>
      </c>
      <c r="U48" s="137" t="s">
        <v>3826</v>
      </c>
      <c r="V48" s="138" t="s">
        <v>3826</v>
      </c>
      <c r="W48" s="89"/>
      <c r="X48" s="89"/>
      <c r="Y48" s="89"/>
      <c r="Z48" s="89"/>
    </row>
    <row r="49" spans="1:26" ht="28.5" customHeight="1" x14ac:dyDescent="0.35">
      <c r="A49" s="163"/>
      <c r="B49" s="170"/>
      <c r="C49" s="157"/>
      <c r="D49" s="159" t="e">
        <v>#N/A</v>
      </c>
      <c r="E49" s="159" t="e">
        <v>#N/A</v>
      </c>
      <c r="F49" s="162" t="e">
        <v>#N/A</v>
      </c>
      <c r="G49" s="162">
        <v>0</v>
      </c>
      <c r="H49" s="162"/>
      <c r="I49" s="99"/>
      <c r="J49" s="145" t="s">
        <v>3108</v>
      </c>
      <c r="K49" s="147" t="s">
        <v>3479</v>
      </c>
      <c r="L49" s="139">
        <v>1.5000000000000001E-2</v>
      </c>
      <c r="M49" s="139">
        <v>1.5000000000000001E-2</v>
      </c>
      <c r="N49" s="139">
        <v>1</v>
      </c>
      <c r="O49" s="99"/>
      <c r="P49" s="93" t="s">
        <v>652</v>
      </c>
      <c r="Q49" s="91" t="s">
        <v>3109</v>
      </c>
      <c r="R49" s="96">
        <v>7.4999999999999997E-3</v>
      </c>
      <c r="S49" s="96">
        <v>7.4999999999999997E-3</v>
      </c>
      <c r="T49" s="96">
        <v>1</v>
      </c>
      <c r="U49" s="137" t="s">
        <v>3818</v>
      </c>
      <c r="V49" s="138" t="s">
        <v>3818</v>
      </c>
      <c r="W49" s="89"/>
      <c r="X49" s="89"/>
      <c r="Y49" s="89"/>
      <c r="Z49" s="89"/>
    </row>
    <row r="50" spans="1:26" ht="28.5" customHeight="1" x14ac:dyDescent="0.35">
      <c r="A50" s="163"/>
      <c r="B50" s="170"/>
      <c r="C50" s="157"/>
      <c r="D50" s="159" t="e">
        <v>#N/A</v>
      </c>
      <c r="E50" s="159" t="e">
        <v>#N/A</v>
      </c>
      <c r="F50" s="162" t="e">
        <v>#N/A</v>
      </c>
      <c r="G50" s="162">
        <v>0</v>
      </c>
      <c r="H50" s="162"/>
      <c r="I50" s="99"/>
      <c r="J50" s="146" t="s">
        <v>3108</v>
      </c>
      <c r="K50" s="148" t="s">
        <v>3479</v>
      </c>
      <c r="L50" s="141">
        <v>1.5000000000000001E-2</v>
      </c>
      <c r="M50" s="141">
        <v>1.5000000000000001E-2</v>
      </c>
      <c r="N50" s="141">
        <v>1</v>
      </c>
      <c r="O50" s="99"/>
      <c r="P50" s="93" t="s">
        <v>658</v>
      </c>
      <c r="Q50" s="91" t="s">
        <v>3110</v>
      </c>
      <c r="R50" s="96">
        <v>7.4999999999999997E-3</v>
      </c>
      <c r="S50" s="96">
        <v>7.4999999999999997E-3</v>
      </c>
      <c r="T50" s="96">
        <v>1</v>
      </c>
      <c r="U50" s="137" t="s">
        <v>3819</v>
      </c>
      <c r="V50" s="138" t="s">
        <v>3819</v>
      </c>
      <c r="W50" s="89"/>
      <c r="X50" s="89"/>
      <c r="Y50" s="89"/>
      <c r="Z50" s="89"/>
    </row>
    <row r="51" spans="1:26" ht="28.5" customHeight="1" x14ac:dyDescent="0.35">
      <c r="A51" s="163"/>
      <c r="B51" s="170"/>
      <c r="C51" s="157"/>
      <c r="D51" s="159" t="e">
        <v>#N/A</v>
      </c>
      <c r="E51" s="159" t="e">
        <v>#N/A</v>
      </c>
      <c r="F51" s="162" t="e">
        <v>#N/A</v>
      </c>
      <c r="G51" s="162">
        <v>0</v>
      </c>
      <c r="H51" s="162"/>
      <c r="I51" s="99"/>
      <c r="J51" s="100" t="s">
        <v>3111</v>
      </c>
      <c r="K51" s="112" t="s">
        <v>3480</v>
      </c>
      <c r="L51" s="101">
        <v>1.4999999999999999E-2</v>
      </c>
      <c r="M51" s="101">
        <v>1.4999999999999999E-2</v>
      </c>
      <c r="N51" s="102">
        <v>1</v>
      </c>
      <c r="O51" s="99"/>
      <c r="P51" s="93" t="s">
        <v>668</v>
      </c>
      <c r="Q51" s="91" t="s">
        <v>3112</v>
      </c>
      <c r="R51" s="96">
        <v>1.4999999999999999E-2</v>
      </c>
      <c r="S51" s="96">
        <v>1.4999999999999999E-2</v>
      </c>
      <c r="T51" s="96">
        <v>1</v>
      </c>
      <c r="U51" s="137" t="s">
        <v>3817</v>
      </c>
      <c r="V51" s="138" t="s">
        <v>3817</v>
      </c>
      <c r="W51" s="89"/>
      <c r="X51" s="89"/>
      <c r="Y51" s="89"/>
      <c r="Z51" s="89"/>
    </row>
    <row r="52" spans="1:26" ht="28.5" customHeight="1" x14ac:dyDescent="0.35">
      <c r="A52" s="163"/>
      <c r="B52" s="170"/>
      <c r="C52" s="157"/>
      <c r="D52" s="159" t="e">
        <v>#N/A</v>
      </c>
      <c r="E52" s="159" t="e">
        <v>#N/A</v>
      </c>
      <c r="F52" s="162" t="e">
        <v>#N/A</v>
      </c>
      <c r="G52" s="162">
        <v>0</v>
      </c>
      <c r="H52" s="162"/>
      <c r="I52" s="99"/>
      <c r="J52" s="100" t="s">
        <v>3113</v>
      </c>
      <c r="K52" s="112" t="s">
        <v>3481</v>
      </c>
      <c r="L52" s="101">
        <v>2.0000000000000004E-2</v>
      </c>
      <c r="M52" s="101">
        <v>2.0000000000000004E-2</v>
      </c>
      <c r="N52" s="102">
        <v>1</v>
      </c>
      <c r="O52" s="99"/>
      <c r="P52" s="93" t="s">
        <v>676</v>
      </c>
      <c r="Q52" s="91" t="s">
        <v>3114</v>
      </c>
      <c r="R52" s="96">
        <v>2.0000000000000004E-2</v>
      </c>
      <c r="S52" s="96">
        <v>2.0000000000000004E-2</v>
      </c>
      <c r="T52" s="96">
        <v>1</v>
      </c>
      <c r="U52" s="137" t="s">
        <v>3816</v>
      </c>
      <c r="V52" s="138" t="s">
        <v>3816</v>
      </c>
      <c r="W52" s="89"/>
      <c r="X52" s="89"/>
      <c r="Y52" s="89"/>
      <c r="Z52" s="89"/>
    </row>
    <row r="53" spans="1:26" ht="28.5" customHeight="1" x14ac:dyDescent="0.35">
      <c r="A53" s="163"/>
      <c r="B53" s="170"/>
      <c r="C53" s="157" t="s">
        <v>3482</v>
      </c>
      <c r="D53" s="159" t="s">
        <v>3596</v>
      </c>
      <c r="E53" s="159" t="s">
        <v>3597</v>
      </c>
      <c r="F53" s="162">
        <v>0.2</v>
      </c>
      <c r="G53" s="162">
        <v>0.2</v>
      </c>
      <c r="H53" s="162">
        <v>1</v>
      </c>
      <c r="I53" s="99"/>
      <c r="J53" s="100" t="s">
        <v>3115</v>
      </c>
      <c r="K53" s="112" t="s">
        <v>3483</v>
      </c>
      <c r="L53" s="101">
        <v>0.05</v>
      </c>
      <c r="M53" s="101">
        <v>0.05</v>
      </c>
      <c r="N53" s="102">
        <v>1</v>
      </c>
      <c r="O53" s="99"/>
      <c r="P53" s="93" t="s">
        <v>685</v>
      </c>
      <c r="Q53" s="91" t="s">
        <v>3116</v>
      </c>
      <c r="R53" s="96">
        <v>0.05</v>
      </c>
      <c r="S53" s="96">
        <v>0.05</v>
      </c>
      <c r="T53" s="96">
        <v>1</v>
      </c>
      <c r="U53" s="137" t="s">
        <v>3815</v>
      </c>
      <c r="V53" s="138" t="s">
        <v>3815</v>
      </c>
      <c r="W53" s="89"/>
      <c r="X53" s="89"/>
      <c r="Y53" s="89"/>
      <c r="Z53" s="89"/>
    </row>
    <row r="54" spans="1:26" ht="28.5" customHeight="1" x14ac:dyDescent="0.35">
      <c r="A54" s="163"/>
      <c r="B54" s="170"/>
      <c r="C54" s="157"/>
      <c r="D54" s="159" t="e">
        <v>#N/A</v>
      </c>
      <c r="E54" s="159" t="e">
        <v>#N/A</v>
      </c>
      <c r="F54" s="162" t="e">
        <v>#N/A</v>
      </c>
      <c r="G54" s="162">
        <v>0</v>
      </c>
      <c r="H54" s="162"/>
      <c r="I54" s="99"/>
      <c r="J54" s="145" t="s">
        <v>3117</v>
      </c>
      <c r="K54" s="147" t="s">
        <v>3484</v>
      </c>
      <c r="L54" s="139">
        <v>0.05</v>
      </c>
      <c r="M54" s="139">
        <v>0.05</v>
      </c>
      <c r="N54" s="139">
        <v>1</v>
      </c>
      <c r="O54" s="99"/>
      <c r="P54" s="93" t="s">
        <v>692</v>
      </c>
      <c r="Q54" s="91" t="s">
        <v>3118</v>
      </c>
      <c r="R54" s="96">
        <v>2.5000000000000001E-2</v>
      </c>
      <c r="S54" s="96">
        <v>2.5000000000000001E-2</v>
      </c>
      <c r="T54" s="96">
        <v>1</v>
      </c>
      <c r="U54" s="137" t="s">
        <v>3718</v>
      </c>
      <c r="V54" s="138" t="s">
        <v>3718</v>
      </c>
      <c r="W54" s="89"/>
      <c r="X54" s="89"/>
      <c r="Y54" s="89"/>
      <c r="Z54" s="89"/>
    </row>
    <row r="55" spans="1:26" ht="28.5" customHeight="1" x14ac:dyDescent="0.35">
      <c r="A55" s="163"/>
      <c r="B55" s="170"/>
      <c r="C55" s="157"/>
      <c r="D55" s="159" t="e">
        <v>#N/A</v>
      </c>
      <c r="E55" s="159" t="e">
        <v>#N/A</v>
      </c>
      <c r="F55" s="162" t="e">
        <v>#N/A</v>
      </c>
      <c r="G55" s="162">
        <v>0</v>
      </c>
      <c r="H55" s="162"/>
      <c r="I55" s="99"/>
      <c r="J55" s="146" t="s">
        <v>3117</v>
      </c>
      <c r="K55" s="148" t="s">
        <v>3484</v>
      </c>
      <c r="L55" s="141">
        <v>0.05</v>
      </c>
      <c r="M55" s="141">
        <v>0.05</v>
      </c>
      <c r="N55" s="141">
        <v>1</v>
      </c>
      <c r="O55" s="99"/>
      <c r="P55" s="93" t="s">
        <v>702</v>
      </c>
      <c r="Q55" s="91" t="s">
        <v>3119</v>
      </c>
      <c r="R55" s="96">
        <v>2.4999999999999998E-2</v>
      </c>
      <c r="S55" s="96">
        <v>2.4999999999999998E-2</v>
      </c>
      <c r="T55" s="96">
        <v>1</v>
      </c>
      <c r="U55" s="137" t="s">
        <v>3718</v>
      </c>
      <c r="V55" s="138" t="s">
        <v>3718</v>
      </c>
      <c r="W55" s="89"/>
      <c r="X55" s="89"/>
      <c r="Y55" s="89"/>
      <c r="Z55" s="89"/>
    </row>
    <row r="56" spans="1:26" ht="28.5" customHeight="1" x14ac:dyDescent="0.35">
      <c r="A56" s="163"/>
      <c r="B56" s="170"/>
      <c r="C56" s="157"/>
      <c r="D56" s="159" t="e">
        <v>#N/A</v>
      </c>
      <c r="E56" s="159" t="e">
        <v>#N/A</v>
      </c>
      <c r="F56" s="162" t="e">
        <v>#N/A</v>
      </c>
      <c r="G56" s="162">
        <v>0</v>
      </c>
      <c r="H56" s="162"/>
      <c r="I56" s="99"/>
      <c r="J56" s="145" t="s">
        <v>3120</v>
      </c>
      <c r="K56" s="147" t="s">
        <v>3485</v>
      </c>
      <c r="L56" s="139">
        <v>0.05</v>
      </c>
      <c r="M56" s="139">
        <v>0.05</v>
      </c>
      <c r="N56" s="139">
        <v>1</v>
      </c>
      <c r="O56" s="99"/>
      <c r="P56" s="93" t="s">
        <v>711</v>
      </c>
      <c r="Q56" s="91" t="s">
        <v>3121</v>
      </c>
      <c r="R56" s="96">
        <v>2.5000000000000001E-2</v>
      </c>
      <c r="S56" s="96">
        <v>2.5000000000000001E-2</v>
      </c>
      <c r="T56" s="96">
        <v>1</v>
      </c>
      <c r="U56" s="137" t="s">
        <v>3719</v>
      </c>
      <c r="V56" s="138" t="s">
        <v>3719</v>
      </c>
      <c r="W56" s="89"/>
      <c r="X56" s="89"/>
      <c r="Y56" s="89"/>
      <c r="Z56" s="89"/>
    </row>
    <row r="57" spans="1:26" ht="28.5" customHeight="1" x14ac:dyDescent="0.35">
      <c r="A57" s="163"/>
      <c r="B57" s="170"/>
      <c r="C57" s="157"/>
      <c r="D57" s="159" t="e">
        <v>#N/A</v>
      </c>
      <c r="E57" s="159" t="e">
        <v>#N/A</v>
      </c>
      <c r="F57" s="162" t="e">
        <v>#N/A</v>
      </c>
      <c r="G57" s="162">
        <v>0</v>
      </c>
      <c r="H57" s="162"/>
      <c r="I57" s="99"/>
      <c r="J57" s="146" t="s">
        <v>3120</v>
      </c>
      <c r="K57" s="148" t="s">
        <v>3485</v>
      </c>
      <c r="L57" s="141">
        <v>0.05</v>
      </c>
      <c r="M57" s="141">
        <v>0.05</v>
      </c>
      <c r="N57" s="141">
        <v>1</v>
      </c>
      <c r="O57" s="99"/>
      <c r="P57" s="93" t="s">
        <v>716</v>
      </c>
      <c r="Q57" s="91" t="s">
        <v>3122</v>
      </c>
      <c r="R57" s="96">
        <v>2.5000000000000001E-2</v>
      </c>
      <c r="S57" s="96">
        <v>2.5000000000000001E-2</v>
      </c>
      <c r="T57" s="96">
        <v>1</v>
      </c>
      <c r="U57" s="137" t="s">
        <v>3719</v>
      </c>
      <c r="V57" s="138" t="s">
        <v>3719</v>
      </c>
      <c r="W57" s="89"/>
      <c r="X57" s="89"/>
      <c r="Y57" s="89"/>
      <c r="Z57" s="89"/>
    </row>
    <row r="58" spans="1:26" ht="28.5" customHeight="1" x14ac:dyDescent="0.35">
      <c r="A58" s="163"/>
      <c r="B58" s="170"/>
      <c r="C58" s="157"/>
      <c r="D58" s="159" t="e">
        <v>#N/A</v>
      </c>
      <c r="E58" s="159" t="e">
        <v>#N/A</v>
      </c>
      <c r="F58" s="162" t="e">
        <v>#N/A</v>
      </c>
      <c r="G58" s="162">
        <v>0</v>
      </c>
      <c r="H58" s="162"/>
      <c r="I58" s="99"/>
      <c r="J58" s="100" t="s">
        <v>3123</v>
      </c>
      <c r="K58" s="112" t="s">
        <v>3486</v>
      </c>
      <c r="L58" s="101">
        <v>0.05</v>
      </c>
      <c r="M58" s="101">
        <v>0.05</v>
      </c>
      <c r="N58" s="102">
        <v>1</v>
      </c>
      <c r="O58" s="99"/>
      <c r="P58" s="93" t="s">
        <v>721</v>
      </c>
      <c r="Q58" s="91" t="s">
        <v>3124</v>
      </c>
      <c r="R58" s="96">
        <v>0.05</v>
      </c>
      <c r="S58" s="96">
        <v>0.05</v>
      </c>
      <c r="T58" s="96">
        <v>1</v>
      </c>
      <c r="U58" s="137" t="s">
        <v>3720</v>
      </c>
      <c r="V58" s="138" t="s">
        <v>3720</v>
      </c>
      <c r="W58" s="89"/>
      <c r="X58" s="89"/>
      <c r="Y58" s="89"/>
      <c r="Z58" s="89"/>
    </row>
    <row r="59" spans="1:26" ht="28.5" customHeight="1" x14ac:dyDescent="0.35">
      <c r="A59" s="163"/>
      <c r="B59" s="170"/>
      <c r="C59" s="157" t="s">
        <v>3487</v>
      </c>
      <c r="D59" s="159" t="s">
        <v>3596</v>
      </c>
      <c r="E59" s="159" t="s">
        <v>3598</v>
      </c>
      <c r="F59" s="162">
        <v>0.1</v>
      </c>
      <c r="G59" s="162">
        <v>9.9999999999999992E-2</v>
      </c>
      <c r="H59" s="162">
        <v>0.99999999999999989</v>
      </c>
      <c r="I59" s="99"/>
      <c r="J59" s="145" t="s">
        <v>3125</v>
      </c>
      <c r="K59" s="147" t="s">
        <v>3488</v>
      </c>
      <c r="L59" s="139">
        <v>9.9999999999999992E-2</v>
      </c>
      <c r="M59" s="139">
        <v>9.9999999999999992E-2</v>
      </c>
      <c r="N59" s="139">
        <v>1</v>
      </c>
      <c r="O59" s="99"/>
      <c r="P59" s="93" t="s">
        <v>740</v>
      </c>
      <c r="Q59" s="91" t="s">
        <v>3126</v>
      </c>
      <c r="R59" s="96">
        <v>0.05</v>
      </c>
      <c r="S59" s="96">
        <v>0.05</v>
      </c>
      <c r="T59" s="96">
        <v>1</v>
      </c>
      <c r="U59" s="137" t="s">
        <v>3721</v>
      </c>
      <c r="V59" s="138" t="s">
        <v>3721</v>
      </c>
      <c r="W59" s="89"/>
      <c r="X59" s="89"/>
      <c r="Y59" s="89"/>
      <c r="Z59" s="89"/>
    </row>
    <row r="60" spans="1:26" ht="28.5" customHeight="1" x14ac:dyDescent="0.35">
      <c r="A60" s="163"/>
      <c r="B60" s="171"/>
      <c r="C60" s="157"/>
      <c r="D60" s="159" t="e">
        <v>#N/A</v>
      </c>
      <c r="E60" s="159" t="e">
        <v>#N/A</v>
      </c>
      <c r="F60" s="162" t="e">
        <v>#N/A</v>
      </c>
      <c r="G60" s="162">
        <v>0</v>
      </c>
      <c r="H60" s="162"/>
      <c r="I60" s="99"/>
      <c r="J60" s="146" t="s">
        <v>3125</v>
      </c>
      <c r="K60" s="148" t="s">
        <v>3488</v>
      </c>
      <c r="L60" s="141">
        <v>9.9999999999999992E-2</v>
      </c>
      <c r="M60" s="141">
        <v>9.9999999999999992E-2</v>
      </c>
      <c r="N60" s="141">
        <v>1</v>
      </c>
      <c r="O60" s="99"/>
      <c r="P60" s="93" t="s">
        <v>746</v>
      </c>
      <c r="Q60" s="91" t="s">
        <v>3127</v>
      </c>
      <c r="R60" s="96">
        <v>4.9999999999999996E-2</v>
      </c>
      <c r="S60" s="96">
        <v>4.9999999999999996E-2</v>
      </c>
      <c r="T60" s="96">
        <v>1</v>
      </c>
      <c r="U60" s="137" t="s">
        <v>3722</v>
      </c>
      <c r="V60" s="138" t="s">
        <v>3722</v>
      </c>
      <c r="W60" s="89"/>
      <c r="X60" s="89"/>
      <c r="Y60" s="89"/>
      <c r="Z60" s="89"/>
    </row>
    <row r="61" spans="1:26" ht="28.5" customHeight="1" x14ac:dyDescent="0.35">
      <c r="A61" s="164" t="s">
        <v>31</v>
      </c>
      <c r="B61" s="166">
        <v>1</v>
      </c>
      <c r="C61" s="158" t="s">
        <v>3489</v>
      </c>
      <c r="D61" s="160" t="s">
        <v>3583</v>
      </c>
      <c r="E61" s="160" t="s">
        <v>3584</v>
      </c>
      <c r="F61" s="161">
        <v>0.1</v>
      </c>
      <c r="G61" s="161">
        <v>0.10000000000000002</v>
      </c>
      <c r="H61" s="161">
        <v>1.0000000000000002</v>
      </c>
      <c r="I61" s="99"/>
      <c r="J61" s="103" t="s">
        <v>3128</v>
      </c>
      <c r="K61" s="113" t="s">
        <v>3441</v>
      </c>
      <c r="L61" s="104">
        <v>2.5000000000000001E-2</v>
      </c>
      <c r="M61" s="104">
        <v>2.5000000000000001E-2</v>
      </c>
      <c r="N61" s="105">
        <v>1</v>
      </c>
      <c r="O61" s="99"/>
      <c r="P61" s="94" t="s">
        <v>757</v>
      </c>
      <c r="Q61" s="92" t="s">
        <v>112</v>
      </c>
      <c r="R61" s="115">
        <v>2.5000000000000001E-2</v>
      </c>
      <c r="S61" s="115">
        <v>2.5000000000000001E-2</v>
      </c>
      <c r="T61" s="115">
        <v>1</v>
      </c>
      <c r="U61" s="135" t="s">
        <v>3699</v>
      </c>
      <c r="V61" s="136" t="s">
        <v>3699</v>
      </c>
      <c r="W61" s="89"/>
      <c r="X61" s="89"/>
      <c r="Y61" s="89"/>
      <c r="Z61" s="89"/>
    </row>
    <row r="62" spans="1:26" ht="28.5" customHeight="1" x14ac:dyDescent="0.35">
      <c r="A62" s="164"/>
      <c r="B62" s="167"/>
      <c r="C62" s="158" t="s">
        <v>3489</v>
      </c>
      <c r="D62" s="160" t="s">
        <v>3583</v>
      </c>
      <c r="E62" s="160" t="s">
        <v>3584</v>
      </c>
      <c r="F62" s="161">
        <v>0.1</v>
      </c>
      <c r="G62" s="161">
        <v>0.10000000000000002</v>
      </c>
      <c r="H62" s="161"/>
      <c r="I62" s="99"/>
      <c r="J62" s="103" t="s">
        <v>3129</v>
      </c>
      <c r="K62" s="113" t="s">
        <v>3442</v>
      </c>
      <c r="L62" s="104">
        <v>2.5000000000000001E-2</v>
      </c>
      <c r="M62" s="104">
        <v>2.5000000000000001E-2</v>
      </c>
      <c r="N62" s="105">
        <v>1</v>
      </c>
      <c r="O62" s="99"/>
      <c r="P62" s="94" t="s">
        <v>760</v>
      </c>
      <c r="Q62" s="92" t="s">
        <v>3024</v>
      </c>
      <c r="R62" s="115">
        <v>2.5000000000000001E-2</v>
      </c>
      <c r="S62" s="115">
        <v>2.5000000000000001E-2</v>
      </c>
      <c r="T62" s="115">
        <v>1</v>
      </c>
      <c r="U62" s="135" t="s">
        <v>3700</v>
      </c>
      <c r="V62" s="136" t="s">
        <v>3700</v>
      </c>
      <c r="W62" s="89"/>
      <c r="X62" s="89"/>
      <c r="Y62" s="89"/>
      <c r="Z62" s="89"/>
    </row>
    <row r="63" spans="1:26" ht="28.5" customHeight="1" x14ac:dyDescent="0.35">
      <c r="A63" s="164"/>
      <c r="B63" s="167"/>
      <c r="C63" s="158" t="s">
        <v>3489</v>
      </c>
      <c r="D63" s="160" t="s">
        <v>3583</v>
      </c>
      <c r="E63" s="160" t="s">
        <v>3584</v>
      </c>
      <c r="F63" s="161">
        <v>0.1</v>
      </c>
      <c r="G63" s="161">
        <v>0.10000000000000002</v>
      </c>
      <c r="H63" s="161"/>
      <c r="I63" s="99"/>
      <c r="J63" s="103" t="s">
        <v>3130</v>
      </c>
      <c r="K63" s="113" t="s">
        <v>3443</v>
      </c>
      <c r="L63" s="104">
        <v>2.5000000000000001E-2</v>
      </c>
      <c r="M63" s="104">
        <v>2.5000000000000001E-2</v>
      </c>
      <c r="N63" s="105">
        <v>1</v>
      </c>
      <c r="O63" s="99"/>
      <c r="P63" s="94" t="s">
        <v>769</v>
      </c>
      <c r="Q63" s="92" t="s">
        <v>3026</v>
      </c>
      <c r="R63" s="115">
        <v>2.5000000000000001E-2</v>
      </c>
      <c r="S63" s="115">
        <v>2.5000000000000001E-2</v>
      </c>
      <c r="T63" s="115">
        <v>1</v>
      </c>
      <c r="U63" s="135" t="s">
        <v>3701</v>
      </c>
      <c r="V63" s="136" t="s">
        <v>3701</v>
      </c>
      <c r="W63" s="89"/>
      <c r="X63" s="89"/>
      <c r="Y63" s="89"/>
      <c r="Z63" s="89"/>
    </row>
    <row r="64" spans="1:26" ht="28.5" customHeight="1" x14ac:dyDescent="0.35">
      <c r="A64" s="164"/>
      <c r="B64" s="167"/>
      <c r="C64" s="158" t="s">
        <v>3489</v>
      </c>
      <c r="D64" s="160" t="s">
        <v>3583</v>
      </c>
      <c r="E64" s="160" t="s">
        <v>3584</v>
      </c>
      <c r="F64" s="161">
        <v>0.1</v>
      </c>
      <c r="G64" s="161">
        <v>0.10000000000000002</v>
      </c>
      <c r="H64" s="161"/>
      <c r="I64" s="99"/>
      <c r="J64" s="103" t="s">
        <v>3131</v>
      </c>
      <c r="K64" s="113" t="s">
        <v>3444</v>
      </c>
      <c r="L64" s="104">
        <v>2.5000000000000001E-2</v>
      </c>
      <c r="M64" s="104">
        <v>2.5000000000000001E-2</v>
      </c>
      <c r="N64" s="105">
        <v>1</v>
      </c>
      <c r="O64" s="99"/>
      <c r="P64" s="94" t="s">
        <v>775</v>
      </c>
      <c r="Q64" s="92" t="s">
        <v>3028</v>
      </c>
      <c r="R64" s="115">
        <v>2.5000000000000001E-2</v>
      </c>
      <c r="S64" s="115">
        <v>2.5000000000000001E-2</v>
      </c>
      <c r="T64" s="115">
        <v>1</v>
      </c>
      <c r="U64" s="135" t="s">
        <v>3702</v>
      </c>
      <c r="V64" s="136" t="s">
        <v>3702</v>
      </c>
      <c r="W64" s="89"/>
      <c r="X64" s="89"/>
      <c r="Y64" s="89"/>
      <c r="Z64" s="89"/>
    </row>
    <row r="65" spans="1:26" ht="139.5" customHeight="1" x14ac:dyDescent="0.35">
      <c r="A65" s="164"/>
      <c r="B65" s="167"/>
      <c r="C65" s="158" t="s">
        <v>3490</v>
      </c>
      <c r="D65" s="160" t="s">
        <v>3599</v>
      </c>
      <c r="E65" s="160" t="s">
        <v>3600</v>
      </c>
      <c r="F65" s="161">
        <v>0.55000000000000004</v>
      </c>
      <c r="G65" s="161">
        <v>0.55000000000000027</v>
      </c>
      <c r="H65" s="161">
        <v>1.0000000000000004</v>
      </c>
      <c r="I65" s="99"/>
      <c r="J65" s="151" t="s">
        <v>3132</v>
      </c>
      <c r="K65" s="154" t="s">
        <v>3491</v>
      </c>
      <c r="L65" s="142">
        <v>0.55000000000000027</v>
      </c>
      <c r="M65" s="142">
        <v>0.55000000000000027</v>
      </c>
      <c r="N65" s="142">
        <v>1</v>
      </c>
      <c r="O65" s="99"/>
      <c r="P65" s="94" t="s">
        <v>782</v>
      </c>
      <c r="Q65" s="92" t="s">
        <v>3133</v>
      </c>
      <c r="R65" s="115">
        <v>0.16500000000000001</v>
      </c>
      <c r="S65" s="115">
        <v>0.16500000000000001</v>
      </c>
      <c r="T65" s="115">
        <v>1</v>
      </c>
      <c r="U65" s="135" t="s">
        <v>3723</v>
      </c>
      <c r="V65" s="136" t="s">
        <v>3723</v>
      </c>
      <c r="W65" s="89"/>
      <c r="X65" s="89"/>
      <c r="Y65" s="89"/>
      <c r="Z65" s="89"/>
    </row>
    <row r="66" spans="1:26" ht="109.5" customHeight="1" x14ac:dyDescent="0.35">
      <c r="A66" s="164"/>
      <c r="B66" s="167"/>
      <c r="C66" s="158"/>
      <c r="D66" s="160" t="e">
        <v>#N/A</v>
      </c>
      <c r="E66" s="160" t="e">
        <v>#N/A</v>
      </c>
      <c r="F66" s="161" t="e">
        <v>#N/A</v>
      </c>
      <c r="G66" s="161">
        <v>0</v>
      </c>
      <c r="H66" s="161"/>
      <c r="I66" s="99"/>
      <c r="J66" s="152"/>
      <c r="K66" s="155" t="s">
        <v>3491</v>
      </c>
      <c r="L66" s="144"/>
      <c r="M66" s="144"/>
      <c r="N66" s="144"/>
      <c r="O66" s="99"/>
      <c r="P66" s="94" t="s">
        <v>799</v>
      </c>
      <c r="Q66" s="92" t="s">
        <v>3134</v>
      </c>
      <c r="R66" s="115">
        <v>0.11000000000000003</v>
      </c>
      <c r="S66" s="115">
        <v>0.11000000000000003</v>
      </c>
      <c r="T66" s="115">
        <v>1</v>
      </c>
      <c r="U66" s="135" t="s">
        <v>3724</v>
      </c>
      <c r="V66" s="136" t="s">
        <v>3724</v>
      </c>
      <c r="W66" s="89"/>
      <c r="X66" s="89"/>
      <c r="Y66" s="89"/>
      <c r="Z66" s="89"/>
    </row>
    <row r="67" spans="1:26" ht="57" customHeight="1" x14ac:dyDescent="0.35">
      <c r="A67" s="164"/>
      <c r="B67" s="167"/>
      <c r="C67" s="158"/>
      <c r="D67" s="160" t="e">
        <v>#N/A</v>
      </c>
      <c r="E67" s="160" t="e">
        <v>#N/A</v>
      </c>
      <c r="F67" s="161" t="e">
        <v>#N/A</v>
      </c>
      <c r="G67" s="161">
        <v>0</v>
      </c>
      <c r="H67" s="161"/>
      <c r="I67" s="99"/>
      <c r="J67" s="152"/>
      <c r="K67" s="155" t="s">
        <v>3491</v>
      </c>
      <c r="L67" s="144"/>
      <c r="M67" s="144"/>
      <c r="N67" s="144"/>
      <c r="O67" s="99"/>
      <c r="P67" s="94" t="s">
        <v>816</v>
      </c>
      <c r="Q67" s="92" t="s">
        <v>3135</v>
      </c>
      <c r="R67" s="115">
        <v>0.11000000000000001</v>
      </c>
      <c r="S67" s="115">
        <v>0.11000000000000001</v>
      </c>
      <c r="T67" s="115">
        <v>1</v>
      </c>
      <c r="U67" s="135" t="s">
        <v>3725</v>
      </c>
      <c r="V67" s="136" t="s">
        <v>3725</v>
      </c>
      <c r="W67" s="89"/>
      <c r="X67" s="89"/>
      <c r="Y67" s="89"/>
      <c r="Z67" s="89"/>
    </row>
    <row r="68" spans="1:26" ht="79.5" customHeight="1" x14ac:dyDescent="0.35">
      <c r="A68" s="164"/>
      <c r="B68" s="167"/>
      <c r="C68" s="158"/>
      <c r="D68" s="160" t="e">
        <v>#N/A</v>
      </c>
      <c r="E68" s="160" t="e">
        <v>#N/A</v>
      </c>
      <c r="F68" s="161" t="e">
        <v>#N/A</v>
      </c>
      <c r="G68" s="161">
        <v>0</v>
      </c>
      <c r="H68" s="161"/>
      <c r="I68" s="99"/>
      <c r="J68" s="152"/>
      <c r="K68" s="155" t="s">
        <v>3491</v>
      </c>
      <c r="L68" s="144"/>
      <c r="M68" s="144"/>
      <c r="N68" s="144"/>
      <c r="O68" s="99"/>
      <c r="P68" s="94" t="s">
        <v>826</v>
      </c>
      <c r="Q68" s="92" t="s">
        <v>3136</v>
      </c>
      <c r="R68" s="115">
        <v>0.11000000000000001</v>
      </c>
      <c r="S68" s="115">
        <v>0.11000000000000001</v>
      </c>
      <c r="T68" s="115">
        <v>1</v>
      </c>
      <c r="U68" s="135" t="s">
        <v>3726</v>
      </c>
      <c r="V68" s="136" t="s">
        <v>3726</v>
      </c>
      <c r="W68" s="89"/>
      <c r="X68" s="89"/>
      <c r="Y68" s="89"/>
      <c r="Z68" s="89"/>
    </row>
    <row r="69" spans="1:26" ht="33.75" customHeight="1" x14ac:dyDescent="0.35">
      <c r="A69" s="164"/>
      <c r="B69" s="167"/>
      <c r="C69" s="158"/>
      <c r="D69" s="160" t="e">
        <v>#N/A</v>
      </c>
      <c r="E69" s="160" t="e">
        <v>#N/A</v>
      </c>
      <c r="F69" s="161" t="e">
        <v>#N/A</v>
      </c>
      <c r="G69" s="161">
        <v>0</v>
      </c>
      <c r="H69" s="161"/>
      <c r="I69" s="99"/>
      <c r="J69" s="153"/>
      <c r="K69" s="156" t="s">
        <v>3491</v>
      </c>
      <c r="L69" s="143"/>
      <c r="M69" s="143"/>
      <c r="N69" s="143"/>
      <c r="O69" s="99"/>
      <c r="P69" s="94" t="s">
        <v>841</v>
      </c>
      <c r="Q69" s="92" t="s">
        <v>3137</v>
      </c>
      <c r="R69" s="115">
        <v>5.5000000000000014E-2</v>
      </c>
      <c r="S69" s="115">
        <v>5.5000000000000014E-2</v>
      </c>
      <c r="T69" s="115">
        <v>1</v>
      </c>
      <c r="U69" s="135" t="s">
        <v>3727</v>
      </c>
      <c r="V69" s="136" t="s">
        <v>3727</v>
      </c>
      <c r="W69" s="89"/>
      <c r="X69" s="89"/>
      <c r="Y69" s="89"/>
      <c r="Z69" s="89"/>
    </row>
    <row r="70" spans="1:26" ht="89.25" customHeight="1" x14ac:dyDescent="0.35">
      <c r="A70" s="164"/>
      <c r="B70" s="167"/>
      <c r="C70" s="158" t="s">
        <v>3492</v>
      </c>
      <c r="D70" s="160" t="s">
        <v>3599</v>
      </c>
      <c r="E70" s="160" t="s">
        <v>3601</v>
      </c>
      <c r="F70" s="161">
        <v>0.35</v>
      </c>
      <c r="G70" s="161">
        <v>0.35000000000000003</v>
      </c>
      <c r="H70" s="161">
        <v>1.0000000000000002</v>
      </c>
      <c r="I70" s="99"/>
      <c r="J70" s="151" t="s">
        <v>3138</v>
      </c>
      <c r="K70" s="154" t="s">
        <v>3493</v>
      </c>
      <c r="L70" s="142">
        <v>0.35000000000000003</v>
      </c>
      <c r="M70" s="142">
        <v>0.35000000000000003</v>
      </c>
      <c r="N70" s="142">
        <v>1</v>
      </c>
      <c r="O70" s="99"/>
      <c r="P70" s="94" t="s">
        <v>849</v>
      </c>
      <c r="Q70" s="92" t="s">
        <v>3139</v>
      </c>
      <c r="R70" s="115">
        <v>0.14000000000000001</v>
      </c>
      <c r="S70" s="115">
        <v>0.14000000000000001</v>
      </c>
      <c r="T70" s="115">
        <v>1</v>
      </c>
      <c r="U70" s="135" t="s">
        <v>3728</v>
      </c>
      <c r="V70" s="136" t="s">
        <v>3728</v>
      </c>
      <c r="W70" s="89"/>
      <c r="X70" s="89"/>
      <c r="Y70" s="89"/>
      <c r="Z70" s="89"/>
    </row>
    <row r="71" spans="1:26" ht="36.75" customHeight="1" x14ac:dyDescent="0.35">
      <c r="A71" s="164"/>
      <c r="B71" s="167"/>
      <c r="C71" s="158"/>
      <c r="D71" s="160" t="e">
        <v>#N/A</v>
      </c>
      <c r="E71" s="160" t="e">
        <v>#N/A</v>
      </c>
      <c r="F71" s="161" t="e">
        <v>#N/A</v>
      </c>
      <c r="G71" s="161">
        <v>0</v>
      </c>
      <c r="H71" s="161"/>
      <c r="I71" s="99"/>
      <c r="J71" s="152"/>
      <c r="K71" s="155" t="s">
        <v>3493</v>
      </c>
      <c r="L71" s="144"/>
      <c r="M71" s="144"/>
      <c r="N71" s="144"/>
      <c r="O71" s="99"/>
      <c r="P71" s="94" t="s">
        <v>866</v>
      </c>
      <c r="Q71" s="92" t="s">
        <v>3140</v>
      </c>
      <c r="R71" s="115">
        <v>7.0000000000000007E-2</v>
      </c>
      <c r="S71" s="115">
        <v>7.0000000000000007E-2</v>
      </c>
      <c r="T71" s="115">
        <v>1</v>
      </c>
      <c r="U71" s="135" t="s">
        <v>3729</v>
      </c>
      <c r="V71" s="136" t="s">
        <v>3729</v>
      </c>
      <c r="W71" s="89"/>
      <c r="X71" s="89"/>
      <c r="Y71" s="89"/>
      <c r="Z71" s="89"/>
    </row>
    <row r="72" spans="1:26" ht="60" customHeight="1" x14ac:dyDescent="0.35">
      <c r="A72" s="164"/>
      <c r="B72" s="168"/>
      <c r="C72" s="158"/>
      <c r="D72" s="160" t="e">
        <v>#N/A</v>
      </c>
      <c r="E72" s="160" t="e">
        <v>#N/A</v>
      </c>
      <c r="F72" s="161" t="e">
        <v>#N/A</v>
      </c>
      <c r="G72" s="161">
        <v>0</v>
      </c>
      <c r="H72" s="161"/>
      <c r="I72" s="99"/>
      <c r="J72" s="153"/>
      <c r="K72" s="156" t="s">
        <v>3493</v>
      </c>
      <c r="L72" s="143"/>
      <c r="M72" s="143"/>
      <c r="N72" s="143"/>
      <c r="O72" s="99"/>
      <c r="P72" s="94" t="s">
        <v>875</v>
      </c>
      <c r="Q72" s="92" t="s">
        <v>3141</v>
      </c>
      <c r="R72" s="115">
        <v>0.14000000000000001</v>
      </c>
      <c r="S72" s="115">
        <v>0.14000000000000001</v>
      </c>
      <c r="T72" s="115">
        <v>1</v>
      </c>
      <c r="U72" s="135" t="s">
        <v>3730</v>
      </c>
      <c r="V72" s="136" t="s">
        <v>3730</v>
      </c>
      <c r="W72" s="89"/>
      <c r="X72" s="89"/>
      <c r="Y72" s="89"/>
      <c r="Z72" s="89"/>
    </row>
    <row r="73" spans="1:26" ht="28.5" customHeight="1" x14ac:dyDescent="0.35">
      <c r="A73" s="163" t="s">
        <v>35</v>
      </c>
      <c r="B73" s="169">
        <v>1</v>
      </c>
      <c r="C73" s="157" t="s">
        <v>3494</v>
      </c>
      <c r="D73" s="159" t="s">
        <v>3583</v>
      </c>
      <c r="E73" s="159" t="s">
        <v>3584</v>
      </c>
      <c r="F73" s="162">
        <v>0.1</v>
      </c>
      <c r="G73" s="162">
        <v>0.10000000000000002</v>
      </c>
      <c r="H73" s="162">
        <v>1.0000000000000002</v>
      </c>
      <c r="I73" s="99"/>
      <c r="J73" s="100" t="s">
        <v>3142</v>
      </c>
      <c r="K73" s="112" t="s">
        <v>3441</v>
      </c>
      <c r="L73" s="101">
        <v>2.5000000000000001E-2</v>
      </c>
      <c r="M73" s="101">
        <v>2.5000000000000001E-2</v>
      </c>
      <c r="N73" s="102">
        <v>1</v>
      </c>
      <c r="O73" s="99"/>
      <c r="P73" s="93" t="s">
        <v>885</v>
      </c>
      <c r="Q73" s="91" t="s">
        <v>112</v>
      </c>
      <c r="R73" s="96">
        <v>2.5000000000000001E-2</v>
      </c>
      <c r="S73" s="96">
        <v>2.5000000000000001E-2</v>
      </c>
      <c r="T73" s="96">
        <v>1</v>
      </c>
      <c r="U73" s="137" t="s">
        <v>3699</v>
      </c>
      <c r="V73" s="138" t="s">
        <v>3699</v>
      </c>
      <c r="W73" s="89"/>
      <c r="X73" s="89"/>
      <c r="Y73" s="89"/>
      <c r="Z73" s="89"/>
    </row>
    <row r="74" spans="1:26" ht="28.5" customHeight="1" x14ac:dyDescent="0.35">
      <c r="A74" s="163"/>
      <c r="B74" s="170"/>
      <c r="C74" s="157" t="s">
        <v>3494</v>
      </c>
      <c r="D74" s="159" t="s">
        <v>3583</v>
      </c>
      <c r="E74" s="159" t="s">
        <v>3584</v>
      </c>
      <c r="F74" s="162">
        <v>0.1</v>
      </c>
      <c r="G74" s="162">
        <v>0.10000000000000002</v>
      </c>
      <c r="H74" s="162"/>
      <c r="I74" s="99"/>
      <c r="J74" s="100" t="s">
        <v>3144</v>
      </c>
      <c r="K74" s="112" t="s">
        <v>3442</v>
      </c>
      <c r="L74" s="101">
        <v>2.5000000000000001E-2</v>
      </c>
      <c r="M74" s="101">
        <v>2.5000000000000001E-2</v>
      </c>
      <c r="N74" s="102">
        <v>1</v>
      </c>
      <c r="O74" s="99"/>
      <c r="P74" s="93" t="s">
        <v>888</v>
      </c>
      <c r="Q74" s="91" t="s">
        <v>3024</v>
      </c>
      <c r="R74" s="96">
        <v>2.5000000000000001E-2</v>
      </c>
      <c r="S74" s="96">
        <v>2.5000000000000001E-2</v>
      </c>
      <c r="T74" s="96">
        <v>1</v>
      </c>
      <c r="U74" s="137" t="s">
        <v>3700</v>
      </c>
      <c r="V74" s="138" t="s">
        <v>3700</v>
      </c>
      <c r="W74" s="89"/>
      <c r="X74" s="89"/>
      <c r="Y74" s="89"/>
      <c r="Z74" s="89"/>
    </row>
    <row r="75" spans="1:26" ht="28.5" customHeight="1" x14ac:dyDescent="0.35">
      <c r="A75" s="163"/>
      <c r="B75" s="170"/>
      <c r="C75" s="157" t="s">
        <v>3494</v>
      </c>
      <c r="D75" s="159" t="s">
        <v>3583</v>
      </c>
      <c r="E75" s="159" t="s">
        <v>3584</v>
      </c>
      <c r="F75" s="162">
        <v>0.1</v>
      </c>
      <c r="G75" s="162">
        <v>0.10000000000000002</v>
      </c>
      <c r="H75" s="162"/>
      <c r="I75" s="99"/>
      <c r="J75" s="100" t="s">
        <v>3146</v>
      </c>
      <c r="K75" s="112" t="s">
        <v>3443</v>
      </c>
      <c r="L75" s="101">
        <v>2.5000000000000001E-2</v>
      </c>
      <c r="M75" s="101">
        <v>2.5000000000000001E-2</v>
      </c>
      <c r="N75" s="102">
        <v>1</v>
      </c>
      <c r="O75" s="99"/>
      <c r="P75" s="93" t="s">
        <v>897</v>
      </c>
      <c r="Q75" s="91" t="s">
        <v>3026</v>
      </c>
      <c r="R75" s="96">
        <v>2.5000000000000001E-2</v>
      </c>
      <c r="S75" s="96">
        <v>2.5000000000000001E-2</v>
      </c>
      <c r="T75" s="96">
        <v>1</v>
      </c>
      <c r="U75" s="137" t="s">
        <v>3701</v>
      </c>
      <c r="V75" s="138" t="s">
        <v>3701</v>
      </c>
      <c r="W75" s="89"/>
      <c r="X75" s="89"/>
      <c r="Y75" s="89"/>
      <c r="Z75" s="89"/>
    </row>
    <row r="76" spans="1:26" ht="28.5" customHeight="1" x14ac:dyDescent="0.35">
      <c r="A76" s="163"/>
      <c r="B76" s="170"/>
      <c r="C76" s="157" t="s">
        <v>3494</v>
      </c>
      <c r="D76" s="159" t="s">
        <v>3583</v>
      </c>
      <c r="E76" s="159" t="s">
        <v>3584</v>
      </c>
      <c r="F76" s="162">
        <v>0.1</v>
      </c>
      <c r="G76" s="162">
        <v>0.10000000000000002</v>
      </c>
      <c r="H76" s="162"/>
      <c r="I76" s="99"/>
      <c r="J76" s="100" t="s">
        <v>3148</v>
      </c>
      <c r="K76" s="112" t="s">
        <v>3444</v>
      </c>
      <c r="L76" s="101">
        <v>2.5000000000000001E-2</v>
      </c>
      <c r="M76" s="101">
        <v>2.5000000000000001E-2</v>
      </c>
      <c r="N76" s="102">
        <v>1</v>
      </c>
      <c r="O76" s="99"/>
      <c r="P76" s="93" t="s">
        <v>905</v>
      </c>
      <c r="Q76" s="91" t="s">
        <v>3028</v>
      </c>
      <c r="R76" s="96">
        <v>2.5000000000000001E-2</v>
      </c>
      <c r="S76" s="96">
        <v>2.5000000000000001E-2</v>
      </c>
      <c r="T76" s="96">
        <v>1</v>
      </c>
      <c r="U76" s="137" t="s">
        <v>3702</v>
      </c>
      <c r="V76" s="138" t="s">
        <v>3702</v>
      </c>
      <c r="W76" s="89"/>
      <c r="X76" s="89"/>
      <c r="Y76" s="89"/>
      <c r="Z76" s="89"/>
    </row>
    <row r="77" spans="1:26" ht="28.5" customHeight="1" x14ac:dyDescent="0.35">
      <c r="A77" s="163"/>
      <c r="B77" s="170"/>
      <c r="C77" s="157" t="s">
        <v>3495</v>
      </c>
      <c r="D77" s="159" t="s">
        <v>3602</v>
      </c>
      <c r="E77" s="159" t="s">
        <v>3603</v>
      </c>
      <c r="F77" s="162">
        <v>0.9</v>
      </c>
      <c r="G77" s="162">
        <v>0.89999999999999991</v>
      </c>
      <c r="H77" s="162">
        <v>0.99999999999999989</v>
      </c>
      <c r="I77" s="99"/>
      <c r="J77" s="145" t="s">
        <v>3150</v>
      </c>
      <c r="K77" s="147" t="s">
        <v>3496</v>
      </c>
      <c r="L77" s="139">
        <v>0.45</v>
      </c>
      <c r="M77" s="139">
        <v>0.45</v>
      </c>
      <c r="N77" s="139">
        <v>1</v>
      </c>
      <c r="O77" s="99"/>
      <c r="P77" s="93" t="s">
        <v>914</v>
      </c>
      <c r="Q77" s="91" t="s">
        <v>3151</v>
      </c>
      <c r="R77" s="96">
        <v>0.33750000000000002</v>
      </c>
      <c r="S77" s="96">
        <v>0.33750000000000002</v>
      </c>
      <c r="T77" s="96">
        <v>1</v>
      </c>
      <c r="U77" s="137"/>
      <c r="V77" s="138"/>
      <c r="W77" s="89"/>
      <c r="X77" s="89"/>
      <c r="Y77" s="89"/>
      <c r="Z77" s="89"/>
    </row>
    <row r="78" spans="1:26" ht="28.5" customHeight="1" x14ac:dyDescent="0.35">
      <c r="A78" s="163"/>
      <c r="B78" s="170"/>
      <c r="C78" s="157"/>
      <c r="D78" s="159" t="e">
        <v>#N/A</v>
      </c>
      <c r="E78" s="159" t="e">
        <v>#N/A</v>
      </c>
      <c r="F78" s="162" t="e">
        <v>#N/A</v>
      </c>
      <c r="G78" s="162">
        <v>0</v>
      </c>
      <c r="H78" s="162"/>
      <c r="I78" s="99"/>
      <c r="J78" s="146"/>
      <c r="K78" s="148" t="s">
        <v>3496</v>
      </c>
      <c r="L78" s="141">
        <v>0</v>
      </c>
      <c r="M78" s="141">
        <v>0</v>
      </c>
      <c r="N78" s="141" t="e">
        <v>#DIV/0!</v>
      </c>
      <c r="O78" s="99"/>
      <c r="P78" s="93" t="s">
        <v>920</v>
      </c>
      <c r="Q78" s="91" t="s">
        <v>3153</v>
      </c>
      <c r="R78" s="96">
        <v>0.1125</v>
      </c>
      <c r="S78" s="96">
        <v>0.1125</v>
      </c>
      <c r="T78" s="96">
        <v>1</v>
      </c>
      <c r="U78" s="137"/>
      <c r="V78" s="138"/>
      <c r="W78" s="89"/>
      <c r="X78" s="89"/>
      <c r="Y78" s="89"/>
      <c r="Z78" s="89"/>
    </row>
    <row r="79" spans="1:26" ht="28.5" customHeight="1" x14ac:dyDescent="0.35">
      <c r="A79" s="163"/>
      <c r="B79" s="170"/>
      <c r="C79" s="157"/>
      <c r="D79" s="159" t="e">
        <v>#N/A</v>
      </c>
      <c r="E79" s="159" t="e">
        <v>#N/A</v>
      </c>
      <c r="F79" s="162" t="e">
        <v>#N/A</v>
      </c>
      <c r="G79" s="162">
        <v>0</v>
      </c>
      <c r="H79" s="162"/>
      <c r="I79" s="99"/>
      <c r="J79" s="145" t="s">
        <v>3155</v>
      </c>
      <c r="K79" s="147" t="s">
        <v>3497</v>
      </c>
      <c r="L79" s="139">
        <v>0.44999999999999996</v>
      </c>
      <c r="M79" s="139">
        <v>0.44999999999999996</v>
      </c>
      <c r="N79" s="139">
        <v>1</v>
      </c>
      <c r="O79" s="99"/>
      <c r="P79" s="93" t="s">
        <v>925</v>
      </c>
      <c r="Q79" s="91" t="s">
        <v>3156</v>
      </c>
      <c r="R79" s="96">
        <v>0.13500000000000001</v>
      </c>
      <c r="S79" s="96">
        <v>0.13500000000000001</v>
      </c>
      <c r="T79" s="96">
        <v>1</v>
      </c>
      <c r="U79" s="137"/>
      <c r="V79" s="138"/>
      <c r="W79" s="89"/>
      <c r="X79" s="89"/>
      <c r="Y79" s="89"/>
      <c r="Z79" s="89"/>
    </row>
    <row r="80" spans="1:26" ht="28.5" customHeight="1" x14ac:dyDescent="0.35">
      <c r="A80" s="163"/>
      <c r="B80" s="170"/>
      <c r="C80" s="157"/>
      <c r="D80" s="159" t="e">
        <v>#N/A</v>
      </c>
      <c r="E80" s="159" t="e">
        <v>#N/A</v>
      </c>
      <c r="F80" s="162" t="e">
        <v>#N/A</v>
      </c>
      <c r="G80" s="162">
        <v>0</v>
      </c>
      <c r="H80" s="162"/>
      <c r="I80" s="99"/>
      <c r="J80" s="149"/>
      <c r="K80" s="150" t="s">
        <v>3497</v>
      </c>
      <c r="L80" s="140">
        <v>0</v>
      </c>
      <c r="M80" s="140">
        <v>0</v>
      </c>
      <c r="N80" s="140" t="e">
        <v>#DIV/0!</v>
      </c>
      <c r="O80" s="99"/>
      <c r="P80" s="93" t="s">
        <v>930</v>
      </c>
      <c r="Q80" s="91" t="s">
        <v>3158</v>
      </c>
      <c r="R80" s="96">
        <v>0.1575</v>
      </c>
      <c r="S80" s="96">
        <v>0.1575</v>
      </c>
      <c r="T80" s="96">
        <v>1</v>
      </c>
      <c r="U80" s="137"/>
      <c r="V80" s="138"/>
      <c r="W80" s="89"/>
      <c r="X80" s="89"/>
      <c r="Y80" s="89"/>
      <c r="Z80" s="89"/>
    </row>
    <row r="81" spans="1:26" ht="28.5" customHeight="1" x14ac:dyDescent="0.35">
      <c r="A81" s="163"/>
      <c r="B81" s="171"/>
      <c r="C81" s="157"/>
      <c r="D81" s="159" t="e">
        <v>#N/A</v>
      </c>
      <c r="E81" s="159" t="e">
        <v>#N/A</v>
      </c>
      <c r="F81" s="162" t="e">
        <v>#N/A</v>
      </c>
      <c r="G81" s="162">
        <v>0</v>
      </c>
      <c r="H81" s="162"/>
      <c r="I81" s="99"/>
      <c r="J81" s="146"/>
      <c r="K81" s="148" t="s">
        <v>3497</v>
      </c>
      <c r="L81" s="141">
        <v>0</v>
      </c>
      <c r="M81" s="141">
        <v>0</v>
      </c>
      <c r="N81" s="141" t="e">
        <v>#DIV/0!</v>
      </c>
      <c r="O81" s="99"/>
      <c r="P81" s="93" t="s">
        <v>935</v>
      </c>
      <c r="Q81" s="91" t="s">
        <v>3160</v>
      </c>
      <c r="R81" s="96">
        <v>0.1575</v>
      </c>
      <c r="S81" s="96">
        <v>0.1575</v>
      </c>
      <c r="T81" s="96">
        <v>1</v>
      </c>
      <c r="U81" s="137"/>
      <c r="V81" s="138"/>
      <c r="W81" s="89"/>
      <c r="X81" s="89"/>
      <c r="Y81" s="89"/>
      <c r="Z81" s="89"/>
    </row>
    <row r="82" spans="1:26" ht="28.5" customHeight="1" x14ac:dyDescent="0.35">
      <c r="A82" s="164" t="s">
        <v>38</v>
      </c>
      <c r="B82" s="166">
        <v>1</v>
      </c>
      <c r="C82" s="158" t="s">
        <v>3498</v>
      </c>
      <c r="D82" s="160" t="s">
        <v>3583</v>
      </c>
      <c r="E82" s="160" t="s">
        <v>3584</v>
      </c>
      <c r="F82" s="161">
        <v>0.1</v>
      </c>
      <c r="G82" s="161">
        <v>0.10000000000000002</v>
      </c>
      <c r="H82" s="161">
        <v>1.0000000000000002</v>
      </c>
      <c r="I82" s="99"/>
      <c r="J82" s="103" t="s">
        <v>3162</v>
      </c>
      <c r="K82" s="113" t="s">
        <v>3441</v>
      </c>
      <c r="L82" s="104">
        <v>2.5000000000000001E-2</v>
      </c>
      <c r="M82" s="104">
        <v>2.5000000000000001E-2</v>
      </c>
      <c r="N82" s="105">
        <v>1</v>
      </c>
      <c r="O82" s="99"/>
      <c r="P82" s="94" t="s">
        <v>944</v>
      </c>
      <c r="Q82" s="92" t="s">
        <v>112</v>
      </c>
      <c r="R82" s="115">
        <v>2.5000000000000001E-2</v>
      </c>
      <c r="S82" s="115">
        <v>2.5000000000000001E-2</v>
      </c>
      <c r="T82" s="115">
        <v>1</v>
      </c>
      <c r="U82" s="135" t="s">
        <v>3699</v>
      </c>
      <c r="V82" s="136" t="s">
        <v>3699</v>
      </c>
      <c r="W82" s="89"/>
      <c r="X82" s="89"/>
      <c r="Y82" s="89"/>
      <c r="Z82" s="89"/>
    </row>
    <row r="83" spans="1:26" ht="28.5" customHeight="1" x14ac:dyDescent="0.35">
      <c r="A83" s="164"/>
      <c r="B83" s="167"/>
      <c r="C83" s="158" t="s">
        <v>3498</v>
      </c>
      <c r="D83" s="160" t="s">
        <v>3583</v>
      </c>
      <c r="E83" s="160" t="s">
        <v>3584</v>
      </c>
      <c r="F83" s="161">
        <v>0.1</v>
      </c>
      <c r="G83" s="161">
        <v>0.10000000000000002</v>
      </c>
      <c r="H83" s="161"/>
      <c r="I83" s="99"/>
      <c r="J83" s="103" t="s">
        <v>3164</v>
      </c>
      <c r="K83" s="113" t="s">
        <v>3442</v>
      </c>
      <c r="L83" s="104">
        <v>2.5000000000000001E-2</v>
      </c>
      <c r="M83" s="104">
        <v>2.5000000000000001E-2</v>
      </c>
      <c r="N83" s="105">
        <v>1</v>
      </c>
      <c r="O83" s="99"/>
      <c r="P83" s="94" t="s">
        <v>948</v>
      </c>
      <c r="Q83" s="92" t="s">
        <v>3024</v>
      </c>
      <c r="R83" s="115">
        <v>2.5000000000000001E-2</v>
      </c>
      <c r="S83" s="115">
        <v>2.5000000000000001E-2</v>
      </c>
      <c r="T83" s="115">
        <v>1</v>
      </c>
      <c r="U83" s="135" t="s">
        <v>3700</v>
      </c>
      <c r="V83" s="136" t="s">
        <v>3700</v>
      </c>
      <c r="W83" s="89"/>
      <c r="X83" s="89"/>
      <c r="Y83" s="89"/>
      <c r="Z83" s="89"/>
    </row>
    <row r="84" spans="1:26" ht="28.5" customHeight="1" x14ac:dyDescent="0.35">
      <c r="A84" s="164"/>
      <c r="B84" s="167"/>
      <c r="C84" s="158" t="s">
        <v>3498</v>
      </c>
      <c r="D84" s="160" t="s">
        <v>3583</v>
      </c>
      <c r="E84" s="160" t="s">
        <v>3584</v>
      </c>
      <c r="F84" s="161">
        <v>0.1</v>
      </c>
      <c r="G84" s="161">
        <v>0.10000000000000002</v>
      </c>
      <c r="H84" s="161"/>
      <c r="I84" s="99"/>
      <c r="J84" s="103" t="s">
        <v>3166</v>
      </c>
      <c r="K84" s="113" t="s">
        <v>3443</v>
      </c>
      <c r="L84" s="104">
        <v>2.5000000000000001E-2</v>
      </c>
      <c r="M84" s="104">
        <v>2.5000000000000001E-2</v>
      </c>
      <c r="N84" s="105">
        <v>1</v>
      </c>
      <c r="O84" s="99"/>
      <c r="P84" s="94" t="s">
        <v>960</v>
      </c>
      <c r="Q84" s="92" t="s">
        <v>3026</v>
      </c>
      <c r="R84" s="115">
        <v>2.5000000000000001E-2</v>
      </c>
      <c r="S84" s="115">
        <v>2.5000000000000001E-2</v>
      </c>
      <c r="T84" s="115">
        <v>1</v>
      </c>
      <c r="U84" s="135" t="s">
        <v>3701</v>
      </c>
      <c r="V84" s="136" t="s">
        <v>3701</v>
      </c>
      <c r="W84" s="89"/>
      <c r="X84" s="89"/>
      <c r="Y84" s="89"/>
      <c r="Z84" s="89"/>
    </row>
    <row r="85" spans="1:26" ht="28.5" customHeight="1" x14ac:dyDescent="0.35">
      <c r="A85" s="164"/>
      <c r="B85" s="167"/>
      <c r="C85" s="158" t="s">
        <v>3498</v>
      </c>
      <c r="D85" s="160" t="s">
        <v>3583</v>
      </c>
      <c r="E85" s="160" t="s">
        <v>3584</v>
      </c>
      <c r="F85" s="161">
        <v>0.1</v>
      </c>
      <c r="G85" s="161">
        <v>0.10000000000000002</v>
      </c>
      <c r="H85" s="161"/>
      <c r="I85" s="99"/>
      <c r="J85" s="103" t="s">
        <v>3168</v>
      </c>
      <c r="K85" s="113" t="s">
        <v>3444</v>
      </c>
      <c r="L85" s="104">
        <v>2.5000000000000001E-2</v>
      </c>
      <c r="M85" s="104">
        <v>2.5000000000000001E-2</v>
      </c>
      <c r="N85" s="105">
        <v>1</v>
      </c>
      <c r="O85" s="99"/>
      <c r="P85" s="94" t="s">
        <v>970</v>
      </c>
      <c r="Q85" s="92" t="s">
        <v>3028</v>
      </c>
      <c r="R85" s="115">
        <v>2.5000000000000001E-2</v>
      </c>
      <c r="S85" s="115">
        <v>2.5000000000000001E-2</v>
      </c>
      <c r="T85" s="115">
        <v>1</v>
      </c>
      <c r="U85" s="135" t="s">
        <v>3702</v>
      </c>
      <c r="V85" s="136" t="s">
        <v>3702</v>
      </c>
      <c r="W85" s="89"/>
      <c r="X85" s="89"/>
      <c r="Y85" s="89"/>
      <c r="Z85" s="89"/>
    </row>
    <row r="86" spans="1:26" ht="46.5" customHeight="1" x14ac:dyDescent="0.35">
      <c r="A86" s="164"/>
      <c r="B86" s="167"/>
      <c r="C86" s="158" t="s">
        <v>3499</v>
      </c>
      <c r="D86" s="160" t="s">
        <v>3604</v>
      </c>
      <c r="E86" s="160" t="s">
        <v>3605</v>
      </c>
      <c r="F86" s="161">
        <v>0.05</v>
      </c>
      <c r="G86" s="161">
        <v>4.9999999999999996E-2</v>
      </c>
      <c r="H86" s="161">
        <v>0.99999999999999989</v>
      </c>
      <c r="I86" s="99"/>
      <c r="J86" s="151" t="s">
        <v>3170</v>
      </c>
      <c r="K86" s="154" t="s">
        <v>3500</v>
      </c>
      <c r="L86" s="142">
        <v>2.5000000000000001E-2</v>
      </c>
      <c r="M86" s="142">
        <v>2.5000000000000001E-2</v>
      </c>
      <c r="N86" s="142">
        <v>1</v>
      </c>
      <c r="O86" s="99"/>
      <c r="P86" s="94" t="s">
        <v>982</v>
      </c>
      <c r="Q86" s="92" t="s">
        <v>3171</v>
      </c>
      <c r="R86" s="115">
        <v>8.2500000000000004E-3</v>
      </c>
      <c r="S86" s="115">
        <v>8.2500000000000004E-3</v>
      </c>
      <c r="T86" s="115">
        <v>1</v>
      </c>
      <c r="U86" s="135" t="s">
        <v>3731</v>
      </c>
      <c r="V86" s="136" t="s">
        <v>3731</v>
      </c>
      <c r="W86" s="89"/>
      <c r="X86" s="89"/>
      <c r="Y86" s="89"/>
      <c r="Z86" s="89"/>
    </row>
    <row r="87" spans="1:26" ht="57.75" customHeight="1" x14ac:dyDescent="0.35">
      <c r="A87" s="164"/>
      <c r="B87" s="167"/>
      <c r="C87" s="158"/>
      <c r="D87" s="160" t="e">
        <v>#N/A</v>
      </c>
      <c r="E87" s="160" t="e">
        <v>#N/A</v>
      </c>
      <c r="F87" s="161" t="e">
        <v>#N/A</v>
      </c>
      <c r="G87" s="161">
        <v>0</v>
      </c>
      <c r="H87" s="161"/>
      <c r="I87" s="99"/>
      <c r="J87" s="152"/>
      <c r="K87" s="155" t="s">
        <v>3500</v>
      </c>
      <c r="L87" s="144">
        <v>0</v>
      </c>
      <c r="M87" s="144">
        <v>0</v>
      </c>
      <c r="N87" s="144" t="e">
        <v>#DIV/0!</v>
      </c>
      <c r="O87" s="99"/>
      <c r="P87" s="94" t="s">
        <v>989</v>
      </c>
      <c r="Q87" s="92" t="s">
        <v>3172</v>
      </c>
      <c r="R87" s="115">
        <v>8.2500000000000004E-3</v>
      </c>
      <c r="S87" s="115">
        <v>8.2500000000000004E-3</v>
      </c>
      <c r="T87" s="115">
        <v>1</v>
      </c>
      <c r="U87" s="135" t="s">
        <v>3732</v>
      </c>
      <c r="V87" s="136" t="s">
        <v>3732</v>
      </c>
      <c r="W87" s="89"/>
      <c r="X87" s="89"/>
      <c r="Y87" s="89"/>
      <c r="Z87" s="89"/>
    </row>
    <row r="88" spans="1:26" ht="28.5" customHeight="1" x14ac:dyDescent="0.35">
      <c r="A88" s="164"/>
      <c r="B88" s="167"/>
      <c r="C88" s="158"/>
      <c r="D88" s="160" t="e">
        <v>#N/A</v>
      </c>
      <c r="E88" s="160" t="e">
        <v>#N/A</v>
      </c>
      <c r="F88" s="161" t="e">
        <v>#N/A</v>
      </c>
      <c r="G88" s="161">
        <v>0</v>
      </c>
      <c r="H88" s="161"/>
      <c r="I88" s="99"/>
      <c r="J88" s="153"/>
      <c r="K88" s="156" t="s">
        <v>3500</v>
      </c>
      <c r="L88" s="143">
        <v>0</v>
      </c>
      <c r="M88" s="143">
        <v>0</v>
      </c>
      <c r="N88" s="143" t="e">
        <v>#DIV/0!</v>
      </c>
      <c r="O88" s="99"/>
      <c r="P88" s="94" t="s">
        <v>999</v>
      </c>
      <c r="Q88" s="92" t="s">
        <v>3174</v>
      </c>
      <c r="R88" s="115">
        <v>8.5000000000000006E-3</v>
      </c>
      <c r="S88" s="115">
        <v>8.5000000000000006E-3</v>
      </c>
      <c r="T88" s="115">
        <v>1</v>
      </c>
      <c r="U88" s="135" t="s">
        <v>3733</v>
      </c>
      <c r="V88" s="136" t="s">
        <v>3733</v>
      </c>
      <c r="W88" s="89"/>
      <c r="X88" s="89"/>
      <c r="Y88" s="89"/>
      <c r="Z88" s="89"/>
    </row>
    <row r="89" spans="1:26" ht="28.5" customHeight="1" x14ac:dyDescent="0.35">
      <c r="A89" s="164"/>
      <c r="B89" s="167"/>
      <c r="C89" s="158"/>
      <c r="D89" s="160" t="e">
        <v>#N/A</v>
      </c>
      <c r="E89" s="160" t="e">
        <v>#N/A</v>
      </c>
      <c r="F89" s="161" t="e">
        <v>#N/A</v>
      </c>
      <c r="G89" s="161">
        <v>0</v>
      </c>
      <c r="H89" s="161"/>
      <c r="I89" s="99"/>
      <c r="J89" s="151" t="s">
        <v>3176</v>
      </c>
      <c r="K89" s="154" t="s">
        <v>3501</v>
      </c>
      <c r="L89" s="142">
        <v>2.5000000000000001E-2</v>
      </c>
      <c r="M89" s="142">
        <v>2.5000000000000001E-2</v>
      </c>
      <c r="N89" s="142">
        <v>1</v>
      </c>
      <c r="O89" s="99"/>
      <c r="P89" s="94" t="s">
        <v>1010</v>
      </c>
      <c r="Q89" s="92" t="s">
        <v>3177</v>
      </c>
      <c r="R89" s="115">
        <v>1.2500000000000001E-2</v>
      </c>
      <c r="S89" s="115">
        <v>1.2500000000000001E-2</v>
      </c>
      <c r="T89" s="115">
        <v>1</v>
      </c>
      <c r="U89" s="135" t="s">
        <v>3734</v>
      </c>
      <c r="V89" s="136" t="s">
        <v>3734</v>
      </c>
      <c r="W89" s="89"/>
      <c r="X89" s="89"/>
      <c r="Y89" s="89"/>
      <c r="Z89" s="89"/>
    </row>
    <row r="90" spans="1:26" ht="28.5" customHeight="1" x14ac:dyDescent="0.35">
      <c r="A90" s="164"/>
      <c r="B90" s="167"/>
      <c r="C90" s="158"/>
      <c r="D90" s="160" t="e">
        <v>#N/A</v>
      </c>
      <c r="E90" s="160" t="e">
        <v>#N/A</v>
      </c>
      <c r="F90" s="161" t="e">
        <v>#N/A</v>
      </c>
      <c r="G90" s="161">
        <v>0</v>
      </c>
      <c r="H90" s="161"/>
      <c r="I90" s="99"/>
      <c r="J90" s="153"/>
      <c r="K90" s="156" t="s">
        <v>3501</v>
      </c>
      <c r="L90" s="143">
        <v>0</v>
      </c>
      <c r="M90" s="143">
        <v>0</v>
      </c>
      <c r="N90" s="143" t="e">
        <v>#DIV/0!</v>
      </c>
      <c r="O90" s="99"/>
      <c r="P90" s="94" t="s">
        <v>1020</v>
      </c>
      <c r="Q90" s="92" t="s">
        <v>3179</v>
      </c>
      <c r="R90" s="115">
        <v>1.2500000000000001E-2</v>
      </c>
      <c r="S90" s="115">
        <v>1.2500000000000001E-2</v>
      </c>
      <c r="T90" s="115">
        <v>1</v>
      </c>
      <c r="U90" s="135" t="s">
        <v>3735</v>
      </c>
      <c r="V90" s="136" t="s">
        <v>3735</v>
      </c>
      <c r="W90" s="89"/>
      <c r="X90" s="89"/>
      <c r="Y90" s="89"/>
      <c r="Z90" s="89"/>
    </row>
    <row r="91" spans="1:26" ht="28.5" customHeight="1" x14ac:dyDescent="0.35">
      <c r="A91" s="164"/>
      <c r="B91" s="167"/>
      <c r="C91" s="158" t="s">
        <v>3502</v>
      </c>
      <c r="D91" s="160" t="s">
        <v>3604</v>
      </c>
      <c r="E91" s="160" t="s">
        <v>3606</v>
      </c>
      <c r="F91" s="161">
        <v>0.05</v>
      </c>
      <c r="G91" s="161">
        <v>0.05</v>
      </c>
      <c r="H91" s="161">
        <v>1</v>
      </c>
      <c r="I91" s="99"/>
      <c r="J91" s="151" t="s">
        <v>3181</v>
      </c>
      <c r="K91" s="154" t="s">
        <v>3503</v>
      </c>
      <c r="L91" s="142">
        <v>0.05</v>
      </c>
      <c r="M91" s="142">
        <v>0.05</v>
      </c>
      <c r="N91" s="142">
        <v>1</v>
      </c>
      <c r="O91" s="99"/>
      <c r="P91" s="94" t="s">
        <v>1026</v>
      </c>
      <c r="Q91" s="92" t="s">
        <v>3182</v>
      </c>
      <c r="R91" s="115">
        <v>1.6500000000000001E-2</v>
      </c>
      <c r="S91" s="115">
        <v>1.6500000000000001E-2</v>
      </c>
      <c r="T91" s="115">
        <v>1</v>
      </c>
      <c r="U91" s="135" t="s">
        <v>3180</v>
      </c>
      <c r="V91" s="136" t="s">
        <v>3180</v>
      </c>
      <c r="W91" s="89"/>
      <c r="X91" s="89"/>
      <c r="Y91" s="89"/>
      <c r="Z91" s="89"/>
    </row>
    <row r="92" spans="1:26" ht="43.5" customHeight="1" x14ac:dyDescent="0.35">
      <c r="A92" s="164"/>
      <c r="B92" s="167"/>
      <c r="C92" s="158"/>
      <c r="D92" s="160" t="e">
        <v>#N/A</v>
      </c>
      <c r="E92" s="160" t="e">
        <v>#N/A</v>
      </c>
      <c r="F92" s="161" t="e">
        <v>#N/A</v>
      </c>
      <c r="G92" s="161">
        <v>0</v>
      </c>
      <c r="H92" s="161"/>
      <c r="I92" s="99"/>
      <c r="J92" s="152" t="s">
        <v>3181</v>
      </c>
      <c r="K92" s="155" t="s">
        <v>3503</v>
      </c>
      <c r="L92" s="144">
        <v>0.05</v>
      </c>
      <c r="M92" s="144">
        <v>0.05</v>
      </c>
      <c r="N92" s="144">
        <v>1</v>
      </c>
      <c r="O92" s="99"/>
      <c r="P92" s="94" t="s">
        <v>1044</v>
      </c>
      <c r="Q92" s="92" t="s">
        <v>3184</v>
      </c>
      <c r="R92" s="115">
        <v>1.6500000000000001E-2</v>
      </c>
      <c r="S92" s="115">
        <v>1.6500000000000001E-2</v>
      </c>
      <c r="T92" s="115">
        <v>1</v>
      </c>
      <c r="U92" s="135" t="s">
        <v>3747</v>
      </c>
      <c r="V92" s="136" t="s">
        <v>3747</v>
      </c>
      <c r="W92" s="89"/>
      <c r="X92" s="89"/>
      <c r="Y92" s="89"/>
      <c r="Z92" s="89"/>
    </row>
    <row r="93" spans="1:26" ht="28.5" customHeight="1" x14ac:dyDescent="0.35">
      <c r="A93" s="164"/>
      <c r="B93" s="167"/>
      <c r="C93" s="158"/>
      <c r="D93" s="160" t="e">
        <v>#N/A</v>
      </c>
      <c r="E93" s="160" t="e">
        <v>#N/A</v>
      </c>
      <c r="F93" s="161" t="e">
        <v>#N/A</v>
      </c>
      <c r="G93" s="161">
        <v>0</v>
      </c>
      <c r="H93" s="161"/>
      <c r="I93" s="99"/>
      <c r="J93" s="153" t="s">
        <v>3181</v>
      </c>
      <c r="K93" s="156" t="s">
        <v>3503</v>
      </c>
      <c r="L93" s="143">
        <v>0.05</v>
      </c>
      <c r="M93" s="143">
        <v>0.05</v>
      </c>
      <c r="N93" s="143">
        <v>1</v>
      </c>
      <c r="O93" s="99"/>
      <c r="P93" s="94" t="s">
        <v>1054</v>
      </c>
      <c r="Q93" s="92" t="s">
        <v>3186</v>
      </c>
      <c r="R93" s="115">
        <v>1.7000000000000001E-2</v>
      </c>
      <c r="S93" s="115">
        <v>1.7000000000000001E-2</v>
      </c>
      <c r="T93" s="115">
        <v>1</v>
      </c>
      <c r="U93" s="135" t="s">
        <v>3736</v>
      </c>
      <c r="V93" s="136" t="s">
        <v>3736</v>
      </c>
      <c r="W93" s="89"/>
      <c r="X93" s="89"/>
      <c r="Y93" s="89"/>
      <c r="Z93" s="89"/>
    </row>
    <row r="94" spans="1:26" ht="28.5" customHeight="1" x14ac:dyDescent="0.35">
      <c r="A94" s="164"/>
      <c r="B94" s="167"/>
      <c r="C94" s="106" t="s">
        <v>3504</v>
      </c>
      <c r="D94" s="103" t="s">
        <v>3607</v>
      </c>
      <c r="E94" s="103" t="s">
        <v>3608</v>
      </c>
      <c r="F94" s="107">
        <v>0.05</v>
      </c>
      <c r="G94" s="107">
        <v>4.9999999999999996E-2</v>
      </c>
      <c r="H94" s="107">
        <v>0.99999999999999989</v>
      </c>
      <c r="I94" s="99"/>
      <c r="J94" s="103" t="s">
        <v>3188</v>
      </c>
      <c r="K94" s="113" t="s">
        <v>3505</v>
      </c>
      <c r="L94" s="108">
        <v>4.9999999999999996E-2</v>
      </c>
      <c r="M94" s="108">
        <v>4.9999999999999996E-2</v>
      </c>
      <c r="N94" s="108">
        <v>1</v>
      </c>
      <c r="O94" s="99"/>
      <c r="P94" s="94" t="s">
        <v>1063</v>
      </c>
      <c r="Q94" s="92" t="s">
        <v>3189</v>
      </c>
      <c r="R94" s="115">
        <v>4.9999999999999996E-2</v>
      </c>
      <c r="S94" s="115">
        <v>4.9999999999999996E-2</v>
      </c>
      <c r="T94" s="115">
        <v>1</v>
      </c>
      <c r="U94" s="135" t="s">
        <v>3737</v>
      </c>
      <c r="V94" s="136" t="s">
        <v>3737</v>
      </c>
      <c r="W94" s="89"/>
      <c r="X94" s="89"/>
      <c r="Y94" s="89"/>
      <c r="Z94" s="89"/>
    </row>
    <row r="95" spans="1:26" ht="28.5" customHeight="1" x14ac:dyDescent="0.35">
      <c r="A95" s="164"/>
      <c r="B95" s="167"/>
      <c r="C95" s="106" t="s">
        <v>3506</v>
      </c>
      <c r="D95" s="103" t="s">
        <v>3607</v>
      </c>
      <c r="E95" s="103" t="s">
        <v>3609</v>
      </c>
      <c r="F95" s="107">
        <v>0.05</v>
      </c>
      <c r="G95" s="107">
        <v>0.05</v>
      </c>
      <c r="H95" s="107">
        <v>1</v>
      </c>
      <c r="I95" s="99"/>
      <c r="J95" s="103" t="s">
        <v>3191</v>
      </c>
      <c r="K95" s="113" t="s">
        <v>3507</v>
      </c>
      <c r="L95" s="108">
        <v>0.05</v>
      </c>
      <c r="M95" s="108">
        <v>0.05</v>
      </c>
      <c r="N95" s="108">
        <v>1</v>
      </c>
      <c r="O95" s="99"/>
      <c r="P95" s="94" t="s">
        <v>1075</v>
      </c>
      <c r="Q95" s="92" t="s">
        <v>3192</v>
      </c>
      <c r="R95" s="115">
        <v>0.05</v>
      </c>
      <c r="S95" s="115">
        <v>0.05</v>
      </c>
      <c r="T95" s="115">
        <v>1</v>
      </c>
      <c r="U95" s="135" t="s">
        <v>3738</v>
      </c>
      <c r="V95" s="136" t="s">
        <v>3738</v>
      </c>
      <c r="W95" s="89"/>
      <c r="X95" s="89"/>
      <c r="Y95" s="89"/>
      <c r="Z95" s="89"/>
    </row>
    <row r="96" spans="1:26" ht="28.5" customHeight="1" x14ac:dyDescent="0.35">
      <c r="A96" s="164"/>
      <c r="B96" s="167"/>
      <c r="C96" s="158" t="s">
        <v>3508</v>
      </c>
      <c r="D96" s="160" t="s">
        <v>3610</v>
      </c>
      <c r="E96" s="160" t="s">
        <v>3611</v>
      </c>
      <c r="F96" s="161">
        <v>0.05</v>
      </c>
      <c r="G96" s="161">
        <v>0.05</v>
      </c>
      <c r="H96" s="161">
        <v>1</v>
      </c>
      <c r="I96" s="99"/>
      <c r="J96" s="151" t="s">
        <v>3194</v>
      </c>
      <c r="K96" s="154" t="s">
        <v>3509</v>
      </c>
      <c r="L96" s="142">
        <v>0.05</v>
      </c>
      <c r="M96" s="142">
        <v>0.05</v>
      </c>
      <c r="N96" s="142">
        <v>1</v>
      </c>
      <c r="O96" s="99"/>
      <c r="P96" s="94" t="s">
        <v>1086</v>
      </c>
      <c r="Q96" s="92" t="s">
        <v>3195</v>
      </c>
      <c r="R96" s="115">
        <v>2.5000000000000001E-2</v>
      </c>
      <c r="S96" s="115">
        <v>2.5000000000000001E-2</v>
      </c>
      <c r="T96" s="115">
        <v>1</v>
      </c>
      <c r="U96" s="135" t="s">
        <v>3739</v>
      </c>
      <c r="V96" s="136" t="s">
        <v>3739</v>
      </c>
      <c r="W96" s="89"/>
      <c r="X96" s="89"/>
      <c r="Y96" s="89"/>
      <c r="Z96" s="89"/>
    </row>
    <row r="97" spans="1:26" ht="28.5" customHeight="1" x14ac:dyDescent="0.35">
      <c r="A97" s="164"/>
      <c r="B97" s="167"/>
      <c r="C97" s="158"/>
      <c r="D97" s="160" t="e">
        <v>#N/A</v>
      </c>
      <c r="E97" s="160" t="e">
        <v>#N/A</v>
      </c>
      <c r="F97" s="161" t="e">
        <v>#N/A</v>
      </c>
      <c r="G97" s="161">
        <v>0</v>
      </c>
      <c r="H97" s="161"/>
      <c r="I97" s="99"/>
      <c r="J97" s="153"/>
      <c r="K97" s="156" t="s">
        <v>3509</v>
      </c>
      <c r="L97" s="143">
        <v>0</v>
      </c>
      <c r="M97" s="143">
        <v>0</v>
      </c>
      <c r="N97" s="143" t="e">
        <v>#DIV/0!</v>
      </c>
      <c r="O97" s="99"/>
      <c r="P97" s="94" t="s">
        <v>1093</v>
      </c>
      <c r="Q97" s="92" t="s">
        <v>3197</v>
      </c>
      <c r="R97" s="115">
        <v>2.5000000000000001E-2</v>
      </c>
      <c r="S97" s="115">
        <v>2.5000000000000001E-2</v>
      </c>
      <c r="T97" s="115">
        <v>1</v>
      </c>
      <c r="U97" s="135" t="s">
        <v>3740</v>
      </c>
      <c r="V97" s="136" t="s">
        <v>3740</v>
      </c>
      <c r="W97" s="89"/>
      <c r="X97" s="89"/>
      <c r="Y97" s="89"/>
      <c r="Z97" s="89"/>
    </row>
    <row r="98" spans="1:26" ht="28.5" customHeight="1" x14ac:dyDescent="0.35">
      <c r="A98" s="164"/>
      <c r="B98" s="167"/>
      <c r="C98" s="158" t="s">
        <v>3510</v>
      </c>
      <c r="D98" s="160" t="s">
        <v>3610</v>
      </c>
      <c r="E98" s="160" t="s">
        <v>3612</v>
      </c>
      <c r="F98" s="161">
        <v>0.05</v>
      </c>
      <c r="G98" s="161">
        <v>0.05</v>
      </c>
      <c r="H98" s="161">
        <v>1</v>
      </c>
      <c r="I98" s="99"/>
      <c r="J98" s="151" t="s">
        <v>3199</v>
      </c>
      <c r="K98" s="154" t="s">
        <v>3511</v>
      </c>
      <c r="L98" s="142">
        <v>2.5000000000000001E-2</v>
      </c>
      <c r="M98" s="142">
        <v>2.5000000000000001E-2</v>
      </c>
      <c r="N98" s="142">
        <v>1</v>
      </c>
      <c r="O98" s="99"/>
      <c r="P98" s="94" t="s">
        <v>1098</v>
      </c>
      <c r="Q98" s="92" t="s">
        <v>3200</v>
      </c>
      <c r="R98" s="115">
        <v>1.4999999999999999E-2</v>
      </c>
      <c r="S98" s="115">
        <v>1.4999999999999999E-2</v>
      </c>
      <c r="T98" s="115">
        <v>1</v>
      </c>
      <c r="U98" s="135" t="s">
        <v>3741</v>
      </c>
      <c r="V98" s="136" t="s">
        <v>3741</v>
      </c>
      <c r="W98" s="89"/>
      <c r="X98" s="89"/>
      <c r="Y98" s="89"/>
      <c r="Z98" s="89"/>
    </row>
    <row r="99" spans="1:26" ht="28.5" customHeight="1" x14ac:dyDescent="0.35">
      <c r="A99" s="164"/>
      <c r="B99" s="167"/>
      <c r="C99" s="158"/>
      <c r="D99" s="160" t="e">
        <v>#N/A</v>
      </c>
      <c r="E99" s="160" t="e">
        <v>#N/A</v>
      </c>
      <c r="F99" s="161" t="e">
        <v>#N/A</v>
      </c>
      <c r="G99" s="161">
        <v>0</v>
      </c>
      <c r="H99" s="161"/>
      <c r="I99" s="99"/>
      <c r="J99" s="152"/>
      <c r="K99" s="155" t="s">
        <v>3511</v>
      </c>
      <c r="L99" s="144">
        <v>0</v>
      </c>
      <c r="M99" s="144">
        <v>0</v>
      </c>
      <c r="N99" s="144" t="e">
        <v>#DIV/0!</v>
      </c>
      <c r="O99" s="99"/>
      <c r="P99" s="94" t="s">
        <v>1103</v>
      </c>
      <c r="Q99" s="92" t="s">
        <v>3202</v>
      </c>
      <c r="R99" s="115">
        <v>1.0000000000000002E-2</v>
      </c>
      <c r="S99" s="115">
        <v>1.0000000000000002E-2</v>
      </c>
      <c r="T99" s="115">
        <v>1</v>
      </c>
      <c r="U99" s="135" t="s">
        <v>3742</v>
      </c>
      <c r="V99" s="136" t="s">
        <v>3742</v>
      </c>
      <c r="W99" s="89"/>
      <c r="X99" s="89"/>
      <c r="Y99" s="89"/>
      <c r="Z99" s="89"/>
    </row>
    <row r="100" spans="1:26" ht="28.5" customHeight="1" x14ac:dyDescent="0.35">
      <c r="A100" s="164"/>
      <c r="B100" s="167"/>
      <c r="C100" s="158"/>
      <c r="D100" s="160" t="e">
        <v>#N/A</v>
      </c>
      <c r="E100" s="160" t="e">
        <v>#N/A</v>
      </c>
      <c r="F100" s="161" t="e">
        <v>#N/A</v>
      </c>
      <c r="G100" s="161">
        <v>0</v>
      </c>
      <c r="H100" s="161"/>
      <c r="I100" s="99"/>
      <c r="J100" s="153"/>
      <c r="K100" s="156" t="s">
        <v>3511</v>
      </c>
      <c r="L100" s="143">
        <v>0</v>
      </c>
      <c r="M100" s="143">
        <v>0</v>
      </c>
      <c r="N100" s="143" t="e">
        <v>#DIV/0!</v>
      </c>
      <c r="O100" s="99"/>
      <c r="P100" s="94" t="s">
        <v>1108</v>
      </c>
      <c r="Q100" s="92" t="s">
        <v>3204</v>
      </c>
      <c r="R100" s="115">
        <v>0</v>
      </c>
      <c r="S100" s="115">
        <v>0</v>
      </c>
      <c r="T100" s="115" t="s">
        <v>222</v>
      </c>
      <c r="U100" s="135" t="s">
        <v>3743</v>
      </c>
      <c r="V100" s="136" t="s">
        <v>3743</v>
      </c>
      <c r="W100" s="89"/>
      <c r="X100" s="89"/>
      <c r="Y100" s="89"/>
      <c r="Z100" s="89"/>
    </row>
    <row r="101" spans="1:26" ht="28.5" customHeight="1" x14ac:dyDescent="0.35">
      <c r="A101" s="164"/>
      <c r="B101" s="167"/>
      <c r="C101" s="158"/>
      <c r="D101" s="160" t="e">
        <v>#N/A</v>
      </c>
      <c r="E101" s="160" t="e">
        <v>#N/A</v>
      </c>
      <c r="F101" s="161" t="e">
        <v>#N/A</v>
      </c>
      <c r="G101" s="161">
        <v>0</v>
      </c>
      <c r="H101" s="161"/>
      <c r="I101" s="99"/>
      <c r="J101" s="103" t="s">
        <v>3206</v>
      </c>
      <c r="K101" s="113" t="s">
        <v>3512</v>
      </c>
      <c r="L101" s="104">
        <v>2.5000000000000001E-2</v>
      </c>
      <c r="M101" s="104">
        <v>2.5000000000000001E-2</v>
      </c>
      <c r="N101" s="105">
        <v>1</v>
      </c>
      <c r="O101" s="99"/>
      <c r="P101" s="94" t="s">
        <v>1114</v>
      </c>
      <c r="Q101" s="92" t="s">
        <v>3207</v>
      </c>
      <c r="R101" s="115">
        <v>2.5000000000000001E-2</v>
      </c>
      <c r="S101" s="115">
        <v>2.5000000000000001E-2</v>
      </c>
      <c r="T101" s="115">
        <v>1</v>
      </c>
      <c r="U101" s="135" t="s">
        <v>3744</v>
      </c>
      <c r="V101" s="136" t="s">
        <v>3744</v>
      </c>
      <c r="W101" s="89"/>
      <c r="X101" s="89"/>
      <c r="Y101" s="89"/>
      <c r="Z101" s="89"/>
    </row>
    <row r="102" spans="1:26" ht="28.5" customHeight="1" x14ac:dyDescent="0.35">
      <c r="A102" s="164"/>
      <c r="B102" s="167"/>
      <c r="C102" s="158" t="s">
        <v>3513</v>
      </c>
      <c r="D102" s="160" t="s">
        <v>3613</v>
      </c>
      <c r="E102" s="160" t="s">
        <v>3614</v>
      </c>
      <c r="F102" s="161">
        <v>0.05</v>
      </c>
      <c r="G102" s="161">
        <v>0.05</v>
      </c>
      <c r="H102" s="161">
        <v>1</v>
      </c>
      <c r="I102" s="99"/>
      <c r="J102" s="151" t="s">
        <v>3209</v>
      </c>
      <c r="K102" s="154" t="s">
        <v>3514</v>
      </c>
      <c r="L102" s="142">
        <v>0.05</v>
      </c>
      <c r="M102" s="142">
        <v>0.05</v>
      </c>
      <c r="N102" s="142">
        <v>1</v>
      </c>
      <c r="O102" s="99"/>
      <c r="P102" s="94" t="s">
        <v>1120</v>
      </c>
      <c r="Q102" s="92" t="s">
        <v>3210</v>
      </c>
      <c r="R102" s="115">
        <v>2.5000000000000001E-2</v>
      </c>
      <c r="S102" s="115">
        <v>2.5000000000000001E-2</v>
      </c>
      <c r="T102" s="115">
        <v>1</v>
      </c>
      <c r="U102" s="135"/>
      <c r="V102" s="136"/>
      <c r="W102" s="89"/>
      <c r="X102" s="89"/>
      <c r="Y102" s="89"/>
      <c r="Z102" s="89"/>
    </row>
    <row r="103" spans="1:26" ht="28.5" customHeight="1" x14ac:dyDescent="0.35">
      <c r="A103" s="164"/>
      <c r="B103" s="167"/>
      <c r="C103" s="158"/>
      <c r="D103" s="160" t="e">
        <v>#N/A</v>
      </c>
      <c r="E103" s="160" t="e">
        <v>#N/A</v>
      </c>
      <c r="F103" s="161" t="e">
        <v>#N/A</v>
      </c>
      <c r="G103" s="161">
        <v>0</v>
      </c>
      <c r="H103" s="161"/>
      <c r="I103" s="99"/>
      <c r="J103" s="153"/>
      <c r="K103" s="156" t="s">
        <v>3514</v>
      </c>
      <c r="L103" s="143">
        <v>0</v>
      </c>
      <c r="M103" s="143">
        <v>0</v>
      </c>
      <c r="N103" s="143" t="e">
        <v>#DIV/0!</v>
      </c>
      <c r="O103" s="99"/>
      <c r="P103" s="94" t="s">
        <v>1127</v>
      </c>
      <c r="Q103" s="92" t="s">
        <v>3212</v>
      </c>
      <c r="R103" s="115">
        <v>2.5000000000000001E-2</v>
      </c>
      <c r="S103" s="115">
        <v>2.5000000000000001E-2</v>
      </c>
      <c r="T103" s="115">
        <v>1</v>
      </c>
      <c r="U103" s="135"/>
      <c r="V103" s="136"/>
      <c r="W103" s="89"/>
      <c r="X103" s="89"/>
      <c r="Y103" s="89"/>
      <c r="Z103" s="89"/>
    </row>
    <row r="104" spans="1:26" ht="28.5" customHeight="1" x14ac:dyDescent="0.35">
      <c r="A104" s="164"/>
      <c r="B104" s="167"/>
      <c r="C104" s="158" t="s">
        <v>3515</v>
      </c>
      <c r="D104" s="160" t="s">
        <v>3613</v>
      </c>
      <c r="E104" s="160" t="s">
        <v>3615</v>
      </c>
      <c r="F104" s="161">
        <v>0.05</v>
      </c>
      <c r="G104" s="161">
        <v>0.05</v>
      </c>
      <c r="H104" s="161">
        <v>1</v>
      </c>
      <c r="I104" s="99"/>
      <c r="J104" s="151" t="s">
        <v>3214</v>
      </c>
      <c r="K104" s="154" t="s">
        <v>3516</v>
      </c>
      <c r="L104" s="142">
        <v>0.05</v>
      </c>
      <c r="M104" s="142">
        <v>0.05</v>
      </c>
      <c r="N104" s="142">
        <v>1</v>
      </c>
      <c r="O104" s="99"/>
      <c r="P104" s="94" t="s">
        <v>1133</v>
      </c>
      <c r="Q104" s="92" t="s">
        <v>3215</v>
      </c>
      <c r="R104" s="115">
        <v>1.2500000000000001E-2</v>
      </c>
      <c r="S104" s="115">
        <v>1.2500000000000001E-2</v>
      </c>
      <c r="T104" s="115">
        <v>1</v>
      </c>
      <c r="U104" s="135"/>
      <c r="V104" s="136"/>
      <c r="W104" s="89"/>
      <c r="X104" s="89"/>
      <c r="Y104" s="89"/>
      <c r="Z104" s="89"/>
    </row>
    <row r="105" spans="1:26" ht="28.5" customHeight="1" x14ac:dyDescent="0.35">
      <c r="A105" s="164"/>
      <c r="B105" s="167"/>
      <c r="C105" s="158"/>
      <c r="D105" s="160" t="e">
        <v>#N/A</v>
      </c>
      <c r="E105" s="160" t="e">
        <v>#N/A</v>
      </c>
      <c r="F105" s="161" t="e">
        <v>#N/A</v>
      </c>
      <c r="G105" s="161">
        <v>0</v>
      </c>
      <c r="H105" s="161"/>
      <c r="I105" s="99"/>
      <c r="J105" s="152"/>
      <c r="K105" s="155" t="s">
        <v>3516</v>
      </c>
      <c r="L105" s="144"/>
      <c r="M105" s="144">
        <v>0</v>
      </c>
      <c r="N105" s="144" t="e">
        <v>#DIV/0!</v>
      </c>
      <c r="O105" s="99"/>
      <c r="P105" s="94" t="s">
        <v>1144</v>
      </c>
      <c r="Q105" s="92" t="s">
        <v>3217</v>
      </c>
      <c r="R105" s="115">
        <v>1.2500000000000002E-2</v>
      </c>
      <c r="S105" s="115">
        <v>1.2500000000000002E-2</v>
      </c>
      <c r="T105" s="115">
        <v>1</v>
      </c>
      <c r="U105" s="135"/>
      <c r="V105" s="136"/>
      <c r="W105" s="89"/>
      <c r="X105" s="89"/>
      <c r="Y105" s="89"/>
      <c r="Z105" s="89"/>
    </row>
    <row r="106" spans="1:26" ht="28.5" customHeight="1" x14ac:dyDescent="0.35">
      <c r="A106" s="164"/>
      <c r="B106" s="167"/>
      <c r="C106" s="158"/>
      <c r="D106" s="160" t="e">
        <v>#N/A</v>
      </c>
      <c r="E106" s="160" t="e">
        <v>#N/A</v>
      </c>
      <c r="F106" s="161" t="e">
        <v>#N/A</v>
      </c>
      <c r="G106" s="161">
        <v>0</v>
      </c>
      <c r="H106" s="161"/>
      <c r="I106" s="99"/>
      <c r="J106" s="152"/>
      <c r="K106" s="155" t="s">
        <v>3516</v>
      </c>
      <c r="L106" s="144"/>
      <c r="M106" s="144">
        <v>0</v>
      </c>
      <c r="N106" s="144" t="e">
        <v>#DIV/0!</v>
      </c>
      <c r="O106" s="99"/>
      <c r="P106" s="94" t="s">
        <v>1159</v>
      </c>
      <c r="Q106" s="92" t="s">
        <v>3219</v>
      </c>
      <c r="R106" s="115">
        <v>1.2499999999999999E-2</v>
      </c>
      <c r="S106" s="115">
        <v>1.2499999999999999E-2</v>
      </c>
      <c r="T106" s="115">
        <v>1</v>
      </c>
      <c r="U106" s="135"/>
      <c r="V106" s="136"/>
      <c r="W106" s="89"/>
      <c r="X106" s="89"/>
      <c r="Y106" s="89"/>
      <c r="Z106" s="89"/>
    </row>
    <row r="107" spans="1:26" ht="28.5" customHeight="1" x14ac:dyDescent="0.35">
      <c r="A107" s="164"/>
      <c r="B107" s="167"/>
      <c r="C107" s="158"/>
      <c r="D107" s="160" t="e">
        <v>#N/A</v>
      </c>
      <c r="E107" s="160" t="e">
        <v>#N/A</v>
      </c>
      <c r="F107" s="161" t="e">
        <v>#N/A</v>
      </c>
      <c r="G107" s="161">
        <v>0</v>
      </c>
      <c r="H107" s="161"/>
      <c r="I107" s="99"/>
      <c r="J107" s="153"/>
      <c r="K107" s="156" t="s">
        <v>3516</v>
      </c>
      <c r="L107" s="143"/>
      <c r="M107" s="143">
        <v>0</v>
      </c>
      <c r="N107" s="143" t="e">
        <v>#DIV/0!</v>
      </c>
      <c r="O107" s="99"/>
      <c r="P107" s="94" t="s">
        <v>1170</v>
      </c>
      <c r="Q107" s="92" t="s">
        <v>3221</v>
      </c>
      <c r="R107" s="115">
        <v>1.2500000000000001E-2</v>
      </c>
      <c r="S107" s="115">
        <v>1.2500000000000001E-2</v>
      </c>
      <c r="T107" s="115">
        <v>1</v>
      </c>
      <c r="U107" s="135"/>
      <c r="V107" s="136"/>
      <c r="W107" s="89"/>
      <c r="X107" s="89"/>
      <c r="Y107" s="89"/>
      <c r="Z107" s="89"/>
    </row>
    <row r="108" spans="1:26" ht="49.5" customHeight="1" x14ac:dyDescent="0.35">
      <c r="A108" s="164"/>
      <c r="B108" s="167"/>
      <c r="C108" s="106" t="s">
        <v>3517</v>
      </c>
      <c r="D108" s="103" t="s">
        <v>3616</v>
      </c>
      <c r="E108" s="103" t="s">
        <v>3617</v>
      </c>
      <c r="F108" s="107">
        <v>0.05</v>
      </c>
      <c r="G108" s="107">
        <v>0.05</v>
      </c>
      <c r="H108" s="107">
        <v>1</v>
      </c>
      <c r="I108" s="99"/>
      <c r="J108" s="103" t="s">
        <v>3223</v>
      </c>
      <c r="K108" s="113" t="s">
        <v>3518</v>
      </c>
      <c r="L108" s="104">
        <v>0.05</v>
      </c>
      <c r="M108" s="104">
        <v>0.05</v>
      </c>
      <c r="N108" s="105">
        <v>1</v>
      </c>
      <c r="O108" s="99"/>
      <c r="P108" s="94" t="s">
        <v>1176</v>
      </c>
      <c r="Q108" s="92" t="s">
        <v>3224</v>
      </c>
      <c r="R108" s="115">
        <v>0.05</v>
      </c>
      <c r="S108" s="115">
        <v>0.05</v>
      </c>
      <c r="T108" s="115">
        <v>1</v>
      </c>
      <c r="U108" s="135" t="s">
        <v>3745</v>
      </c>
      <c r="V108" s="136" t="s">
        <v>3745</v>
      </c>
      <c r="W108" s="89"/>
      <c r="X108" s="89"/>
      <c r="Y108" s="89"/>
      <c r="Z108" s="89"/>
    </row>
    <row r="109" spans="1:26" ht="28.5" customHeight="1" x14ac:dyDescent="0.35">
      <c r="A109" s="164"/>
      <c r="B109" s="167"/>
      <c r="C109" s="158" t="s">
        <v>3519</v>
      </c>
      <c r="D109" s="160" t="s">
        <v>3618</v>
      </c>
      <c r="E109" s="160" t="s">
        <v>3619</v>
      </c>
      <c r="F109" s="161">
        <v>0.05</v>
      </c>
      <c r="G109" s="161">
        <v>0.05</v>
      </c>
      <c r="H109" s="161">
        <v>1</v>
      </c>
      <c r="I109" s="99"/>
      <c r="J109" s="151" t="s">
        <v>3226</v>
      </c>
      <c r="K109" s="154" t="s">
        <v>3520</v>
      </c>
      <c r="L109" s="142">
        <v>0.05</v>
      </c>
      <c r="M109" s="142">
        <v>0.05</v>
      </c>
      <c r="N109" s="142">
        <v>1</v>
      </c>
      <c r="O109" s="99"/>
      <c r="P109" s="94" t="s">
        <v>1211</v>
      </c>
      <c r="Q109" s="92" t="s">
        <v>3227</v>
      </c>
      <c r="R109" s="115">
        <v>1.7499999999999998E-2</v>
      </c>
      <c r="S109" s="115">
        <v>1.7499999999999998E-2</v>
      </c>
      <c r="T109" s="115">
        <v>1</v>
      </c>
      <c r="U109" s="135"/>
      <c r="V109" s="136"/>
      <c r="W109" s="89"/>
      <c r="X109" s="89"/>
      <c r="Y109" s="89"/>
      <c r="Z109" s="89"/>
    </row>
    <row r="110" spans="1:26" ht="28.5" customHeight="1" x14ac:dyDescent="0.35">
      <c r="A110" s="164"/>
      <c r="B110" s="167"/>
      <c r="C110" s="158"/>
      <c r="D110" s="160" t="e">
        <v>#N/A</v>
      </c>
      <c r="E110" s="160" t="e">
        <v>#N/A</v>
      </c>
      <c r="F110" s="161" t="e">
        <v>#N/A</v>
      </c>
      <c r="G110" s="161">
        <v>0</v>
      </c>
      <c r="H110" s="161"/>
      <c r="I110" s="99"/>
      <c r="J110" s="152"/>
      <c r="K110" s="155" t="s">
        <v>3520</v>
      </c>
      <c r="L110" s="144"/>
      <c r="M110" s="144">
        <v>0</v>
      </c>
      <c r="N110" s="144" t="e">
        <v>#DIV/0!</v>
      </c>
      <c r="O110" s="99"/>
      <c r="P110" s="94" t="s">
        <v>1223</v>
      </c>
      <c r="Q110" s="92" t="s">
        <v>3229</v>
      </c>
      <c r="R110" s="115">
        <v>1.7499999999999998E-2</v>
      </c>
      <c r="S110" s="115">
        <v>1.7499999999999998E-2</v>
      </c>
      <c r="T110" s="115">
        <v>1</v>
      </c>
      <c r="U110" s="135"/>
      <c r="V110" s="136"/>
      <c r="W110" s="89"/>
      <c r="X110" s="89"/>
      <c r="Y110" s="89"/>
      <c r="Z110" s="89"/>
    </row>
    <row r="111" spans="1:26" ht="28.5" customHeight="1" x14ac:dyDescent="0.35">
      <c r="A111" s="164"/>
      <c r="B111" s="167"/>
      <c r="C111" s="158"/>
      <c r="D111" s="160" t="e">
        <v>#N/A</v>
      </c>
      <c r="E111" s="160" t="e">
        <v>#N/A</v>
      </c>
      <c r="F111" s="161" t="e">
        <v>#N/A</v>
      </c>
      <c r="G111" s="161">
        <v>0</v>
      </c>
      <c r="H111" s="161"/>
      <c r="I111" s="99"/>
      <c r="J111" s="152"/>
      <c r="K111" s="155" t="s">
        <v>3520</v>
      </c>
      <c r="L111" s="144"/>
      <c r="M111" s="144">
        <v>0</v>
      </c>
      <c r="N111" s="144" t="e">
        <v>#DIV/0!</v>
      </c>
      <c r="O111" s="99"/>
      <c r="P111" s="95" t="s">
        <v>1234</v>
      </c>
      <c r="Q111" s="92" t="s">
        <v>3231</v>
      </c>
      <c r="R111" s="115">
        <v>5.000000000000001E-3</v>
      </c>
      <c r="S111" s="115">
        <v>5.000000000000001E-3</v>
      </c>
      <c r="T111" s="115">
        <v>1</v>
      </c>
      <c r="U111" s="135"/>
      <c r="V111" s="136"/>
      <c r="W111" s="89"/>
      <c r="X111" s="89"/>
      <c r="Y111" s="89"/>
      <c r="Z111" s="89"/>
    </row>
    <row r="112" spans="1:26" ht="28.5" customHeight="1" x14ac:dyDescent="0.35">
      <c r="A112" s="164"/>
      <c r="B112" s="167"/>
      <c r="C112" s="158"/>
      <c r="D112" s="160" t="e">
        <v>#N/A</v>
      </c>
      <c r="E112" s="160" t="e">
        <v>#N/A</v>
      </c>
      <c r="F112" s="161" t="e">
        <v>#N/A</v>
      </c>
      <c r="G112" s="161">
        <v>0</v>
      </c>
      <c r="H112" s="161"/>
      <c r="I112" s="99"/>
      <c r="J112" s="152"/>
      <c r="K112" s="155" t="s">
        <v>3520</v>
      </c>
      <c r="L112" s="144"/>
      <c r="M112" s="144">
        <v>0</v>
      </c>
      <c r="N112" s="144" t="e">
        <v>#DIV/0!</v>
      </c>
      <c r="O112" s="99"/>
      <c r="P112" s="95" t="s">
        <v>1243</v>
      </c>
      <c r="Q112" s="92" t="s">
        <v>3233</v>
      </c>
      <c r="R112" s="115">
        <v>5.000000000000001E-3</v>
      </c>
      <c r="S112" s="115">
        <v>5.000000000000001E-3</v>
      </c>
      <c r="T112" s="115">
        <v>1</v>
      </c>
      <c r="U112" s="135"/>
      <c r="V112" s="136"/>
      <c r="W112" s="89"/>
      <c r="X112" s="89"/>
      <c r="Y112" s="89"/>
      <c r="Z112" s="89"/>
    </row>
    <row r="113" spans="1:26" ht="28.5" customHeight="1" x14ac:dyDescent="0.35">
      <c r="A113" s="164"/>
      <c r="B113" s="167"/>
      <c r="C113" s="158"/>
      <c r="D113" s="160" t="e">
        <v>#N/A</v>
      </c>
      <c r="E113" s="160" t="e">
        <v>#N/A</v>
      </c>
      <c r="F113" s="161" t="e">
        <v>#N/A</v>
      </c>
      <c r="G113" s="161">
        <v>0</v>
      </c>
      <c r="H113" s="161"/>
      <c r="I113" s="99"/>
      <c r="J113" s="153"/>
      <c r="K113" s="156" t="s">
        <v>3520</v>
      </c>
      <c r="L113" s="143"/>
      <c r="M113" s="143">
        <v>0</v>
      </c>
      <c r="N113" s="143" t="e">
        <v>#DIV/0!</v>
      </c>
      <c r="O113" s="99"/>
      <c r="P113" s="95" t="s">
        <v>1249</v>
      </c>
      <c r="Q113" s="92" t="s">
        <v>3235</v>
      </c>
      <c r="R113" s="115">
        <v>5.000000000000001E-3</v>
      </c>
      <c r="S113" s="115">
        <v>5.000000000000001E-3</v>
      </c>
      <c r="T113" s="115">
        <v>1</v>
      </c>
      <c r="U113" s="135"/>
      <c r="V113" s="136"/>
      <c r="W113" s="89"/>
      <c r="X113" s="89"/>
      <c r="Y113" s="89"/>
      <c r="Z113" s="89"/>
    </row>
    <row r="114" spans="1:26" ht="28.5" customHeight="1" x14ac:dyDescent="0.35">
      <c r="A114" s="164"/>
      <c r="B114" s="167"/>
      <c r="C114" s="158" t="s">
        <v>3521</v>
      </c>
      <c r="D114" s="160" t="s">
        <v>3618</v>
      </c>
      <c r="E114" s="160" t="s">
        <v>3584</v>
      </c>
      <c r="F114" s="161">
        <v>0.05</v>
      </c>
      <c r="G114" s="161">
        <v>4.9999999999999996E-2</v>
      </c>
      <c r="H114" s="161">
        <v>0.99999999999999989</v>
      </c>
      <c r="I114" s="99"/>
      <c r="J114" s="151" t="s">
        <v>3237</v>
      </c>
      <c r="K114" s="154" t="s">
        <v>3522</v>
      </c>
      <c r="L114" s="142">
        <v>4.9999999999999996E-2</v>
      </c>
      <c r="M114" s="142">
        <v>4.9999999999999996E-2</v>
      </c>
      <c r="N114" s="142">
        <v>1</v>
      </c>
      <c r="O114" s="99"/>
      <c r="P114" s="94" t="s">
        <v>1255</v>
      </c>
      <c r="Q114" s="92" t="s">
        <v>3238</v>
      </c>
      <c r="R114" s="115">
        <v>1.7499999999999998E-2</v>
      </c>
      <c r="S114" s="115">
        <v>1.7499999999999998E-2</v>
      </c>
      <c r="T114" s="115">
        <v>1</v>
      </c>
      <c r="U114" s="135"/>
      <c r="V114" s="136"/>
      <c r="W114" s="89"/>
      <c r="X114" s="89"/>
      <c r="Y114" s="89"/>
      <c r="Z114" s="89"/>
    </row>
    <row r="115" spans="1:26" ht="28.5" customHeight="1" x14ac:dyDescent="0.35">
      <c r="A115" s="164"/>
      <c r="B115" s="167"/>
      <c r="C115" s="158"/>
      <c r="D115" s="160" t="e">
        <v>#N/A</v>
      </c>
      <c r="E115" s="160" t="e">
        <v>#N/A</v>
      </c>
      <c r="F115" s="161" t="e">
        <v>#N/A</v>
      </c>
      <c r="G115" s="161">
        <v>0</v>
      </c>
      <c r="H115" s="161"/>
      <c r="I115" s="99"/>
      <c r="J115" s="152"/>
      <c r="K115" s="155" t="s">
        <v>3522</v>
      </c>
      <c r="L115" s="144">
        <v>0</v>
      </c>
      <c r="M115" s="144">
        <v>0</v>
      </c>
      <c r="N115" s="144" t="e">
        <v>#DIV/0!</v>
      </c>
      <c r="O115" s="99"/>
      <c r="P115" s="94" t="s">
        <v>1265</v>
      </c>
      <c r="Q115" s="92" t="s">
        <v>3240</v>
      </c>
      <c r="R115" s="115">
        <v>1.7499999999999998E-2</v>
      </c>
      <c r="S115" s="115">
        <v>1.7499999999999998E-2</v>
      </c>
      <c r="T115" s="115">
        <v>1</v>
      </c>
      <c r="U115" s="135"/>
      <c r="V115" s="136"/>
      <c r="W115" s="89"/>
      <c r="X115" s="89"/>
      <c r="Y115" s="89"/>
      <c r="Z115" s="89"/>
    </row>
    <row r="116" spans="1:26" ht="28.5" customHeight="1" x14ac:dyDescent="0.35">
      <c r="A116" s="164"/>
      <c r="B116" s="167"/>
      <c r="C116" s="158"/>
      <c r="D116" s="160" t="e">
        <v>#N/A</v>
      </c>
      <c r="E116" s="160" t="e">
        <v>#N/A</v>
      </c>
      <c r="F116" s="161" t="e">
        <v>#N/A</v>
      </c>
      <c r="G116" s="161">
        <v>0</v>
      </c>
      <c r="H116" s="161"/>
      <c r="I116" s="99"/>
      <c r="J116" s="153"/>
      <c r="K116" s="156" t="s">
        <v>3522</v>
      </c>
      <c r="L116" s="143">
        <v>0</v>
      </c>
      <c r="M116" s="143">
        <v>0</v>
      </c>
      <c r="N116" s="143" t="e">
        <v>#DIV/0!</v>
      </c>
      <c r="O116" s="99"/>
      <c r="P116" s="95" t="s">
        <v>1275</v>
      </c>
      <c r="Q116" s="92" t="s">
        <v>3242</v>
      </c>
      <c r="R116" s="115">
        <v>1.4999999999999999E-2</v>
      </c>
      <c r="S116" s="115">
        <v>1.4999999999999999E-2</v>
      </c>
      <c r="T116" s="115">
        <v>1</v>
      </c>
      <c r="U116" s="135"/>
      <c r="V116" s="136"/>
      <c r="W116" s="89"/>
      <c r="X116" s="89"/>
      <c r="Y116" s="89"/>
      <c r="Z116" s="89"/>
    </row>
    <row r="117" spans="1:26" ht="28.5" customHeight="1" x14ac:dyDescent="0.35">
      <c r="A117" s="164"/>
      <c r="B117" s="167"/>
      <c r="C117" s="106" t="s">
        <v>3523</v>
      </c>
      <c r="D117" s="103" t="s">
        <v>3620</v>
      </c>
      <c r="E117" s="103" t="s">
        <v>3621</v>
      </c>
      <c r="F117" s="107">
        <v>0.08</v>
      </c>
      <c r="G117" s="107">
        <v>8.0000000000000016E-2</v>
      </c>
      <c r="H117" s="107">
        <v>1.0000000000000002</v>
      </c>
      <c r="I117" s="99"/>
      <c r="J117" s="103" t="s">
        <v>3244</v>
      </c>
      <c r="K117" s="113" t="s">
        <v>3524</v>
      </c>
      <c r="L117" s="104">
        <v>8.0000000000000016E-2</v>
      </c>
      <c r="M117" s="104">
        <v>8.0000000000000016E-2</v>
      </c>
      <c r="N117" s="105">
        <v>1</v>
      </c>
      <c r="O117" s="99"/>
      <c r="P117" s="94" t="s">
        <v>1282</v>
      </c>
      <c r="Q117" s="92" t="s">
        <v>3245</v>
      </c>
      <c r="R117" s="115">
        <v>8.0000000000000016E-2</v>
      </c>
      <c r="S117" s="115">
        <v>8.0000000000000016E-2</v>
      </c>
      <c r="T117" s="115">
        <v>1</v>
      </c>
      <c r="U117" s="135" t="s">
        <v>3746</v>
      </c>
      <c r="V117" s="136" t="s">
        <v>3746</v>
      </c>
      <c r="W117" s="89"/>
      <c r="X117" s="89"/>
      <c r="Y117" s="89"/>
      <c r="Z117" s="89"/>
    </row>
    <row r="118" spans="1:26" ht="28.5" customHeight="1" x14ac:dyDescent="0.35">
      <c r="A118" s="164"/>
      <c r="B118" s="167"/>
      <c r="C118" s="158" t="s">
        <v>3525</v>
      </c>
      <c r="D118" s="160" t="s">
        <v>3622</v>
      </c>
      <c r="E118" s="160" t="s">
        <v>3623</v>
      </c>
      <c r="F118" s="161">
        <v>0.09</v>
      </c>
      <c r="G118" s="161">
        <v>0.09</v>
      </c>
      <c r="H118" s="161">
        <v>1</v>
      </c>
      <c r="I118" s="99"/>
      <c r="J118" s="151" t="s">
        <v>3247</v>
      </c>
      <c r="K118" s="154" t="s">
        <v>3526</v>
      </c>
      <c r="L118" s="142">
        <v>0.09</v>
      </c>
      <c r="M118" s="142">
        <v>0.09</v>
      </c>
      <c r="N118" s="142">
        <v>1</v>
      </c>
      <c r="O118" s="99"/>
      <c r="P118" s="94" t="s">
        <v>1325</v>
      </c>
      <c r="Q118" s="92" t="s">
        <v>3248</v>
      </c>
      <c r="R118" s="115">
        <v>7.2000000000000008E-2</v>
      </c>
      <c r="S118" s="115">
        <v>7.2000000000000008E-2</v>
      </c>
      <c r="T118" s="115">
        <v>1</v>
      </c>
      <c r="U118" s="135"/>
      <c r="V118" s="136"/>
      <c r="W118" s="89"/>
      <c r="X118" s="89"/>
      <c r="Y118" s="89"/>
      <c r="Z118" s="89"/>
    </row>
    <row r="119" spans="1:26" ht="28.5" customHeight="1" x14ac:dyDescent="0.35">
      <c r="A119" s="164"/>
      <c r="B119" s="167"/>
      <c r="C119" s="158"/>
      <c r="D119" s="160" t="e">
        <v>#N/A</v>
      </c>
      <c r="E119" s="160" t="e">
        <v>#N/A</v>
      </c>
      <c r="F119" s="161" t="e">
        <v>#N/A</v>
      </c>
      <c r="G119" s="161">
        <v>0</v>
      </c>
      <c r="H119" s="161"/>
      <c r="I119" s="99"/>
      <c r="J119" s="153"/>
      <c r="K119" s="156" t="s">
        <v>3526</v>
      </c>
      <c r="L119" s="143"/>
      <c r="M119" s="143">
        <v>0</v>
      </c>
      <c r="N119" s="143" t="e">
        <v>#DIV/0!</v>
      </c>
      <c r="O119" s="99"/>
      <c r="P119" s="94" t="s">
        <v>1345</v>
      </c>
      <c r="Q119" s="92" t="s">
        <v>3250</v>
      </c>
      <c r="R119" s="115">
        <v>1.7999999999999999E-2</v>
      </c>
      <c r="S119" s="115">
        <v>1.7999999999999999E-2</v>
      </c>
      <c r="T119" s="115">
        <v>1</v>
      </c>
      <c r="U119" s="135"/>
      <c r="V119" s="136"/>
      <c r="W119" s="89"/>
      <c r="X119" s="89"/>
      <c r="Y119" s="89"/>
      <c r="Z119" s="89"/>
    </row>
    <row r="120" spans="1:26" ht="28.5" customHeight="1" x14ac:dyDescent="0.35">
      <c r="A120" s="164"/>
      <c r="B120" s="167"/>
      <c r="C120" s="158" t="s">
        <v>3527</v>
      </c>
      <c r="D120" s="160" t="s">
        <v>3622</v>
      </c>
      <c r="E120" s="160" t="s">
        <v>3624</v>
      </c>
      <c r="F120" s="161">
        <v>0.09</v>
      </c>
      <c r="G120" s="161">
        <v>8.9999999999999983E-2</v>
      </c>
      <c r="H120" s="161">
        <v>0.99999999999999989</v>
      </c>
      <c r="I120" s="99"/>
      <c r="J120" s="151" t="s">
        <v>3252</v>
      </c>
      <c r="K120" s="154" t="s">
        <v>3528</v>
      </c>
      <c r="L120" s="142">
        <v>8.9999999999999983E-2</v>
      </c>
      <c r="M120" s="142">
        <v>8.9999999999999983E-2</v>
      </c>
      <c r="N120" s="142">
        <v>1</v>
      </c>
      <c r="O120" s="99"/>
      <c r="P120" s="94" t="s">
        <v>1354</v>
      </c>
      <c r="Q120" s="92" t="s">
        <v>3253</v>
      </c>
      <c r="R120" s="115">
        <v>6.2999999999999987E-2</v>
      </c>
      <c r="S120" s="115">
        <v>6.2999999999999987E-2</v>
      </c>
      <c r="T120" s="115">
        <v>1</v>
      </c>
      <c r="U120" s="135"/>
      <c r="V120" s="136"/>
      <c r="W120" s="89"/>
      <c r="X120" s="89"/>
      <c r="Y120" s="89"/>
      <c r="Z120" s="89"/>
    </row>
    <row r="121" spans="1:26" ht="28.5" customHeight="1" x14ac:dyDescent="0.35">
      <c r="A121" s="164"/>
      <c r="B121" s="167"/>
      <c r="C121" s="158"/>
      <c r="D121" s="160" t="e">
        <v>#N/A</v>
      </c>
      <c r="E121" s="160" t="e">
        <v>#N/A</v>
      </c>
      <c r="F121" s="161" t="e">
        <v>#N/A</v>
      </c>
      <c r="G121" s="161">
        <v>0</v>
      </c>
      <c r="H121" s="161"/>
      <c r="I121" s="99"/>
      <c r="J121" s="153" t="s">
        <v>3252</v>
      </c>
      <c r="K121" s="156" t="s">
        <v>3528</v>
      </c>
      <c r="L121" s="143">
        <v>8.9999999999999983E-2</v>
      </c>
      <c r="M121" s="143">
        <v>8.9999999999999983E-2</v>
      </c>
      <c r="N121" s="143">
        <v>1</v>
      </c>
      <c r="O121" s="99"/>
      <c r="P121" s="94" t="s">
        <v>1366</v>
      </c>
      <c r="Q121" s="92" t="s">
        <v>3255</v>
      </c>
      <c r="R121" s="115">
        <v>2.7E-2</v>
      </c>
      <c r="S121" s="115">
        <v>2.7E-2</v>
      </c>
      <c r="T121" s="115">
        <v>1</v>
      </c>
      <c r="U121" s="135"/>
      <c r="V121" s="136"/>
      <c r="W121" s="89"/>
      <c r="X121" s="89"/>
      <c r="Y121" s="89"/>
      <c r="Z121" s="89"/>
    </row>
    <row r="122" spans="1:26" ht="28.5" customHeight="1" x14ac:dyDescent="0.35">
      <c r="A122" s="164"/>
      <c r="B122" s="168"/>
      <c r="C122" s="106" t="s">
        <v>3529</v>
      </c>
      <c r="D122" s="103" t="s">
        <v>3622</v>
      </c>
      <c r="E122" s="103" t="s">
        <v>3625</v>
      </c>
      <c r="F122" s="107">
        <v>0.09</v>
      </c>
      <c r="G122" s="107">
        <v>0.09</v>
      </c>
      <c r="H122" s="107">
        <v>1</v>
      </c>
      <c r="I122" s="99"/>
      <c r="J122" s="103" t="s">
        <v>3256</v>
      </c>
      <c r="K122" s="113" t="s">
        <v>3530</v>
      </c>
      <c r="L122" s="104">
        <v>0.09</v>
      </c>
      <c r="M122" s="104">
        <v>0.09</v>
      </c>
      <c r="N122" s="105">
        <v>1</v>
      </c>
      <c r="O122" s="99"/>
      <c r="P122" s="94" t="s">
        <v>1378</v>
      </c>
      <c r="Q122" s="92" t="s">
        <v>3257</v>
      </c>
      <c r="R122" s="115">
        <v>0.09</v>
      </c>
      <c r="S122" s="115">
        <v>0.09</v>
      </c>
      <c r="T122" s="115">
        <v>1</v>
      </c>
      <c r="U122" s="135"/>
      <c r="V122" s="136"/>
      <c r="W122" s="89"/>
      <c r="X122" s="89"/>
      <c r="Y122" s="89"/>
      <c r="Z122" s="89"/>
    </row>
    <row r="123" spans="1:26" ht="28.5" customHeight="1" x14ac:dyDescent="0.35">
      <c r="A123" s="163" t="s">
        <v>42</v>
      </c>
      <c r="B123" s="169">
        <v>0.99798399999999976</v>
      </c>
      <c r="C123" s="157" t="s">
        <v>3533</v>
      </c>
      <c r="D123" s="159" t="s">
        <v>3583</v>
      </c>
      <c r="E123" s="159" t="s">
        <v>3584</v>
      </c>
      <c r="F123" s="162">
        <v>0.1</v>
      </c>
      <c r="G123" s="162">
        <v>0.10000000000000002</v>
      </c>
      <c r="H123" s="162">
        <v>1.0000000000000002</v>
      </c>
      <c r="I123" s="99"/>
      <c r="J123" s="100" t="s">
        <v>3258</v>
      </c>
      <c r="K123" s="112" t="s">
        <v>3441</v>
      </c>
      <c r="L123" s="101">
        <v>2.5000000000000001E-2</v>
      </c>
      <c r="M123" s="101">
        <v>2.5000000000000001E-2</v>
      </c>
      <c r="N123" s="102">
        <v>1</v>
      </c>
      <c r="O123" s="99"/>
      <c r="P123" s="93" t="s">
        <v>1391</v>
      </c>
      <c r="Q123" s="91" t="s">
        <v>112</v>
      </c>
      <c r="R123" s="96">
        <v>2.5000000000000001E-2</v>
      </c>
      <c r="S123" s="96">
        <v>2.5000000000000001E-2</v>
      </c>
      <c r="T123" s="96">
        <v>1</v>
      </c>
      <c r="U123" s="137" t="s">
        <v>3699</v>
      </c>
      <c r="V123" s="138" t="s">
        <v>3699</v>
      </c>
      <c r="W123" s="89"/>
      <c r="X123" s="89"/>
      <c r="Y123" s="89"/>
      <c r="Z123" s="89"/>
    </row>
    <row r="124" spans="1:26" ht="28.5" customHeight="1" x14ac:dyDescent="0.35">
      <c r="A124" s="163"/>
      <c r="B124" s="170"/>
      <c r="C124" s="157" t="s">
        <v>3533</v>
      </c>
      <c r="D124" s="159" t="s">
        <v>3583</v>
      </c>
      <c r="E124" s="159" t="s">
        <v>3584</v>
      </c>
      <c r="F124" s="162">
        <v>0.1</v>
      </c>
      <c r="G124" s="162">
        <v>0.10000000000000002</v>
      </c>
      <c r="H124" s="162"/>
      <c r="I124" s="99"/>
      <c r="J124" s="100" t="s">
        <v>3260</v>
      </c>
      <c r="K124" s="112" t="s">
        <v>3442</v>
      </c>
      <c r="L124" s="101">
        <v>2.5000000000000001E-2</v>
      </c>
      <c r="M124" s="101">
        <v>2.5000000000000001E-2</v>
      </c>
      <c r="N124" s="102">
        <v>1</v>
      </c>
      <c r="O124" s="99"/>
      <c r="P124" s="93" t="s">
        <v>1395</v>
      </c>
      <c r="Q124" s="91" t="s">
        <v>3024</v>
      </c>
      <c r="R124" s="96">
        <v>2.5000000000000001E-2</v>
      </c>
      <c r="S124" s="96">
        <v>2.5000000000000001E-2</v>
      </c>
      <c r="T124" s="96">
        <v>1</v>
      </c>
      <c r="U124" s="137" t="s">
        <v>3700</v>
      </c>
      <c r="V124" s="138" t="s">
        <v>3700</v>
      </c>
      <c r="W124" s="89"/>
      <c r="X124" s="89"/>
      <c r="Y124" s="89"/>
      <c r="Z124" s="89"/>
    </row>
    <row r="125" spans="1:26" ht="28.5" customHeight="1" x14ac:dyDescent="0.35">
      <c r="A125" s="163"/>
      <c r="B125" s="170"/>
      <c r="C125" s="157" t="s">
        <v>3533</v>
      </c>
      <c r="D125" s="159" t="s">
        <v>3583</v>
      </c>
      <c r="E125" s="159" t="s">
        <v>3584</v>
      </c>
      <c r="F125" s="162">
        <v>0.1</v>
      </c>
      <c r="G125" s="162">
        <v>0.10000000000000002</v>
      </c>
      <c r="H125" s="162"/>
      <c r="I125" s="99"/>
      <c r="J125" s="100" t="s">
        <v>3262</v>
      </c>
      <c r="K125" s="112" t="s">
        <v>3443</v>
      </c>
      <c r="L125" s="101">
        <v>2.5000000000000001E-2</v>
      </c>
      <c r="M125" s="101">
        <v>2.5000000000000001E-2</v>
      </c>
      <c r="N125" s="102">
        <v>1</v>
      </c>
      <c r="O125" s="99"/>
      <c r="P125" s="93" t="s">
        <v>1407</v>
      </c>
      <c r="Q125" s="91" t="s">
        <v>3026</v>
      </c>
      <c r="R125" s="96">
        <v>2.5000000000000001E-2</v>
      </c>
      <c r="S125" s="96">
        <v>2.5000000000000001E-2</v>
      </c>
      <c r="T125" s="96">
        <v>1</v>
      </c>
      <c r="U125" s="137" t="s">
        <v>3701</v>
      </c>
      <c r="V125" s="138" t="s">
        <v>3701</v>
      </c>
      <c r="W125" s="89"/>
      <c r="X125" s="89"/>
      <c r="Y125" s="89"/>
      <c r="Z125" s="89"/>
    </row>
    <row r="126" spans="1:26" ht="28.5" customHeight="1" x14ac:dyDescent="0.35">
      <c r="A126" s="163"/>
      <c r="B126" s="170"/>
      <c r="C126" s="157" t="s">
        <v>3533</v>
      </c>
      <c r="D126" s="159" t="s">
        <v>3583</v>
      </c>
      <c r="E126" s="159" t="s">
        <v>3584</v>
      </c>
      <c r="F126" s="162">
        <v>0.1</v>
      </c>
      <c r="G126" s="162">
        <v>0.10000000000000002</v>
      </c>
      <c r="H126" s="162"/>
      <c r="I126" s="99"/>
      <c r="J126" s="100" t="s">
        <v>3263</v>
      </c>
      <c r="K126" s="112" t="s">
        <v>3444</v>
      </c>
      <c r="L126" s="101">
        <v>2.5000000000000001E-2</v>
      </c>
      <c r="M126" s="101">
        <v>2.5000000000000001E-2</v>
      </c>
      <c r="N126" s="102">
        <v>1</v>
      </c>
      <c r="O126" s="99"/>
      <c r="P126" s="93" t="s">
        <v>1414</v>
      </c>
      <c r="Q126" s="91" t="s">
        <v>3028</v>
      </c>
      <c r="R126" s="96">
        <v>2.5000000000000001E-2</v>
      </c>
      <c r="S126" s="96">
        <v>2.5000000000000001E-2</v>
      </c>
      <c r="T126" s="96">
        <v>1</v>
      </c>
      <c r="U126" s="137" t="s">
        <v>3702</v>
      </c>
      <c r="V126" s="138" t="s">
        <v>3702</v>
      </c>
      <c r="W126" s="89"/>
      <c r="X126" s="89"/>
      <c r="Y126" s="89"/>
      <c r="Z126" s="89"/>
    </row>
    <row r="127" spans="1:26" ht="28.5" customHeight="1" x14ac:dyDescent="0.35">
      <c r="A127" s="163"/>
      <c r="B127" s="170"/>
      <c r="C127" s="157" t="s">
        <v>3534</v>
      </c>
      <c r="D127" s="159" t="s">
        <v>3626</v>
      </c>
      <c r="E127" s="159" t="s">
        <v>3627</v>
      </c>
      <c r="F127" s="162">
        <v>0.6</v>
      </c>
      <c r="G127" s="162">
        <v>0.59798399999999974</v>
      </c>
      <c r="H127" s="162">
        <v>0.99663999999999964</v>
      </c>
      <c r="I127" s="99"/>
      <c r="J127" s="145" t="s">
        <v>3264</v>
      </c>
      <c r="K127" s="147" t="s">
        <v>3535</v>
      </c>
      <c r="L127" s="139">
        <v>0.41999999999999987</v>
      </c>
      <c r="M127" s="139">
        <v>0.41798399999999986</v>
      </c>
      <c r="N127" s="139">
        <v>0.99519999999999997</v>
      </c>
      <c r="O127" s="99"/>
      <c r="P127" s="93" t="s">
        <v>1425</v>
      </c>
      <c r="Q127" s="91" t="s">
        <v>3265</v>
      </c>
      <c r="R127" s="96">
        <v>5.8800000000000005E-2</v>
      </c>
      <c r="S127" s="96">
        <v>5.8800000000000005E-2</v>
      </c>
      <c r="T127" s="96">
        <v>1</v>
      </c>
      <c r="U127" s="137"/>
      <c r="V127" s="138"/>
      <c r="W127" s="89"/>
      <c r="X127" s="89"/>
      <c r="Y127" s="89"/>
      <c r="Z127" s="89"/>
    </row>
    <row r="128" spans="1:26" ht="28.5" customHeight="1" x14ac:dyDescent="0.35">
      <c r="A128" s="163"/>
      <c r="B128" s="170"/>
      <c r="C128" s="157"/>
      <c r="D128" s="159" t="e">
        <v>#N/A</v>
      </c>
      <c r="E128" s="159" t="e">
        <v>#N/A</v>
      </c>
      <c r="F128" s="162" t="e">
        <v>#N/A</v>
      </c>
      <c r="G128" s="162">
        <v>0</v>
      </c>
      <c r="H128" s="162"/>
      <c r="I128" s="99"/>
      <c r="J128" s="149"/>
      <c r="K128" s="150" t="s">
        <v>3535</v>
      </c>
      <c r="L128" s="140"/>
      <c r="M128" s="140">
        <v>0</v>
      </c>
      <c r="N128" s="140" t="e">
        <v>#DIV/0!</v>
      </c>
      <c r="O128" s="99"/>
      <c r="P128" s="93" t="s">
        <v>1461</v>
      </c>
      <c r="Q128" s="91" t="s">
        <v>3266</v>
      </c>
      <c r="R128" s="96">
        <v>5.0399999999999993E-2</v>
      </c>
      <c r="S128" s="96">
        <v>4.8383999999999996E-2</v>
      </c>
      <c r="T128" s="96">
        <v>0.96000000000000008</v>
      </c>
      <c r="U128" s="137" t="s">
        <v>3748</v>
      </c>
      <c r="V128" s="138" t="s">
        <v>3748</v>
      </c>
      <c r="W128" s="89"/>
      <c r="X128" s="89"/>
      <c r="Y128" s="89"/>
      <c r="Z128" s="89"/>
    </row>
    <row r="129" spans="1:26" ht="41.25" customHeight="1" x14ac:dyDescent="0.35">
      <c r="A129" s="163"/>
      <c r="B129" s="170"/>
      <c r="C129" s="157"/>
      <c r="D129" s="159" t="e">
        <v>#N/A</v>
      </c>
      <c r="E129" s="159" t="e">
        <v>#N/A</v>
      </c>
      <c r="F129" s="162" t="e">
        <v>#N/A</v>
      </c>
      <c r="G129" s="162">
        <v>0</v>
      </c>
      <c r="H129" s="162"/>
      <c r="I129" s="99"/>
      <c r="J129" s="149"/>
      <c r="K129" s="150" t="s">
        <v>3535</v>
      </c>
      <c r="L129" s="140"/>
      <c r="M129" s="140">
        <v>0</v>
      </c>
      <c r="N129" s="140" t="e">
        <v>#DIV/0!</v>
      </c>
      <c r="O129" s="99"/>
      <c r="P129" s="93" t="s">
        <v>1472</v>
      </c>
      <c r="Q129" s="91" t="s">
        <v>3267</v>
      </c>
      <c r="R129" s="96">
        <v>5.04E-2</v>
      </c>
      <c r="S129" s="96">
        <v>5.04E-2</v>
      </c>
      <c r="T129" s="96">
        <v>1</v>
      </c>
      <c r="U129" s="137"/>
      <c r="V129" s="138"/>
      <c r="W129" s="89"/>
      <c r="X129" s="89"/>
      <c r="Y129" s="89"/>
      <c r="Z129" s="89"/>
    </row>
    <row r="130" spans="1:26" ht="41.25" customHeight="1" x14ac:dyDescent="0.35">
      <c r="A130" s="163"/>
      <c r="B130" s="170"/>
      <c r="C130" s="157"/>
      <c r="D130" s="159" t="e">
        <v>#N/A</v>
      </c>
      <c r="E130" s="159" t="e">
        <v>#N/A</v>
      </c>
      <c r="F130" s="162" t="e">
        <v>#N/A</v>
      </c>
      <c r="G130" s="162">
        <v>0</v>
      </c>
      <c r="H130" s="162"/>
      <c r="I130" s="99"/>
      <c r="J130" s="149"/>
      <c r="K130" s="150" t="s">
        <v>3535</v>
      </c>
      <c r="L130" s="140"/>
      <c r="M130" s="140">
        <v>0</v>
      </c>
      <c r="N130" s="140" t="e">
        <v>#DIV/0!</v>
      </c>
      <c r="O130" s="99"/>
      <c r="P130" s="93" t="s">
        <v>1480</v>
      </c>
      <c r="Q130" s="91" t="s">
        <v>3268</v>
      </c>
      <c r="R130" s="96">
        <v>5.8800000000000012E-2</v>
      </c>
      <c r="S130" s="96">
        <v>5.8800000000000012E-2</v>
      </c>
      <c r="T130" s="96">
        <v>1</v>
      </c>
      <c r="U130" s="137"/>
      <c r="V130" s="138"/>
      <c r="W130" s="89"/>
      <c r="X130" s="89"/>
      <c r="Y130" s="89"/>
      <c r="Z130" s="89"/>
    </row>
    <row r="131" spans="1:26" ht="28.5" customHeight="1" x14ac:dyDescent="0.35">
      <c r="A131" s="163"/>
      <c r="B131" s="170"/>
      <c r="C131" s="157"/>
      <c r="D131" s="159" t="e">
        <v>#N/A</v>
      </c>
      <c r="E131" s="159" t="e">
        <v>#N/A</v>
      </c>
      <c r="F131" s="162" t="e">
        <v>#N/A</v>
      </c>
      <c r="G131" s="162">
        <v>0</v>
      </c>
      <c r="H131" s="162"/>
      <c r="I131" s="99"/>
      <c r="J131" s="149"/>
      <c r="K131" s="150" t="s">
        <v>3535</v>
      </c>
      <c r="L131" s="140"/>
      <c r="M131" s="140">
        <v>0</v>
      </c>
      <c r="N131" s="140" t="e">
        <v>#DIV/0!</v>
      </c>
      <c r="O131" s="99"/>
      <c r="P131" s="93" t="s">
        <v>1513</v>
      </c>
      <c r="Q131" s="91" t="s">
        <v>3269</v>
      </c>
      <c r="R131" s="96">
        <v>5.0399999999999993E-2</v>
      </c>
      <c r="S131" s="96">
        <v>5.0399999999999993E-2</v>
      </c>
      <c r="T131" s="96">
        <v>1</v>
      </c>
      <c r="U131" s="137"/>
      <c r="V131" s="138"/>
      <c r="W131" s="89"/>
      <c r="X131" s="89"/>
      <c r="Y131" s="89"/>
      <c r="Z131" s="89"/>
    </row>
    <row r="132" spans="1:26" ht="41.25" customHeight="1" x14ac:dyDescent="0.35">
      <c r="A132" s="163"/>
      <c r="B132" s="170"/>
      <c r="C132" s="157"/>
      <c r="D132" s="159" t="e">
        <v>#N/A</v>
      </c>
      <c r="E132" s="159" t="e">
        <v>#N/A</v>
      </c>
      <c r="F132" s="162" t="e">
        <v>#N/A</v>
      </c>
      <c r="G132" s="162">
        <v>0</v>
      </c>
      <c r="H132" s="162"/>
      <c r="I132" s="99"/>
      <c r="J132" s="149"/>
      <c r="K132" s="150" t="s">
        <v>3535</v>
      </c>
      <c r="L132" s="140"/>
      <c r="M132" s="140">
        <v>0</v>
      </c>
      <c r="N132" s="140" t="e">
        <v>#DIV/0!</v>
      </c>
      <c r="O132" s="99"/>
      <c r="P132" s="93" t="s">
        <v>1528</v>
      </c>
      <c r="Q132" s="91" t="s">
        <v>3270</v>
      </c>
      <c r="R132" s="96">
        <v>5.0399999999999993E-2</v>
      </c>
      <c r="S132" s="96">
        <v>5.0399999999999993E-2</v>
      </c>
      <c r="T132" s="96">
        <v>1</v>
      </c>
      <c r="U132" s="137"/>
      <c r="V132" s="138"/>
      <c r="W132" s="89"/>
      <c r="X132" s="89"/>
      <c r="Y132" s="89"/>
      <c r="Z132" s="89"/>
    </row>
    <row r="133" spans="1:26" ht="28.5" customHeight="1" x14ac:dyDescent="0.35">
      <c r="A133" s="163"/>
      <c r="B133" s="170"/>
      <c r="C133" s="157"/>
      <c r="D133" s="159" t="e">
        <v>#N/A</v>
      </c>
      <c r="E133" s="159" t="e">
        <v>#N/A</v>
      </c>
      <c r="F133" s="162" t="e">
        <v>#N/A</v>
      </c>
      <c r="G133" s="162">
        <v>0</v>
      </c>
      <c r="H133" s="162"/>
      <c r="I133" s="99"/>
      <c r="J133" s="149"/>
      <c r="K133" s="150" t="s">
        <v>3535</v>
      </c>
      <c r="L133" s="140"/>
      <c r="M133" s="140">
        <v>0</v>
      </c>
      <c r="N133" s="140" t="e">
        <v>#DIV/0!</v>
      </c>
      <c r="O133" s="99"/>
      <c r="P133" s="93" t="s">
        <v>1543</v>
      </c>
      <c r="Q133" s="91" t="s">
        <v>3271</v>
      </c>
      <c r="R133" s="96">
        <v>5.0399999999999993E-2</v>
      </c>
      <c r="S133" s="96">
        <v>5.0399999999999993E-2</v>
      </c>
      <c r="T133" s="96">
        <v>1</v>
      </c>
      <c r="U133" s="137"/>
      <c r="V133" s="138"/>
      <c r="W133" s="89"/>
      <c r="X133" s="89"/>
      <c r="Y133" s="89"/>
      <c r="Z133" s="89"/>
    </row>
    <row r="134" spans="1:26" ht="28.5" customHeight="1" x14ac:dyDescent="0.35">
      <c r="A134" s="163"/>
      <c r="B134" s="170"/>
      <c r="C134" s="157"/>
      <c r="D134" s="159" t="e">
        <v>#N/A</v>
      </c>
      <c r="E134" s="159" t="e">
        <v>#N/A</v>
      </c>
      <c r="F134" s="162" t="e">
        <v>#N/A</v>
      </c>
      <c r="G134" s="162">
        <v>0</v>
      </c>
      <c r="H134" s="162"/>
      <c r="I134" s="99"/>
      <c r="J134" s="146"/>
      <c r="K134" s="148" t="s">
        <v>3535</v>
      </c>
      <c r="L134" s="141"/>
      <c r="M134" s="141">
        <v>0</v>
      </c>
      <c r="N134" s="141" t="e">
        <v>#DIV/0!</v>
      </c>
      <c r="O134" s="99"/>
      <c r="P134" s="93" t="s">
        <v>1574</v>
      </c>
      <c r="Q134" s="91" t="s">
        <v>3272</v>
      </c>
      <c r="R134" s="96">
        <v>5.0399999999999993E-2</v>
      </c>
      <c r="S134" s="96">
        <v>5.0399999999999993E-2</v>
      </c>
      <c r="T134" s="96">
        <v>1</v>
      </c>
      <c r="U134" s="137"/>
      <c r="V134" s="138"/>
      <c r="W134" s="89"/>
      <c r="X134" s="89"/>
      <c r="Y134" s="89"/>
      <c r="Z134" s="89"/>
    </row>
    <row r="135" spans="1:26" ht="28.5" customHeight="1" x14ac:dyDescent="0.35">
      <c r="A135" s="163"/>
      <c r="B135" s="170"/>
      <c r="C135" s="157"/>
      <c r="D135" s="159" t="e">
        <v>#N/A</v>
      </c>
      <c r="E135" s="159" t="e">
        <v>#N/A</v>
      </c>
      <c r="F135" s="162" t="e">
        <v>#N/A</v>
      </c>
      <c r="G135" s="162">
        <v>0</v>
      </c>
      <c r="H135" s="162"/>
      <c r="I135" s="99"/>
      <c r="J135" s="145" t="s">
        <v>3273</v>
      </c>
      <c r="K135" s="147" t="s">
        <v>3536</v>
      </c>
      <c r="L135" s="139">
        <v>0.18</v>
      </c>
      <c r="M135" s="139">
        <v>0.18</v>
      </c>
      <c r="N135" s="139">
        <v>1</v>
      </c>
      <c r="O135" s="99"/>
      <c r="P135" s="93" t="s">
        <v>1616</v>
      </c>
      <c r="Q135" s="91" t="s">
        <v>3274</v>
      </c>
      <c r="R135" s="96">
        <v>5.3999999999999992E-2</v>
      </c>
      <c r="S135" s="96">
        <v>5.3999999999999992E-2</v>
      </c>
      <c r="T135" s="96">
        <v>1</v>
      </c>
      <c r="U135" s="137"/>
      <c r="V135" s="138"/>
      <c r="W135" s="89"/>
      <c r="X135" s="89"/>
      <c r="Y135" s="89"/>
      <c r="Z135" s="89"/>
    </row>
    <row r="136" spans="1:26" ht="28.5" customHeight="1" x14ac:dyDescent="0.35">
      <c r="A136" s="163"/>
      <c r="B136" s="170"/>
      <c r="C136" s="157"/>
      <c r="D136" s="159" t="e">
        <v>#N/A</v>
      </c>
      <c r="E136" s="159" t="e">
        <v>#N/A</v>
      </c>
      <c r="F136" s="162" t="e">
        <v>#N/A</v>
      </c>
      <c r="G136" s="162">
        <v>0</v>
      </c>
      <c r="H136" s="162"/>
      <c r="I136" s="99"/>
      <c r="J136" s="149"/>
      <c r="K136" s="150" t="s">
        <v>3536</v>
      </c>
      <c r="L136" s="140"/>
      <c r="M136" s="140">
        <v>0</v>
      </c>
      <c r="N136" s="140" t="e">
        <v>#DIV/0!</v>
      </c>
      <c r="O136" s="99"/>
      <c r="P136" s="93" t="s">
        <v>1623</v>
      </c>
      <c r="Q136" s="91" t="s">
        <v>3275</v>
      </c>
      <c r="R136" s="96">
        <v>5.3999999999999999E-2</v>
      </c>
      <c r="S136" s="96">
        <v>5.3999999999999999E-2</v>
      </c>
      <c r="T136" s="96">
        <v>1</v>
      </c>
      <c r="U136" s="137"/>
      <c r="V136" s="138"/>
      <c r="W136" s="89"/>
      <c r="X136" s="89"/>
      <c r="Y136" s="89"/>
      <c r="Z136" s="89"/>
    </row>
    <row r="137" spans="1:26" ht="28.5" customHeight="1" x14ac:dyDescent="0.35">
      <c r="A137" s="163"/>
      <c r="B137" s="170"/>
      <c r="C137" s="157"/>
      <c r="D137" s="159" t="e">
        <v>#N/A</v>
      </c>
      <c r="E137" s="159" t="e">
        <v>#N/A</v>
      </c>
      <c r="F137" s="162" t="e">
        <v>#N/A</v>
      </c>
      <c r="G137" s="162">
        <v>0</v>
      </c>
      <c r="H137" s="162"/>
      <c r="I137" s="99"/>
      <c r="J137" s="146"/>
      <c r="K137" s="148" t="s">
        <v>3536</v>
      </c>
      <c r="L137" s="141"/>
      <c r="M137" s="141">
        <v>0</v>
      </c>
      <c r="N137" s="141" t="e">
        <v>#DIV/0!</v>
      </c>
      <c r="O137" s="99"/>
      <c r="P137" s="93" t="s">
        <v>1626</v>
      </c>
      <c r="Q137" s="91" t="s">
        <v>3276</v>
      </c>
      <c r="R137" s="96">
        <v>7.2000000000000008E-2</v>
      </c>
      <c r="S137" s="96">
        <v>7.2000000000000008E-2</v>
      </c>
      <c r="T137" s="96">
        <v>1</v>
      </c>
      <c r="U137" s="137"/>
      <c r="V137" s="138"/>
      <c r="W137" s="89"/>
      <c r="X137" s="89"/>
      <c r="Y137" s="89"/>
      <c r="Z137" s="89"/>
    </row>
    <row r="138" spans="1:26" ht="35.25" customHeight="1" x14ac:dyDescent="0.35">
      <c r="A138" s="163"/>
      <c r="B138" s="170"/>
      <c r="C138" s="157" t="s">
        <v>3537</v>
      </c>
      <c r="D138" s="159" t="s">
        <v>3626</v>
      </c>
      <c r="E138" s="159" t="s">
        <v>3628</v>
      </c>
      <c r="F138" s="162">
        <v>0.3</v>
      </c>
      <c r="G138" s="162">
        <v>0.3</v>
      </c>
      <c r="H138" s="162">
        <v>1</v>
      </c>
      <c r="I138" s="99"/>
      <c r="J138" s="145" t="s">
        <v>3277</v>
      </c>
      <c r="K138" s="147" t="s">
        <v>3538</v>
      </c>
      <c r="L138" s="139">
        <v>0.20999999999999996</v>
      </c>
      <c r="M138" s="139">
        <v>0.20999999999999996</v>
      </c>
      <c r="N138" s="139">
        <v>1</v>
      </c>
      <c r="O138" s="99"/>
      <c r="P138" s="93" t="s">
        <v>1633</v>
      </c>
      <c r="Q138" s="91" t="s">
        <v>3278</v>
      </c>
      <c r="R138" s="96">
        <v>5.2499999999999991E-2</v>
      </c>
      <c r="S138" s="96">
        <v>5.2499999999999991E-2</v>
      </c>
      <c r="T138" s="96">
        <v>1</v>
      </c>
      <c r="U138" s="137"/>
      <c r="V138" s="138"/>
      <c r="W138" s="89"/>
      <c r="X138" s="89"/>
      <c r="Y138" s="89"/>
      <c r="Z138" s="89"/>
    </row>
    <row r="139" spans="1:26" ht="28.5" customHeight="1" x14ac:dyDescent="0.35">
      <c r="A139" s="163"/>
      <c r="B139" s="170"/>
      <c r="C139" s="157"/>
      <c r="D139" s="159" t="e">
        <v>#N/A</v>
      </c>
      <c r="E139" s="159" t="e">
        <v>#N/A</v>
      </c>
      <c r="F139" s="162" t="e">
        <v>#N/A</v>
      </c>
      <c r="G139" s="162">
        <v>0</v>
      </c>
      <c r="H139" s="162"/>
      <c r="I139" s="99"/>
      <c r="J139" s="149"/>
      <c r="K139" s="150" t="s">
        <v>3538</v>
      </c>
      <c r="L139" s="140"/>
      <c r="M139" s="140">
        <v>0</v>
      </c>
      <c r="N139" s="140" t="e">
        <v>#DIV/0!</v>
      </c>
      <c r="O139" s="99"/>
      <c r="P139" s="93" t="s">
        <v>1642</v>
      </c>
      <c r="Q139" s="91" t="s">
        <v>3279</v>
      </c>
      <c r="R139" s="96">
        <v>5.2499999999999991E-2</v>
      </c>
      <c r="S139" s="96">
        <v>5.2499999999999991E-2</v>
      </c>
      <c r="T139" s="96">
        <v>1</v>
      </c>
      <c r="U139" s="137"/>
      <c r="V139" s="138"/>
      <c r="W139" s="89"/>
      <c r="X139" s="89"/>
      <c r="Y139" s="89"/>
      <c r="Z139" s="89"/>
    </row>
    <row r="140" spans="1:26" ht="28.5" customHeight="1" x14ac:dyDescent="0.35">
      <c r="A140" s="163"/>
      <c r="B140" s="170"/>
      <c r="C140" s="157"/>
      <c r="D140" s="159" t="e">
        <v>#N/A</v>
      </c>
      <c r="E140" s="159" t="e">
        <v>#N/A</v>
      </c>
      <c r="F140" s="162" t="e">
        <v>#N/A</v>
      </c>
      <c r="G140" s="162">
        <v>0</v>
      </c>
      <c r="H140" s="162"/>
      <c r="I140" s="99"/>
      <c r="J140" s="149"/>
      <c r="K140" s="150" t="s">
        <v>3538</v>
      </c>
      <c r="L140" s="140"/>
      <c r="M140" s="140">
        <v>0</v>
      </c>
      <c r="N140" s="140" t="e">
        <v>#DIV/0!</v>
      </c>
      <c r="O140" s="99"/>
      <c r="P140" s="93" t="s">
        <v>1653</v>
      </c>
      <c r="Q140" s="91" t="s">
        <v>3280</v>
      </c>
      <c r="R140" s="96">
        <v>5.2499999999999998E-2</v>
      </c>
      <c r="S140" s="96">
        <v>5.2499999999999998E-2</v>
      </c>
      <c r="T140" s="96">
        <v>1</v>
      </c>
      <c r="U140" s="137"/>
      <c r="V140" s="138"/>
      <c r="W140" s="89"/>
      <c r="X140" s="89"/>
      <c r="Y140" s="89"/>
      <c r="Z140" s="89"/>
    </row>
    <row r="141" spans="1:26" ht="28.5" customHeight="1" x14ac:dyDescent="0.35">
      <c r="A141" s="163"/>
      <c r="B141" s="170"/>
      <c r="C141" s="157"/>
      <c r="D141" s="159" t="e">
        <v>#N/A</v>
      </c>
      <c r="E141" s="159" t="e">
        <v>#N/A</v>
      </c>
      <c r="F141" s="162" t="e">
        <v>#N/A</v>
      </c>
      <c r="G141" s="162">
        <v>0</v>
      </c>
      <c r="H141" s="162"/>
      <c r="I141" s="99"/>
      <c r="J141" s="146"/>
      <c r="K141" s="148" t="s">
        <v>3538</v>
      </c>
      <c r="L141" s="141"/>
      <c r="M141" s="141">
        <v>0</v>
      </c>
      <c r="N141" s="141" t="e">
        <v>#DIV/0!</v>
      </c>
      <c r="O141" s="99"/>
      <c r="P141" s="93" t="s">
        <v>1679</v>
      </c>
      <c r="Q141" s="91" t="s">
        <v>3281</v>
      </c>
      <c r="R141" s="96">
        <v>5.2499999999999991E-2</v>
      </c>
      <c r="S141" s="96">
        <v>5.2499999999999991E-2</v>
      </c>
      <c r="T141" s="96">
        <v>1</v>
      </c>
      <c r="U141" s="137"/>
      <c r="V141" s="138"/>
      <c r="W141" s="89"/>
      <c r="X141" s="89"/>
      <c r="Y141" s="89"/>
      <c r="Z141" s="89"/>
    </row>
    <row r="142" spans="1:26" ht="28.5" customHeight="1" x14ac:dyDescent="0.35">
      <c r="A142" s="163"/>
      <c r="B142" s="170"/>
      <c r="C142" s="157"/>
      <c r="D142" s="159" t="e">
        <v>#N/A</v>
      </c>
      <c r="E142" s="159" t="e">
        <v>#N/A</v>
      </c>
      <c r="F142" s="162" t="e">
        <v>#N/A</v>
      </c>
      <c r="G142" s="162">
        <v>0</v>
      </c>
      <c r="H142" s="162"/>
      <c r="I142" s="99"/>
      <c r="J142" s="145" t="s">
        <v>3282</v>
      </c>
      <c r="K142" s="147" t="s">
        <v>3539</v>
      </c>
      <c r="L142" s="139">
        <v>0.09</v>
      </c>
      <c r="M142" s="139">
        <v>0.09</v>
      </c>
      <c r="N142" s="139">
        <v>1</v>
      </c>
      <c r="O142" s="99"/>
      <c r="P142" s="93" t="s">
        <v>1689</v>
      </c>
      <c r="Q142" s="91" t="s">
        <v>3283</v>
      </c>
      <c r="R142" s="96">
        <v>4.4999999999999998E-2</v>
      </c>
      <c r="S142" s="96">
        <v>4.4999999999999998E-2</v>
      </c>
      <c r="T142" s="96">
        <v>1</v>
      </c>
      <c r="U142" s="137"/>
      <c r="V142" s="138"/>
      <c r="W142" s="89"/>
      <c r="X142" s="89"/>
      <c r="Y142" s="89"/>
      <c r="Z142" s="89"/>
    </row>
    <row r="143" spans="1:26" ht="28.5" customHeight="1" x14ac:dyDescent="0.35">
      <c r="A143" s="163"/>
      <c r="B143" s="171"/>
      <c r="C143" s="157"/>
      <c r="D143" s="159" t="e">
        <v>#N/A</v>
      </c>
      <c r="E143" s="159" t="e">
        <v>#N/A</v>
      </c>
      <c r="F143" s="162" t="e">
        <v>#N/A</v>
      </c>
      <c r="G143" s="162">
        <v>0</v>
      </c>
      <c r="H143" s="162"/>
      <c r="I143" s="99"/>
      <c r="J143" s="146"/>
      <c r="K143" s="148" t="s">
        <v>3539</v>
      </c>
      <c r="L143" s="141"/>
      <c r="M143" s="141">
        <v>0</v>
      </c>
      <c r="N143" s="141" t="e">
        <v>#DIV/0!</v>
      </c>
      <c r="O143" s="99"/>
      <c r="P143" s="93" t="s">
        <v>1695</v>
      </c>
      <c r="Q143" s="91" t="s">
        <v>3284</v>
      </c>
      <c r="R143" s="96">
        <v>4.4999999999999998E-2</v>
      </c>
      <c r="S143" s="96">
        <v>4.4999999999999998E-2</v>
      </c>
      <c r="T143" s="96">
        <v>1</v>
      </c>
      <c r="U143" s="137"/>
      <c r="V143" s="138"/>
      <c r="W143" s="89"/>
      <c r="X143" s="89"/>
      <c r="Y143" s="89"/>
      <c r="Z143" s="89"/>
    </row>
    <row r="144" spans="1:26" ht="28.5" customHeight="1" x14ac:dyDescent="0.35">
      <c r="A144" s="164" t="s">
        <v>3645</v>
      </c>
      <c r="B144" s="166">
        <v>1</v>
      </c>
      <c r="C144" s="158" t="s">
        <v>3540</v>
      </c>
      <c r="D144" s="160" t="s">
        <v>3583</v>
      </c>
      <c r="E144" s="160" t="s">
        <v>3584</v>
      </c>
      <c r="F144" s="161">
        <v>0.1</v>
      </c>
      <c r="G144" s="161">
        <v>0.10000000000000002</v>
      </c>
      <c r="H144" s="161">
        <v>1.0000000000000002</v>
      </c>
      <c r="I144" s="99"/>
      <c r="J144" s="103" t="s">
        <v>3285</v>
      </c>
      <c r="K144" s="113" t="s">
        <v>3441</v>
      </c>
      <c r="L144" s="104">
        <v>2.5000000000000001E-2</v>
      </c>
      <c r="M144" s="104">
        <v>2.5000000000000001E-2</v>
      </c>
      <c r="N144" s="105">
        <v>1</v>
      </c>
      <c r="O144" s="99"/>
      <c r="P144" s="94" t="s">
        <v>1701</v>
      </c>
      <c r="Q144" s="92" t="s">
        <v>112</v>
      </c>
      <c r="R144" s="115">
        <v>2.5000000000000001E-2</v>
      </c>
      <c r="S144" s="115">
        <v>2.5000000000000001E-2</v>
      </c>
      <c r="T144" s="115">
        <v>1</v>
      </c>
      <c r="U144" s="135" t="s">
        <v>3699</v>
      </c>
      <c r="V144" s="136" t="s">
        <v>3699</v>
      </c>
      <c r="W144" s="89"/>
      <c r="X144" s="89"/>
      <c r="Y144" s="89"/>
      <c r="Z144" s="89"/>
    </row>
    <row r="145" spans="1:26" ht="28.5" customHeight="1" x14ac:dyDescent="0.35">
      <c r="A145" s="164"/>
      <c r="B145" s="167"/>
      <c r="C145" s="158" t="s">
        <v>3540</v>
      </c>
      <c r="D145" s="160" t="s">
        <v>3583</v>
      </c>
      <c r="E145" s="160" t="s">
        <v>3584</v>
      </c>
      <c r="F145" s="161">
        <v>0.1</v>
      </c>
      <c r="G145" s="161">
        <v>0.10000000000000002</v>
      </c>
      <c r="H145" s="161"/>
      <c r="I145" s="99"/>
      <c r="J145" s="103" t="s">
        <v>3287</v>
      </c>
      <c r="K145" s="113" t="s">
        <v>3442</v>
      </c>
      <c r="L145" s="104">
        <v>2.5000000000000001E-2</v>
      </c>
      <c r="M145" s="104">
        <v>2.5000000000000001E-2</v>
      </c>
      <c r="N145" s="105">
        <v>1</v>
      </c>
      <c r="O145" s="99"/>
      <c r="P145" s="94" t="s">
        <v>1704</v>
      </c>
      <c r="Q145" s="92" t="s">
        <v>3024</v>
      </c>
      <c r="R145" s="115">
        <v>2.5000000000000001E-2</v>
      </c>
      <c r="S145" s="115">
        <v>2.5000000000000001E-2</v>
      </c>
      <c r="T145" s="115">
        <v>1</v>
      </c>
      <c r="U145" s="135" t="s">
        <v>3700</v>
      </c>
      <c r="V145" s="136" t="s">
        <v>3700</v>
      </c>
      <c r="W145" s="89"/>
      <c r="X145" s="89"/>
      <c r="Y145" s="89"/>
      <c r="Z145" s="89"/>
    </row>
    <row r="146" spans="1:26" ht="28.5" customHeight="1" x14ac:dyDescent="0.35">
      <c r="A146" s="164"/>
      <c r="B146" s="167"/>
      <c r="C146" s="158" t="s">
        <v>3540</v>
      </c>
      <c r="D146" s="160" t="s">
        <v>3583</v>
      </c>
      <c r="E146" s="160" t="s">
        <v>3584</v>
      </c>
      <c r="F146" s="161">
        <v>0.1</v>
      </c>
      <c r="G146" s="161">
        <v>0.10000000000000002</v>
      </c>
      <c r="H146" s="161"/>
      <c r="I146" s="99"/>
      <c r="J146" s="103" t="s">
        <v>3289</v>
      </c>
      <c r="K146" s="113" t="s">
        <v>3443</v>
      </c>
      <c r="L146" s="104">
        <v>2.5000000000000001E-2</v>
      </c>
      <c r="M146" s="104">
        <v>2.5000000000000001E-2</v>
      </c>
      <c r="N146" s="105">
        <v>1</v>
      </c>
      <c r="O146" s="99"/>
      <c r="P146" s="94" t="s">
        <v>1713</v>
      </c>
      <c r="Q146" s="92" t="s">
        <v>3026</v>
      </c>
      <c r="R146" s="115">
        <v>2.5000000000000001E-2</v>
      </c>
      <c r="S146" s="115">
        <v>2.5000000000000001E-2</v>
      </c>
      <c r="T146" s="115">
        <v>1</v>
      </c>
      <c r="U146" s="135" t="s">
        <v>3701</v>
      </c>
      <c r="V146" s="136" t="s">
        <v>3701</v>
      </c>
      <c r="W146" s="89"/>
      <c r="X146" s="89"/>
      <c r="Y146" s="89"/>
      <c r="Z146" s="89"/>
    </row>
    <row r="147" spans="1:26" ht="28.5" customHeight="1" x14ac:dyDescent="0.35">
      <c r="A147" s="164"/>
      <c r="B147" s="167"/>
      <c r="C147" s="158" t="s">
        <v>3540</v>
      </c>
      <c r="D147" s="160" t="s">
        <v>3583</v>
      </c>
      <c r="E147" s="160" t="s">
        <v>3584</v>
      </c>
      <c r="F147" s="161">
        <v>0.1</v>
      </c>
      <c r="G147" s="161">
        <v>0.10000000000000002</v>
      </c>
      <c r="H147" s="161"/>
      <c r="I147" s="99"/>
      <c r="J147" s="103" t="s">
        <v>3291</v>
      </c>
      <c r="K147" s="113" t="s">
        <v>3444</v>
      </c>
      <c r="L147" s="104">
        <v>2.5000000000000001E-2</v>
      </c>
      <c r="M147" s="104">
        <v>2.5000000000000001E-2</v>
      </c>
      <c r="N147" s="105">
        <v>1</v>
      </c>
      <c r="O147" s="99"/>
      <c r="P147" s="94" t="s">
        <v>1719</v>
      </c>
      <c r="Q147" s="92" t="s">
        <v>3028</v>
      </c>
      <c r="R147" s="115">
        <v>2.5000000000000001E-2</v>
      </c>
      <c r="S147" s="115">
        <v>2.5000000000000001E-2</v>
      </c>
      <c r="T147" s="115">
        <v>1</v>
      </c>
      <c r="U147" s="135" t="s">
        <v>3702</v>
      </c>
      <c r="V147" s="136" t="s">
        <v>3702</v>
      </c>
      <c r="W147" s="89"/>
      <c r="X147" s="89"/>
      <c r="Y147" s="89"/>
      <c r="Z147" s="89"/>
    </row>
    <row r="148" spans="1:26" ht="28.5" customHeight="1" x14ac:dyDescent="0.35">
      <c r="A148" s="164"/>
      <c r="B148" s="167"/>
      <c r="C148" s="158" t="s">
        <v>3541</v>
      </c>
      <c r="D148" s="160" t="s">
        <v>3629</v>
      </c>
      <c r="E148" s="160" t="s">
        <v>3630</v>
      </c>
      <c r="F148" s="161">
        <v>0.4</v>
      </c>
      <c r="G148" s="161">
        <v>0.40000000000000013</v>
      </c>
      <c r="H148" s="161">
        <v>1.0000000000000002</v>
      </c>
      <c r="I148" s="99"/>
      <c r="J148" s="151" t="s">
        <v>3293</v>
      </c>
      <c r="K148" s="154" t="s">
        <v>3542</v>
      </c>
      <c r="L148" s="142">
        <v>0.10000000000000002</v>
      </c>
      <c r="M148" s="142">
        <v>0.10000000000000002</v>
      </c>
      <c r="N148" s="142">
        <v>1</v>
      </c>
      <c r="O148" s="99"/>
      <c r="P148" s="94" t="s">
        <v>1726</v>
      </c>
      <c r="Q148" s="92" t="s">
        <v>3294</v>
      </c>
      <c r="R148" s="115">
        <v>5.000000000000001E-2</v>
      </c>
      <c r="S148" s="115">
        <v>5.000000000000001E-2</v>
      </c>
      <c r="T148" s="115">
        <v>1</v>
      </c>
      <c r="U148" s="135" t="s">
        <v>3749</v>
      </c>
      <c r="V148" s="136" t="s">
        <v>3749</v>
      </c>
      <c r="W148" s="89"/>
      <c r="X148" s="89"/>
      <c r="Y148" s="89"/>
      <c r="Z148" s="89"/>
    </row>
    <row r="149" spans="1:26" ht="28.5" customHeight="1" x14ac:dyDescent="0.35">
      <c r="A149" s="164"/>
      <c r="B149" s="167"/>
      <c r="C149" s="158"/>
      <c r="D149" s="160" t="e">
        <v>#N/A</v>
      </c>
      <c r="E149" s="160" t="e">
        <v>#N/A</v>
      </c>
      <c r="F149" s="161" t="e">
        <v>#N/A</v>
      </c>
      <c r="G149" s="161">
        <v>0</v>
      </c>
      <c r="H149" s="161"/>
      <c r="I149" s="99"/>
      <c r="J149" s="153" t="s">
        <v>3293</v>
      </c>
      <c r="K149" s="156" t="s">
        <v>3542</v>
      </c>
      <c r="L149" s="143">
        <v>0.10000000000000002</v>
      </c>
      <c r="M149" s="143">
        <v>0.10000000000000002</v>
      </c>
      <c r="N149" s="143">
        <v>1</v>
      </c>
      <c r="O149" s="99"/>
      <c r="P149" s="94" t="s">
        <v>1745</v>
      </c>
      <c r="Q149" s="92" t="s">
        <v>3296</v>
      </c>
      <c r="R149" s="115">
        <v>0.05</v>
      </c>
      <c r="S149" s="115">
        <v>0.05</v>
      </c>
      <c r="T149" s="115">
        <v>1</v>
      </c>
      <c r="U149" s="135" t="s">
        <v>3750</v>
      </c>
      <c r="V149" s="136" t="s">
        <v>3750</v>
      </c>
      <c r="W149" s="89"/>
      <c r="X149" s="89"/>
      <c r="Y149" s="89"/>
      <c r="Z149" s="89"/>
    </row>
    <row r="150" spans="1:26" ht="28.5" customHeight="1" x14ac:dyDescent="0.35">
      <c r="A150" s="164"/>
      <c r="B150" s="167"/>
      <c r="C150" s="158"/>
      <c r="D150" s="160" t="e">
        <v>#N/A</v>
      </c>
      <c r="E150" s="160" t="e">
        <v>#N/A</v>
      </c>
      <c r="F150" s="161" t="e">
        <v>#N/A</v>
      </c>
      <c r="G150" s="161">
        <v>0</v>
      </c>
      <c r="H150" s="161"/>
      <c r="I150" s="99"/>
      <c r="J150" s="151" t="s">
        <v>3297</v>
      </c>
      <c r="K150" s="154" t="s">
        <v>3543</v>
      </c>
      <c r="L150" s="142">
        <v>0.1</v>
      </c>
      <c r="M150" s="142">
        <v>0.1</v>
      </c>
      <c r="N150" s="142">
        <v>1</v>
      </c>
      <c r="O150" s="99"/>
      <c r="P150" s="94" t="s">
        <v>1752</v>
      </c>
      <c r="Q150" s="92" t="s">
        <v>3298</v>
      </c>
      <c r="R150" s="115">
        <v>0.05</v>
      </c>
      <c r="S150" s="115">
        <v>0.05</v>
      </c>
      <c r="T150" s="115">
        <v>1</v>
      </c>
      <c r="U150" s="135" t="s">
        <v>3751</v>
      </c>
      <c r="V150" s="136" t="s">
        <v>3751</v>
      </c>
      <c r="W150" s="89"/>
      <c r="X150" s="89"/>
      <c r="Y150" s="89"/>
      <c r="Z150" s="89"/>
    </row>
    <row r="151" spans="1:26" ht="28.5" customHeight="1" x14ac:dyDescent="0.35">
      <c r="A151" s="164"/>
      <c r="B151" s="167"/>
      <c r="C151" s="158"/>
      <c r="D151" s="160" t="e">
        <v>#N/A</v>
      </c>
      <c r="E151" s="160" t="e">
        <v>#N/A</v>
      </c>
      <c r="F151" s="161" t="e">
        <v>#N/A</v>
      </c>
      <c r="G151" s="161">
        <v>0</v>
      </c>
      <c r="H151" s="161"/>
      <c r="I151" s="99"/>
      <c r="J151" s="153" t="s">
        <v>3297</v>
      </c>
      <c r="K151" s="156" t="s">
        <v>3543</v>
      </c>
      <c r="L151" s="143">
        <v>0.1</v>
      </c>
      <c r="M151" s="143">
        <v>0.1</v>
      </c>
      <c r="N151" s="143">
        <v>1</v>
      </c>
      <c r="O151" s="99"/>
      <c r="P151" s="94" t="s">
        <v>1760</v>
      </c>
      <c r="Q151" s="92" t="s">
        <v>3299</v>
      </c>
      <c r="R151" s="115">
        <v>0.05</v>
      </c>
      <c r="S151" s="115">
        <v>0.05</v>
      </c>
      <c r="T151" s="115">
        <v>1</v>
      </c>
      <c r="U151" s="135" t="s">
        <v>3752</v>
      </c>
      <c r="V151" s="136" t="s">
        <v>3752</v>
      </c>
      <c r="W151" s="89"/>
      <c r="X151" s="89"/>
      <c r="Y151" s="89"/>
      <c r="Z151" s="89"/>
    </row>
    <row r="152" spans="1:26" ht="28.5" customHeight="1" x14ac:dyDescent="0.35">
      <c r="A152" s="164"/>
      <c r="B152" s="167"/>
      <c r="C152" s="158"/>
      <c r="D152" s="160" t="e">
        <v>#N/A</v>
      </c>
      <c r="E152" s="160" t="e">
        <v>#N/A</v>
      </c>
      <c r="F152" s="161" t="e">
        <v>#N/A</v>
      </c>
      <c r="G152" s="161">
        <v>0</v>
      </c>
      <c r="H152" s="161"/>
      <c r="I152" s="99"/>
      <c r="J152" s="151" t="s">
        <v>3300</v>
      </c>
      <c r="K152" s="154" t="s">
        <v>3544</v>
      </c>
      <c r="L152" s="142">
        <v>0.1</v>
      </c>
      <c r="M152" s="142">
        <v>0.1</v>
      </c>
      <c r="N152" s="142">
        <v>1</v>
      </c>
      <c r="O152" s="99"/>
      <c r="P152" s="94" t="s">
        <v>1767</v>
      </c>
      <c r="Q152" s="92" t="s">
        <v>3301</v>
      </c>
      <c r="R152" s="115">
        <v>1.0000000000000002E-2</v>
      </c>
      <c r="S152" s="115">
        <v>1.0000000000000002E-2</v>
      </c>
      <c r="T152" s="115">
        <v>1</v>
      </c>
      <c r="U152" s="135" t="s">
        <v>3753</v>
      </c>
      <c r="V152" s="136" t="s">
        <v>3753</v>
      </c>
      <c r="W152" s="89"/>
      <c r="X152" s="89"/>
      <c r="Y152" s="89"/>
      <c r="Z152" s="89"/>
    </row>
    <row r="153" spans="1:26" ht="28.5" customHeight="1" x14ac:dyDescent="0.35">
      <c r="A153" s="164"/>
      <c r="B153" s="167"/>
      <c r="C153" s="158"/>
      <c r="D153" s="160" t="e">
        <v>#N/A</v>
      </c>
      <c r="E153" s="160" t="e">
        <v>#N/A</v>
      </c>
      <c r="F153" s="161" t="e">
        <v>#N/A</v>
      </c>
      <c r="G153" s="161">
        <v>0</v>
      </c>
      <c r="H153" s="161"/>
      <c r="I153" s="99"/>
      <c r="J153" s="152"/>
      <c r="K153" s="155" t="s">
        <v>3544</v>
      </c>
      <c r="L153" s="144"/>
      <c r="M153" s="144">
        <v>0</v>
      </c>
      <c r="N153" s="144" t="e">
        <v>#DIV/0!</v>
      </c>
      <c r="O153" s="99"/>
      <c r="P153" s="94" t="s">
        <v>1776</v>
      </c>
      <c r="Q153" s="92" t="s">
        <v>3303</v>
      </c>
      <c r="R153" s="115">
        <v>2.9999999999999995E-2</v>
      </c>
      <c r="S153" s="115">
        <v>2.9999999999999995E-2</v>
      </c>
      <c r="T153" s="115">
        <v>1</v>
      </c>
      <c r="U153" s="135" t="s">
        <v>3754</v>
      </c>
      <c r="V153" s="136" t="s">
        <v>3754</v>
      </c>
      <c r="W153" s="89"/>
      <c r="X153" s="89"/>
      <c r="Y153" s="89"/>
      <c r="Z153" s="89"/>
    </row>
    <row r="154" spans="1:26" ht="28.5" customHeight="1" x14ac:dyDescent="0.35">
      <c r="A154" s="164"/>
      <c r="B154" s="167"/>
      <c r="C154" s="158"/>
      <c r="D154" s="160" t="e">
        <v>#N/A</v>
      </c>
      <c r="E154" s="160" t="e">
        <v>#N/A</v>
      </c>
      <c r="F154" s="161" t="e">
        <v>#N/A</v>
      </c>
      <c r="G154" s="161">
        <v>0</v>
      </c>
      <c r="H154" s="161"/>
      <c r="I154" s="99"/>
      <c r="J154" s="153"/>
      <c r="K154" s="156" t="s">
        <v>3544</v>
      </c>
      <c r="L154" s="143"/>
      <c r="M154" s="143">
        <v>0</v>
      </c>
      <c r="N154" s="143" t="e">
        <v>#DIV/0!</v>
      </c>
      <c r="O154" s="99"/>
      <c r="P154" s="94" t="s">
        <v>1792</v>
      </c>
      <c r="Q154" s="92" t="s">
        <v>3305</v>
      </c>
      <c r="R154" s="115">
        <v>0.06</v>
      </c>
      <c r="S154" s="115">
        <v>0.06</v>
      </c>
      <c r="T154" s="115">
        <v>1</v>
      </c>
      <c r="U154" s="135" t="s">
        <v>3755</v>
      </c>
      <c r="V154" s="136" t="s">
        <v>3755</v>
      </c>
      <c r="W154" s="89"/>
      <c r="X154" s="89"/>
      <c r="Y154" s="89"/>
      <c r="Z154" s="89"/>
    </row>
    <row r="155" spans="1:26" ht="28.5" customHeight="1" x14ac:dyDescent="0.35">
      <c r="A155" s="164"/>
      <c r="B155" s="167"/>
      <c r="C155" s="158"/>
      <c r="D155" s="160" t="e">
        <v>#N/A</v>
      </c>
      <c r="E155" s="160" t="e">
        <v>#N/A</v>
      </c>
      <c r="F155" s="161" t="e">
        <v>#N/A</v>
      </c>
      <c r="G155" s="161">
        <v>0</v>
      </c>
      <c r="H155" s="161"/>
      <c r="I155" s="99"/>
      <c r="J155" s="151" t="s">
        <v>3307</v>
      </c>
      <c r="K155" s="154" t="s">
        <v>3545</v>
      </c>
      <c r="L155" s="142">
        <v>0.1</v>
      </c>
      <c r="M155" s="142">
        <v>0.1</v>
      </c>
      <c r="N155" s="142">
        <v>1</v>
      </c>
      <c r="O155" s="99"/>
      <c r="P155" s="94" t="s">
        <v>1799</v>
      </c>
      <c r="Q155" s="92" t="s">
        <v>3308</v>
      </c>
      <c r="R155" s="115">
        <v>0.03</v>
      </c>
      <c r="S155" s="115">
        <v>0.03</v>
      </c>
      <c r="T155" s="115">
        <v>1</v>
      </c>
      <c r="U155" s="135" t="s">
        <v>3756</v>
      </c>
      <c r="V155" s="136" t="s">
        <v>3756</v>
      </c>
      <c r="W155" s="89"/>
      <c r="X155" s="89"/>
      <c r="Y155" s="89"/>
      <c r="Z155" s="89"/>
    </row>
    <row r="156" spans="1:26" ht="28.5" customHeight="1" x14ac:dyDescent="0.35">
      <c r="A156" s="164"/>
      <c r="B156" s="167"/>
      <c r="C156" s="158"/>
      <c r="D156" s="160" t="e">
        <v>#N/A</v>
      </c>
      <c r="E156" s="160" t="e">
        <v>#N/A</v>
      </c>
      <c r="F156" s="161" t="e">
        <v>#N/A</v>
      </c>
      <c r="G156" s="161">
        <v>0</v>
      </c>
      <c r="H156" s="161"/>
      <c r="I156" s="99"/>
      <c r="J156" s="152" t="s">
        <v>3307</v>
      </c>
      <c r="K156" s="155" t="s">
        <v>3545</v>
      </c>
      <c r="L156" s="144">
        <v>0.1</v>
      </c>
      <c r="M156" s="144">
        <v>0.1</v>
      </c>
      <c r="N156" s="144">
        <v>1</v>
      </c>
      <c r="O156" s="99"/>
      <c r="P156" s="94" t="s">
        <v>1814</v>
      </c>
      <c r="Q156" s="92" t="s">
        <v>3310</v>
      </c>
      <c r="R156" s="115">
        <v>4.0000000000000008E-2</v>
      </c>
      <c r="S156" s="115">
        <v>4.0000000000000008E-2</v>
      </c>
      <c r="T156" s="115">
        <v>1</v>
      </c>
      <c r="U156" s="135" t="s">
        <v>3757</v>
      </c>
      <c r="V156" s="136" t="s">
        <v>3757</v>
      </c>
      <c r="W156" s="89"/>
      <c r="X156" s="89"/>
      <c r="Y156" s="89"/>
      <c r="Z156" s="89"/>
    </row>
    <row r="157" spans="1:26" ht="28.5" customHeight="1" x14ac:dyDescent="0.35">
      <c r="A157" s="164"/>
      <c r="B157" s="167"/>
      <c r="C157" s="158"/>
      <c r="D157" s="160" t="e">
        <v>#N/A</v>
      </c>
      <c r="E157" s="160" t="e">
        <v>#N/A</v>
      </c>
      <c r="F157" s="161" t="e">
        <v>#N/A</v>
      </c>
      <c r="G157" s="161">
        <v>0</v>
      </c>
      <c r="H157" s="161"/>
      <c r="I157" s="99"/>
      <c r="J157" s="153" t="s">
        <v>3307</v>
      </c>
      <c r="K157" s="156" t="s">
        <v>3545</v>
      </c>
      <c r="L157" s="143">
        <v>0.1</v>
      </c>
      <c r="M157" s="143">
        <v>0.1</v>
      </c>
      <c r="N157" s="143">
        <v>1</v>
      </c>
      <c r="O157" s="99"/>
      <c r="P157" s="94" t="s">
        <v>1831</v>
      </c>
      <c r="Q157" s="92" t="s">
        <v>3312</v>
      </c>
      <c r="R157" s="115">
        <v>0.03</v>
      </c>
      <c r="S157" s="115">
        <v>0.03</v>
      </c>
      <c r="T157" s="115">
        <v>1</v>
      </c>
      <c r="U157" s="135" t="s">
        <v>3758</v>
      </c>
      <c r="V157" s="136" t="s">
        <v>3758</v>
      </c>
      <c r="W157" s="89"/>
      <c r="X157" s="89"/>
      <c r="Y157" s="89"/>
      <c r="Z157" s="89"/>
    </row>
    <row r="158" spans="1:26" ht="28.5" customHeight="1" x14ac:dyDescent="0.35">
      <c r="A158" s="164"/>
      <c r="B158" s="167"/>
      <c r="C158" s="158" t="s">
        <v>3546</v>
      </c>
      <c r="D158" s="160" t="s">
        <v>3629</v>
      </c>
      <c r="E158" s="160" t="s">
        <v>3631</v>
      </c>
      <c r="F158" s="161">
        <v>0.3</v>
      </c>
      <c r="G158" s="161">
        <v>0.3000000000000001</v>
      </c>
      <c r="H158" s="161">
        <v>1.0000000000000004</v>
      </c>
      <c r="I158" s="99"/>
      <c r="J158" s="151" t="s">
        <v>3314</v>
      </c>
      <c r="K158" s="154" t="s">
        <v>3547</v>
      </c>
      <c r="L158" s="142">
        <v>0.3000000000000001</v>
      </c>
      <c r="M158" s="142">
        <v>0.3000000000000001</v>
      </c>
      <c r="N158" s="142">
        <v>1</v>
      </c>
      <c r="O158" s="99"/>
      <c r="P158" s="94" t="s">
        <v>1840</v>
      </c>
      <c r="Q158" s="92" t="s">
        <v>3315</v>
      </c>
      <c r="R158" s="115">
        <v>0.12000000000000002</v>
      </c>
      <c r="S158" s="115">
        <v>0.12000000000000002</v>
      </c>
      <c r="T158" s="115">
        <v>1</v>
      </c>
      <c r="U158" s="135" t="s">
        <v>3759</v>
      </c>
      <c r="V158" s="136" t="s">
        <v>3759</v>
      </c>
      <c r="W158" s="89"/>
      <c r="X158" s="89"/>
      <c r="Y158" s="89"/>
      <c r="Z158" s="89"/>
    </row>
    <row r="159" spans="1:26" ht="28.5" customHeight="1" x14ac:dyDescent="0.35">
      <c r="A159" s="164"/>
      <c r="B159" s="167"/>
      <c r="C159" s="158"/>
      <c r="D159" s="160" t="e">
        <v>#N/A</v>
      </c>
      <c r="E159" s="160" t="e">
        <v>#N/A</v>
      </c>
      <c r="F159" s="161" t="e">
        <v>#N/A</v>
      </c>
      <c r="G159" s="161">
        <v>0</v>
      </c>
      <c r="H159" s="161"/>
      <c r="I159" s="99"/>
      <c r="J159" s="152" t="s">
        <v>3314</v>
      </c>
      <c r="K159" s="155" t="s">
        <v>3547</v>
      </c>
      <c r="L159" s="144">
        <v>0.3000000000000001</v>
      </c>
      <c r="M159" s="144">
        <v>0.3000000000000001</v>
      </c>
      <c r="N159" s="144">
        <v>1</v>
      </c>
      <c r="O159" s="99"/>
      <c r="P159" s="94" t="s">
        <v>1851</v>
      </c>
      <c r="Q159" s="92" t="s">
        <v>3317</v>
      </c>
      <c r="R159" s="115">
        <v>6.0000000000000012E-2</v>
      </c>
      <c r="S159" s="115">
        <v>6.0000000000000012E-2</v>
      </c>
      <c r="T159" s="115">
        <v>1</v>
      </c>
      <c r="U159" s="135" t="s">
        <v>3760</v>
      </c>
      <c r="V159" s="136" t="s">
        <v>3760</v>
      </c>
      <c r="W159" s="89"/>
      <c r="X159" s="89"/>
      <c r="Y159" s="89"/>
      <c r="Z159" s="89"/>
    </row>
    <row r="160" spans="1:26" ht="28.5" customHeight="1" x14ac:dyDescent="0.35">
      <c r="A160" s="164"/>
      <c r="B160" s="167"/>
      <c r="C160" s="158"/>
      <c r="D160" s="160" t="e">
        <v>#N/A</v>
      </c>
      <c r="E160" s="160" t="e">
        <v>#N/A</v>
      </c>
      <c r="F160" s="161" t="e">
        <v>#N/A</v>
      </c>
      <c r="G160" s="161">
        <v>0</v>
      </c>
      <c r="H160" s="161"/>
      <c r="I160" s="99"/>
      <c r="J160" s="153" t="s">
        <v>3314</v>
      </c>
      <c r="K160" s="156" t="s">
        <v>3547</v>
      </c>
      <c r="L160" s="143">
        <v>0.3000000000000001</v>
      </c>
      <c r="M160" s="143">
        <v>0.3000000000000001</v>
      </c>
      <c r="N160" s="143">
        <v>1</v>
      </c>
      <c r="O160" s="99"/>
      <c r="P160" s="94" t="s">
        <v>1858</v>
      </c>
      <c r="Q160" s="92" t="s">
        <v>3318</v>
      </c>
      <c r="R160" s="115">
        <v>0.12000000000000002</v>
      </c>
      <c r="S160" s="115">
        <v>0.12000000000000002</v>
      </c>
      <c r="T160" s="115">
        <v>1</v>
      </c>
      <c r="U160" s="135" t="s">
        <v>3761</v>
      </c>
      <c r="V160" s="136" t="s">
        <v>3761</v>
      </c>
      <c r="W160" s="89"/>
      <c r="X160" s="89"/>
      <c r="Y160" s="89"/>
      <c r="Z160" s="89"/>
    </row>
    <row r="161" spans="1:26" ht="28.5" customHeight="1" x14ac:dyDescent="0.35">
      <c r="A161" s="164"/>
      <c r="B161" s="167"/>
      <c r="C161" s="158" t="s">
        <v>3548</v>
      </c>
      <c r="D161" s="160" t="s">
        <v>3629</v>
      </c>
      <c r="E161" s="160" t="s">
        <v>3632</v>
      </c>
      <c r="F161" s="161">
        <v>0.2</v>
      </c>
      <c r="G161" s="161">
        <v>0.2</v>
      </c>
      <c r="H161" s="161">
        <v>1</v>
      </c>
      <c r="I161" s="99"/>
      <c r="J161" s="151" t="s">
        <v>3319</v>
      </c>
      <c r="K161" s="154" t="s">
        <v>3549</v>
      </c>
      <c r="L161" s="142">
        <v>0.2</v>
      </c>
      <c r="M161" s="142">
        <v>0.2</v>
      </c>
      <c r="N161" s="142">
        <v>1</v>
      </c>
      <c r="O161" s="99"/>
      <c r="P161" s="94" t="s">
        <v>1863</v>
      </c>
      <c r="Q161" s="92" t="s">
        <v>3320</v>
      </c>
      <c r="R161" s="115">
        <v>4.0000000000000008E-2</v>
      </c>
      <c r="S161" s="115">
        <v>4.0000000000000008E-2</v>
      </c>
      <c r="T161" s="115">
        <v>1</v>
      </c>
      <c r="U161" s="135" t="s">
        <v>3762</v>
      </c>
      <c r="V161" s="136" t="s">
        <v>3762</v>
      </c>
      <c r="W161" s="89"/>
      <c r="X161" s="89"/>
      <c r="Y161" s="89"/>
      <c r="Z161" s="89"/>
    </row>
    <row r="162" spans="1:26" ht="28.5" customHeight="1" x14ac:dyDescent="0.35">
      <c r="A162" s="164"/>
      <c r="B162" s="167"/>
      <c r="C162" s="158"/>
      <c r="D162" s="160" t="e">
        <v>#N/A</v>
      </c>
      <c r="E162" s="160" t="e">
        <v>#N/A</v>
      </c>
      <c r="F162" s="161" t="e">
        <v>#N/A</v>
      </c>
      <c r="G162" s="161">
        <v>0</v>
      </c>
      <c r="H162" s="161"/>
      <c r="I162" s="99"/>
      <c r="J162" s="152" t="s">
        <v>3319</v>
      </c>
      <c r="K162" s="155" t="s">
        <v>3549</v>
      </c>
      <c r="L162" s="144">
        <v>0.2</v>
      </c>
      <c r="M162" s="144">
        <v>0.2</v>
      </c>
      <c r="N162" s="144">
        <v>1</v>
      </c>
      <c r="O162" s="99"/>
      <c r="P162" s="94" t="s">
        <v>1871</v>
      </c>
      <c r="Q162" s="92" t="s">
        <v>3322</v>
      </c>
      <c r="R162" s="115">
        <v>4.0000000000000008E-2</v>
      </c>
      <c r="S162" s="115">
        <v>4.0000000000000008E-2</v>
      </c>
      <c r="T162" s="115">
        <v>1</v>
      </c>
      <c r="U162" s="135" t="s">
        <v>3763</v>
      </c>
      <c r="V162" s="136" t="s">
        <v>3763</v>
      </c>
      <c r="W162" s="89"/>
      <c r="X162" s="89"/>
      <c r="Y162" s="89"/>
      <c r="Z162" s="89"/>
    </row>
    <row r="163" spans="1:26" ht="28.5" customHeight="1" x14ac:dyDescent="0.35">
      <c r="A163" s="164"/>
      <c r="B163" s="168"/>
      <c r="C163" s="158"/>
      <c r="D163" s="160" t="e">
        <v>#N/A</v>
      </c>
      <c r="E163" s="160" t="e">
        <v>#N/A</v>
      </c>
      <c r="F163" s="161" t="e">
        <v>#N/A</v>
      </c>
      <c r="G163" s="161">
        <v>0</v>
      </c>
      <c r="H163" s="161"/>
      <c r="I163" s="99"/>
      <c r="J163" s="153" t="s">
        <v>3319</v>
      </c>
      <c r="K163" s="156" t="s">
        <v>3549</v>
      </c>
      <c r="L163" s="143">
        <v>0.2</v>
      </c>
      <c r="M163" s="143">
        <v>0.2</v>
      </c>
      <c r="N163" s="143">
        <v>1</v>
      </c>
      <c r="O163" s="99"/>
      <c r="P163" s="94" t="s">
        <v>1878</v>
      </c>
      <c r="Q163" s="92" t="s">
        <v>3323</v>
      </c>
      <c r="R163" s="115">
        <v>0.12</v>
      </c>
      <c r="S163" s="115">
        <v>0.12</v>
      </c>
      <c r="T163" s="115">
        <v>1</v>
      </c>
      <c r="U163" s="135" t="s">
        <v>3764</v>
      </c>
      <c r="V163" s="136" t="s">
        <v>3764</v>
      </c>
      <c r="W163" s="89"/>
      <c r="X163" s="89"/>
      <c r="Y163" s="89"/>
      <c r="Z163" s="89"/>
    </row>
    <row r="164" spans="1:26" ht="28.5" customHeight="1" x14ac:dyDescent="0.35">
      <c r="A164" s="163" t="s">
        <v>50</v>
      </c>
      <c r="B164" s="169">
        <v>1</v>
      </c>
      <c r="C164" s="157" t="s">
        <v>3550</v>
      </c>
      <c r="D164" s="159" t="s">
        <v>3583</v>
      </c>
      <c r="E164" s="159" t="s">
        <v>3584</v>
      </c>
      <c r="F164" s="162">
        <v>0.1</v>
      </c>
      <c r="G164" s="162">
        <v>0.10000000000000002</v>
      </c>
      <c r="H164" s="162">
        <v>1.0000000000000002</v>
      </c>
      <c r="I164" s="99"/>
      <c r="J164" s="100" t="s">
        <v>3325</v>
      </c>
      <c r="K164" s="112" t="s">
        <v>3441</v>
      </c>
      <c r="L164" s="101">
        <v>2.5000000000000001E-2</v>
      </c>
      <c r="M164" s="101">
        <v>2.5000000000000001E-2</v>
      </c>
      <c r="N164" s="102">
        <v>1</v>
      </c>
      <c r="O164" s="99"/>
      <c r="P164" s="93" t="s">
        <v>1886</v>
      </c>
      <c r="Q164" s="91" t="s">
        <v>112</v>
      </c>
      <c r="R164" s="96">
        <v>2.5000000000000001E-2</v>
      </c>
      <c r="S164" s="96">
        <v>2.5000000000000001E-2</v>
      </c>
      <c r="T164" s="96">
        <v>1</v>
      </c>
      <c r="U164" s="137" t="s">
        <v>3699</v>
      </c>
      <c r="V164" s="138" t="s">
        <v>3699</v>
      </c>
      <c r="W164" s="89"/>
      <c r="X164" s="89"/>
      <c r="Y164" s="89"/>
      <c r="Z164" s="89"/>
    </row>
    <row r="165" spans="1:26" ht="28.5" customHeight="1" x14ac:dyDescent="0.35">
      <c r="A165" s="163"/>
      <c r="B165" s="170"/>
      <c r="C165" s="157" t="s">
        <v>3550</v>
      </c>
      <c r="D165" s="159" t="s">
        <v>3583</v>
      </c>
      <c r="E165" s="159" t="s">
        <v>3584</v>
      </c>
      <c r="F165" s="162">
        <v>0.1</v>
      </c>
      <c r="G165" s="162">
        <v>0.10000000000000002</v>
      </c>
      <c r="H165" s="162"/>
      <c r="I165" s="99"/>
      <c r="J165" s="100" t="s">
        <v>3326</v>
      </c>
      <c r="K165" s="112" t="s">
        <v>3442</v>
      </c>
      <c r="L165" s="101">
        <v>2.5000000000000001E-2</v>
      </c>
      <c r="M165" s="101">
        <v>2.5000000000000001E-2</v>
      </c>
      <c r="N165" s="102">
        <v>1</v>
      </c>
      <c r="O165" s="99"/>
      <c r="P165" s="93" t="s">
        <v>1890</v>
      </c>
      <c r="Q165" s="91" t="s">
        <v>3024</v>
      </c>
      <c r="R165" s="96">
        <v>2.5000000000000001E-2</v>
      </c>
      <c r="S165" s="96">
        <v>2.5000000000000001E-2</v>
      </c>
      <c r="T165" s="96">
        <v>1</v>
      </c>
      <c r="U165" s="137" t="s">
        <v>3700</v>
      </c>
      <c r="V165" s="138" t="s">
        <v>3700</v>
      </c>
      <c r="W165" s="89"/>
      <c r="X165" s="89"/>
      <c r="Y165" s="89"/>
      <c r="Z165" s="89"/>
    </row>
    <row r="166" spans="1:26" ht="28.5" customHeight="1" x14ac:dyDescent="0.35">
      <c r="A166" s="163"/>
      <c r="B166" s="170"/>
      <c r="C166" s="157" t="s">
        <v>3550</v>
      </c>
      <c r="D166" s="159" t="s">
        <v>3583</v>
      </c>
      <c r="E166" s="159" t="s">
        <v>3584</v>
      </c>
      <c r="F166" s="162">
        <v>0.1</v>
      </c>
      <c r="G166" s="162">
        <v>0.10000000000000002</v>
      </c>
      <c r="H166" s="162"/>
      <c r="I166" s="99"/>
      <c r="J166" s="100" t="s">
        <v>3327</v>
      </c>
      <c r="K166" s="112" t="s">
        <v>3443</v>
      </c>
      <c r="L166" s="101">
        <v>2.5000000000000001E-2</v>
      </c>
      <c r="M166" s="101">
        <v>2.5000000000000001E-2</v>
      </c>
      <c r="N166" s="102">
        <v>1</v>
      </c>
      <c r="O166" s="99"/>
      <c r="P166" s="93" t="s">
        <v>1901</v>
      </c>
      <c r="Q166" s="91" t="s">
        <v>3026</v>
      </c>
      <c r="R166" s="96">
        <v>2.5000000000000001E-2</v>
      </c>
      <c r="S166" s="96">
        <v>2.5000000000000001E-2</v>
      </c>
      <c r="T166" s="96">
        <v>1</v>
      </c>
      <c r="U166" s="137" t="s">
        <v>3701</v>
      </c>
      <c r="V166" s="138" t="s">
        <v>3701</v>
      </c>
      <c r="W166" s="89"/>
      <c r="X166" s="89"/>
      <c r="Y166" s="89"/>
      <c r="Z166" s="89"/>
    </row>
    <row r="167" spans="1:26" ht="28.5" customHeight="1" x14ac:dyDescent="0.35">
      <c r="A167" s="163"/>
      <c r="B167" s="170"/>
      <c r="C167" s="157" t="s">
        <v>3550</v>
      </c>
      <c r="D167" s="159" t="s">
        <v>3583</v>
      </c>
      <c r="E167" s="159" t="s">
        <v>3584</v>
      </c>
      <c r="F167" s="162">
        <v>0.1</v>
      </c>
      <c r="G167" s="162">
        <v>0.10000000000000002</v>
      </c>
      <c r="H167" s="162"/>
      <c r="I167" s="99"/>
      <c r="J167" s="100" t="s">
        <v>3328</v>
      </c>
      <c r="K167" s="112" t="s">
        <v>3444</v>
      </c>
      <c r="L167" s="101">
        <v>2.5000000000000001E-2</v>
      </c>
      <c r="M167" s="101">
        <v>2.5000000000000001E-2</v>
      </c>
      <c r="N167" s="102">
        <v>1</v>
      </c>
      <c r="O167" s="99"/>
      <c r="P167" s="93" t="s">
        <v>1908</v>
      </c>
      <c r="Q167" s="91" t="s">
        <v>3028</v>
      </c>
      <c r="R167" s="96">
        <v>2.5000000000000001E-2</v>
      </c>
      <c r="S167" s="96">
        <v>2.5000000000000001E-2</v>
      </c>
      <c r="T167" s="96">
        <v>1</v>
      </c>
      <c r="U167" s="137" t="s">
        <v>3702</v>
      </c>
      <c r="V167" s="138" t="s">
        <v>3702</v>
      </c>
      <c r="W167" s="89"/>
      <c r="X167" s="89"/>
      <c r="Y167" s="89"/>
      <c r="Z167" s="89"/>
    </row>
    <row r="168" spans="1:26" ht="28.5" customHeight="1" x14ac:dyDescent="0.35">
      <c r="A168" s="163"/>
      <c r="B168" s="170"/>
      <c r="C168" s="157" t="s">
        <v>3551</v>
      </c>
      <c r="D168" s="159" t="s">
        <v>3633</v>
      </c>
      <c r="E168" s="159" t="s">
        <v>3634</v>
      </c>
      <c r="F168" s="162">
        <v>0.25</v>
      </c>
      <c r="G168" s="162">
        <v>0.24999999999999997</v>
      </c>
      <c r="H168" s="162">
        <v>0.99999999999999989</v>
      </c>
      <c r="I168" s="99"/>
      <c r="J168" s="145" t="s">
        <v>3329</v>
      </c>
      <c r="K168" s="147" t="s">
        <v>3552</v>
      </c>
      <c r="L168" s="139">
        <v>6.2499999999999979E-2</v>
      </c>
      <c r="M168" s="139">
        <v>6.2499999999999979E-2</v>
      </c>
      <c r="N168" s="139">
        <v>1</v>
      </c>
      <c r="O168" s="99"/>
      <c r="P168" s="93" t="s">
        <v>1919</v>
      </c>
      <c r="Q168" s="91" t="s">
        <v>3330</v>
      </c>
      <c r="R168" s="96">
        <v>3.1249999999999997E-2</v>
      </c>
      <c r="S168" s="96">
        <v>3.1249999999999997E-2</v>
      </c>
      <c r="T168" s="96">
        <v>1</v>
      </c>
      <c r="U168" s="137" t="s">
        <v>3765</v>
      </c>
      <c r="V168" s="138" t="s">
        <v>3765</v>
      </c>
      <c r="W168" s="89"/>
      <c r="X168" s="89"/>
      <c r="Y168" s="89"/>
      <c r="Z168" s="89"/>
    </row>
    <row r="169" spans="1:26" ht="40.5" customHeight="1" x14ac:dyDescent="0.35">
      <c r="A169" s="163"/>
      <c r="B169" s="170"/>
      <c r="C169" s="157"/>
      <c r="D169" s="159" t="e">
        <v>#N/A</v>
      </c>
      <c r="E169" s="159" t="e">
        <v>#N/A</v>
      </c>
      <c r="F169" s="162" t="e">
        <v>#N/A</v>
      </c>
      <c r="G169" s="162">
        <v>0</v>
      </c>
      <c r="H169" s="162"/>
      <c r="I169" s="99"/>
      <c r="J169" s="146"/>
      <c r="K169" s="148" t="s">
        <v>3552</v>
      </c>
      <c r="L169" s="141"/>
      <c r="M169" s="141">
        <v>0</v>
      </c>
      <c r="N169" s="141" t="e">
        <v>#DIV/0!</v>
      </c>
      <c r="O169" s="99"/>
      <c r="P169" s="93" t="s">
        <v>1959</v>
      </c>
      <c r="Q169" s="91" t="s">
        <v>3332</v>
      </c>
      <c r="R169" s="96">
        <v>3.124999999999999E-2</v>
      </c>
      <c r="S169" s="96">
        <v>3.124999999999999E-2</v>
      </c>
      <c r="T169" s="96">
        <v>1</v>
      </c>
      <c r="U169" s="137" t="s">
        <v>3766</v>
      </c>
      <c r="V169" s="138" t="s">
        <v>3766</v>
      </c>
      <c r="W169" s="89"/>
      <c r="X169" s="89"/>
      <c r="Y169" s="89"/>
      <c r="Z169" s="89"/>
    </row>
    <row r="170" spans="1:26" ht="28.5" customHeight="1" x14ac:dyDescent="0.35">
      <c r="A170" s="163"/>
      <c r="B170" s="170"/>
      <c r="C170" s="157"/>
      <c r="D170" s="159" t="e">
        <v>#N/A</v>
      </c>
      <c r="E170" s="159" t="e">
        <v>#N/A</v>
      </c>
      <c r="F170" s="162" t="e">
        <v>#N/A</v>
      </c>
      <c r="G170" s="162">
        <v>0</v>
      </c>
      <c r="H170" s="162"/>
      <c r="I170" s="99"/>
      <c r="J170" s="145" t="s">
        <v>3334</v>
      </c>
      <c r="K170" s="147" t="s">
        <v>3553</v>
      </c>
      <c r="L170" s="139">
        <v>6.25E-2</v>
      </c>
      <c r="M170" s="139">
        <v>6.25E-2</v>
      </c>
      <c r="N170" s="139">
        <v>1</v>
      </c>
      <c r="O170" s="99"/>
      <c r="P170" s="93" t="s">
        <v>2024</v>
      </c>
      <c r="Q170" s="91" t="s">
        <v>3335</v>
      </c>
      <c r="R170" s="96">
        <v>1.5625E-2</v>
      </c>
      <c r="S170" s="96">
        <v>1.5625E-2</v>
      </c>
      <c r="T170" s="96">
        <v>1</v>
      </c>
      <c r="U170" s="137" t="s">
        <v>3767</v>
      </c>
      <c r="V170" s="138" t="s">
        <v>3767</v>
      </c>
      <c r="W170" s="89"/>
      <c r="X170" s="89"/>
      <c r="Y170" s="89"/>
      <c r="Z170" s="89"/>
    </row>
    <row r="171" spans="1:26" ht="36" customHeight="1" x14ac:dyDescent="0.35">
      <c r="A171" s="163"/>
      <c r="B171" s="170"/>
      <c r="C171" s="157"/>
      <c r="D171" s="159" t="e">
        <v>#N/A</v>
      </c>
      <c r="E171" s="159" t="e">
        <v>#N/A</v>
      </c>
      <c r="F171" s="162" t="e">
        <v>#N/A</v>
      </c>
      <c r="G171" s="162">
        <v>0</v>
      </c>
      <c r="H171" s="162"/>
      <c r="I171" s="99"/>
      <c r="J171" s="149"/>
      <c r="K171" s="150" t="s">
        <v>3553</v>
      </c>
      <c r="L171" s="140">
        <v>0</v>
      </c>
      <c r="M171" s="140">
        <v>0</v>
      </c>
      <c r="N171" s="140" t="e">
        <v>#DIV/0!</v>
      </c>
      <c r="O171" s="99"/>
      <c r="P171" s="93" t="s">
        <v>2034</v>
      </c>
      <c r="Q171" s="91" t="s">
        <v>3337</v>
      </c>
      <c r="R171" s="96">
        <v>1.5625E-2</v>
      </c>
      <c r="S171" s="96">
        <v>1.5625E-2</v>
      </c>
      <c r="T171" s="96">
        <v>1</v>
      </c>
      <c r="U171" s="137" t="s">
        <v>3768</v>
      </c>
      <c r="V171" s="138" t="s">
        <v>3768</v>
      </c>
      <c r="W171" s="89"/>
      <c r="X171" s="89"/>
      <c r="Y171" s="89"/>
      <c r="Z171" s="89"/>
    </row>
    <row r="172" spans="1:26" ht="37.5" customHeight="1" x14ac:dyDescent="0.35">
      <c r="A172" s="163"/>
      <c r="B172" s="170"/>
      <c r="C172" s="157"/>
      <c r="D172" s="159" t="e">
        <v>#N/A</v>
      </c>
      <c r="E172" s="159" t="e">
        <v>#N/A</v>
      </c>
      <c r="F172" s="162" t="e">
        <v>#N/A</v>
      </c>
      <c r="G172" s="162">
        <v>0</v>
      </c>
      <c r="H172" s="162"/>
      <c r="I172" s="99"/>
      <c r="J172" s="146"/>
      <c r="K172" s="148" t="s">
        <v>3553</v>
      </c>
      <c r="L172" s="141">
        <v>0</v>
      </c>
      <c r="M172" s="141">
        <v>0</v>
      </c>
      <c r="N172" s="141" t="e">
        <v>#DIV/0!</v>
      </c>
      <c r="O172" s="99"/>
      <c r="P172" s="93" t="s">
        <v>2070</v>
      </c>
      <c r="Q172" s="91" t="s">
        <v>3339</v>
      </c>
      <c r="R172" s="96">
        <v>3.125E-2</v>
      </c>
      <c r="S172" s="96">
        <v>3.125E-2</v>
      </c>
      <c r="T172" s="96">
        <v>1</v>
      </c>
      <c r="U172" s="137" t="s">
        <v>3769</v>
      </c>
      <c r="V172" s="138" t="s">
        <v>3769</v>
      </c>
      <c r="W172" s="89"/>
      <c r="X172" s="89"/>
      <c r="Y172" s="89"/>
      <c r="Z172" s="89"/>
    </row>
    <row r="173" spans="1:26" ht="37.5" customHeight="1" x14ac:dyDescent="0.35">
      <c r="A173" s="163"/>
      <c r="B173" s="170"/>
      <c r="C173" s="157"/>
      <c r="D173" s="159" t="e">
        <v>#N/A</v>
      </c>
      <c r="E173" s="159" t="e">
        <v>#N/A</v>
      </c>
      <c r="F173" s="162" t="e">
        <v>#N/A</v>
      </c>
      <c r="G173" s="162">
        <v>0</v>
      </c>
      <c r="H173" s="162"/>
      <c r="I173" s="99"/>
      <c r="J173" s="145" t="s">
        <v>3341</v>
      </c>
      <c r="K173" s="147" t="s">
        <v>3554</v>
      </c>
      <c r="L173" s="139">
        <v>6.25E-2</v>
      </c>
      <c r="M173" s="139">
        <v>6.25E-2</v>
      </c>
      <c r="N173" s="139">
        <v>1</v>
      </c>
      <c r="O173" s="99"/>
      <c r="P173" s="93" t="s">
        <v>2106</v>
      </c>
      <c r="Q173" s="91" t="s">
        <v>3342</v>
      </c>
      <c r="R173" s="96">
        <v>3.125E-2</v>
      </c>
      <c r="S173" s="96">
        <v>3.125E-2</v>
      </c>
      <c r="T173" s="96">
        <v>1</v>
      </c>
      <c r="U173" s="137" t="s">
        <v>3770</v>
      </c>
      <c r="V173" s="138" t="s">
        <v>3770</v>
      </c>
      <c r="W173" s="89"/>
      <c r="X173" s="89"/>
      <c r="Y173" s="89"/>
      <c r="Z173" s="89"/>
    </row>
    <row r="174" spans="1:26" ht="37.5" customHeight="1" x14ac:dyDescent="0.35">
      <c r="A174" s="163"/>
      <c r="B174" s="170"/>
      <c r="C174" s="157"/>
      <c r="D174" s="159" t="e">
        <v>#N/A</v>
      </c>
      <c r="E174" s="159" t="e">
        <v>#N/A</v>
      </c>
      <c r="F174" s="162" t="e">
        <v>#N/A</v>
      </c>
      <c r="G174" s="162">
        <v>0</v>
      </c>
      <c r="H174" s="162"/>
      <c r="I174" s="99"/>
      <c r="J174" s="146" t="s">
        <v>3341</v>
      </c>
      <c r="K174" s="148" t="s">
        <v>3554</v>
      </c>
      <c r="L174" s="141">
        <v>6.25E-2</v>
      </c>
      <c r="M174" s="141">
        <v>6.25E-2</v>
      </c>
      <c r="N174" s="141">
        <v>1</v>
      </c>
      <c r="O174" s="99"/>
      <c r="P174" s="93" t="s">
        <v>2127</v>
      </c>
      <c r="Q174" s="91" t="s">
        <v>3344</v>
      </c>
      <c r="R174" s="96">
        <v>3.125E-2</v>
      </c>
      <c r="S174" s="96">
        <v>3.125E-2</v>
      </c>
      <c r="T174" s="96">
        <v>1</v>
      </c>
      <c r="U174" s="137" t="s">
        <v>3771</v>
      </c>
      <c r="V174" s="138" t="s">
        <v>3771</v>
      </c>
      <c r="W174" s="89"/>
      <c r="X174" s="89"/>
      <c r="Y174" s="89"/>
      <c r="Z174" s="89"/>
    </row>
    <row r="175" spans="1:26" ht="28.5" customHeight="1" x14ac:dyDescent="0.35">
      <c r="A175" s="163"/>
      <c r="B175" s="170"/>
      <c r="C175" s="157"/>
      <c r="D175" s="159" t="e">
        <v>#N/A</v>
      </c>
      <c r="E175" s="159" t="e">
        <v>#N/A</v>
      </c>
      <c r="F175" s="162" t="e">
        <v>#N/A</v>
      </c>
      <c r="G175" s="162">
        <v>0</v>
      </c>
      <c r="H175" s="162"/>
      <c r="I175" s="99"/>
      <c r="J175" s="145" t="s">
        <v>3346</v>
      </c>
      <c r="K175" s="147" t="s">
        <v>3555</v>
      </c>
      <c r="L175" s="139">
        <v>6.25E-2</v>
      </c>
      <c r="M175" s="139">
        <v>6.25E-2</v>
      </c>
      <c r="N175" s="139">
        <v>1</v>
      </c>
      <c r="O175" s="99"/>
      <c r="P175" s="93" t="s">
        <v>2133</v>
      </c>
      <c r="Q175" s="91" t="s">
        <v>3347</v>
      </c>
      <c r="R175" s="96">
        <v>1.5625E-2</v>
      </c>
      <c r="S175" s="96">
        <v>1.5625E-2</v>
      </c>
      <c r="T175" s="96">
        <v>1</v>
      </c>
      <c r="U175" s="137" t="s">
        <v>3772</v>
      </c>
      <c r="V175" s="138" t="s">
        <v>3772</v>
      </c>
      <c r="W175" s="89"/>
      <c r="X175" s="89"/>
      <c r="Y175" s="89"/>
      <c r="Z175" s="89"/>
    </row>
    <row r="176" spans="1:26" ht="28.5" customHeight="1" x14ac:dyDescent="0.35">
      <c r="A176" s="163"/>
      <c r="B176" s="170"/>
      <c r="C176" s="157"/>
      <c r="D176" s="159" t="e">
        <v>#N/A</v>
      </c>
      <c r="E176" s="159" t="e">
        <v>#N/A</v>
      </c>
      <c r="F176" s="162" t="e">
        <v>#N/A</v>
      </c>
      <c r="G176" s="162">
        <v>0</v>
      </c>
      <c r="H176" s="162"/>
      <c r="I176" s="99"/>
      <c r="J176" s="149" t="s">
        <v>3346</v>
      </c>
      <c r="K176" s="150" t="s">
        <v>3555</v>
      </c>
      <c r="L176" s="140">
        <v>6.25E-2</v>
      </c>
      <c r="M176" s="140">
        <v>6.25E-2</v>
      </c>
      <c r="N176" s="140">
        <v>1</v>
      </c>
      <c r="O176" s="99"/>
      <c r="P176" s="93" t="s">
        <v>2166</v>
      </c>
      <c r="Q176" s="91" t="s">
        <v>3349</v>
      </c>
      <c r="R176" s="96">
        <v>3.125E-2</v>
      </c>
      <c r="S176" s="96">
        <v>3.125E-2</v>
      </c>
      <c r="T176" s="96">
        <v>1</v>
      </c>
      <c r="U176" s="137" t="s">
        <v>3773</v>
      </c>
      <c r="V176" s="138" t="s">
        <v>3773</v>
      </c>
      <c r="W176" s="89"/>
      <c r="X176" s="89"/>
      <c r="Y176" s="89"/>
      <c r="Z176" s="89"/>
    </row>
    <row r="177" spans="1:26" ht="28.5" customHeight="1" x14ac:dyDescent="0.35">
      <c r="A177" s="163"/>
      <c r="B177" s="170"/>
      <c r="C177" s="157"/>
      <c r="D177" s="159" t="e">
        <v>#N/A</v>
      </c>
      <c r="E177" s="159" t="e">
        <v>#N/A</v>
      </c>
      <c r="F177" s="162" t="e">
        <v>#N/A</v>
      </c>
      <c r="G177" s="162">
        <v>0</v>
      </c>
      <c r="H177" s="162"/>
      <c r="I177" s="99"/>
      <c r="J177" s="146" t="s">
        <v>3346</v>
      </c>
      <c r="K177" s="148" t="s">
        <v>3555</v>
      </c>
      <c r="L177" s="141">
        <v>6.25E-2</v>
      </c>
      <c r="M177" s="141">
        <v>6.25E-2</v>
      </c>
      <c r="N177" s="141">
        <v>1</v>
      </c>
      <c r="O177" s="99"/>
      <c r="P177" s="93" t="s">
        <v>2193</v>
      </c>
      <c r="Q177" s="91" t="s">
        <v>3351</v>
      </c>
      <c r="R177" s="96">
        <v>1.5625E-2</v>
      </c>
      <c r="S177" s="96">
        <v>1.5625E-2</v>
      </c>
      <c r="T177" s="96">
        <v>1</v>
      </c>
      <c r="U177" s="137" t="s">
        <v>3774</v>
      </c>
      <c r="V177" s="138" t="s">
        <v>3774</v>
      </c>
      <c r="W177" s="89"/>
      <c r="X177" s="89"/>
      <c r="Y177" s="89"/>
      <c r="Z177" s="89"/>
    </row>
    <row r="178" spans="1:26" ht="28.5" customHeight="1" x14ac:dyDescent="0.35">
      <c r="A178" s="163"/>
      <c r="B178" s="170"/>
      <c r="C178" s="157" t="s">
        <v>3556</v>
      </c>
      <c r="D178" s="159" t="s">
        <v>3633</v>
      </c>
      <c r="E178" s="159" t="s">
        <v>3635</v>
      </c>
      <c r="F178" s="162">
        <v>0.3</v>
      </c>
      <c r="G178" s="162">
        <v>0.29999999999999977</v>
      </c>
      <c r="H178" s="162">
        <v>0.99999999999999922</v>
      </c>
      <c r="I178" s="99"/>
      <c r="J178" s="145" t="s">
        <v>3353</v>
      </c>
      <c r="K178" s="147" t="s">
        <v>3557</v>
      </c>
      <c r="L178" s="139">
        <v>0.17999999999999997</v>
      </c>
      <c r="M178" s="139">
        <v>0.17999999999999997</v>
      </c>
      <c r="N178" s="139">
        <v>1</v>
      </c>
      <c r="O178" s="99"/>
      <c r="P178" s="93" t="s">
        <v>2203</v>
      </c>
      <c r="Q178" s="91" t="s">
        <v>3354</v>
      </c>
      <c r="R178" s="96">
        <v>5.9399999999999994E-2</v>
      </c>
      <c r="S178" s="96">
        <v>5.9399999999999994E-2</v>
      </c>
      <c r="T178" s="96">
        <v>1</v>
      </c>
      <c r="U178" s="137" t="s">
        <v>3775</v>
      </c>
      <c r="V178" s="138" t="s">
        <v>3775</v>
      </c>
      <c r="W178" s="89"/>
      <c r="X178" s="89"/>
      <c r="Y178" s="89"/>
      <c r="Z178" s="89"/>
    </row>
    <row r="179" spans="1:26" ht="37.5" customHeight="1" x14ac:dyDescent="0.35">
      <c r="A179" s="163"/>
      <c r="B179" s="170"/>
      <c r="C179" s="157"/>
      <c r="D179" s="159" t="e">
        <v>#N/A</v>
      </c>
      <c r="E179" s="159" t="e">
        <v>#N/A</v>
      </c>
      <c r="F179" s="162" t="e">
        <v>#N/A</v>
      </c>
      <c r="G179" s="162">
        <v>0</v>
      </c>
      <c r="H179" s="162"/>
      <c r="I179" s="99"/>
      <c r="J179" s="149" t="s">
        <v>3353</v>
      </c>
      <c r="K179" s="150" t="s">
        <v>3557</v>
      </c>
      <c r="L179" s="140">
        <v>0.17999999999999997</v>
      </c>
      <c r="M179" s="140">
        <v>0.17999999999999997</v>
      </c>
      <c r="N179" s="140">
        <v>1</v>
      </c>
      <c r="O179" s="99"/>
      <c r="P179" s="93" t="s">
        <v>2216</v>
      </c>
      <c r="Q179" s="91" t="s">
        <v>3356</v>
      </c>
      <c r="R179" s="96">
        <v>5.7599999999999998E-2</v>
      </c>
      <c r="S179" s="96">
        <v>5.7599999999999998E-2</v>
      </c>
      <c r="T179" s="96">
        <v>1</v>
      </c>
      <c r="U179" s="137" t="s">
        <v>3776</v>
      </c>
      <c r="V179" s="138" t="s">
        <v>3776</v>
      </c>
      <c r="W179" s="89"/>
      <c r="X179" s="89"/>
      <c r="Y179" s="89"/>
      <c r="Z179" s="89"/>
    </row>
    <row r="180" spans="1:26" ht="28.5" customHeight="1" x14ac:dyDescent="0.35">
      <c r="A180" s="163"/>
      <c r="B180" s="170"/>
      <c r="C180" s="157"/>
      <c r="D180" s="159" t="e">
        <v>#N/A</v>
      </c>
      <c r="E180" s="159" t="e">
        <v>#N/A</v>
      </c>
      <c r="F180" s="162" t="e">
        <v>#N/A</v>
      </c>
      <c r="G180" s="162">
        <v>0</v>
      </c>
      <c r="H180" s="162"/>
      <c r="I180" s="99"/>
      <c r="J180" s="146" t="s">
        <v>3353</v>
      </c>
      <c r="K180" s="148" t="s">
        <v>3557</v>
      </c>
      <c r="L180" s="141">
        <v>0.17999999999999997</v>
      </c>
      <c r="M180" s="141">
        <v>0.17999999999999997</v>
      </c>
      <c r="N180" s="141">
        <v>1</v>
      </c>
      <c r="O180" s="99"/>
      <c r="P180" s="93" t="s">
        <v>2233</v>
      </c>
      <c r="Q180" s="91" t="s">
        <v>3358</v>
      </c>
      <c r="R180" s="96">
        <v>6.2999999999999987E-2</v>
      </c>
      <c r="S180" s="96">
        <v>6.2999999999999987E-2</v>
      </c>
      <c r="T180" s="96">
        <v>1</v>
      </c>
      <c r="U180" s="137" t="s">
        <v>3777</v>
      </c>
      <c r="V180" s="138" t="s">
        <v>3777</v>
      </c>
      <c r="W180" s="89"/>
      <c r="X180" s="89"/>
      <c r="Y180" s="89"/>
      <c r="Z180" s="89"/>
    </row>
    <row r="181" spans="1:26" ht="28.5" customHeight="1" x14ac:dyDescent="0.35">
      <c r="A181" s="163"/>
      <c r="B181" s="170"/>
      <c r="C181" s="157"/>
      <c r="D181" s="159" t="e">
        <v>#N/A</v>
      </c>
      <c r="E181" s="159" t="e">
        <v>#N/A</v>
      </c>
      <c r="F181" s="162" t="e">
        <v>#N/A</v>
      </c>
      <c r="G181" s="162">
        <v>0</v>
      </c>
      <c r="H181" s="162"/>
      <c r="I181" s="99"/>
      <c r="J181" s="145" t="s">
        <v>3360</v>
      </c>
      <c r="K181" s="112" t="s">
        <v>3558</v>
      </c>
      <c r="L181" s="139">
        <v>0.11999999999999998</v>
      </c>
      <c r="M181" s="139">
        <v>0.11999999999999998</v>
      </c>
      <c r="N181" s="139">
        <v>1</v>
      </c>
      <c r="O181" s="99"/>
      <c r="P181" s="93" t="s">
        <v>2244</v>
      </c>
      <c r="Q181" s="91" t="s">
        <v>3361</v>
      </c>
      <c r="R181" s="96">
        <v>0.03</v>
      </c>
      <c r="S181" s="96">
        <v>0.03</v>
      </c>
      <c r="T181" s="96">
        <v>1</v>
      </c>
      <c r="U181" s="137" t="s">
        <v>3778</v>
      </c>
      <c r="V181" s="138" t="s">
        <v>3778</v>
      </c>
      <c r="W181" s="89"/>
      <c r="X181" s="89"/>
      <c r="Y181" s="89"/>
      <c r="Z181" s="89"/>
    </row>
    <row r="182" spans="1:26" ht="36" customHeight="1" x14ac:dyDescent="0.35">
      <c r="A182" s="163"/>
      <c r="B182" s="170"/>
      <c r="C182" s="157"/>
      <c r="D182" s="159" t="e">
        <v>#N/A</v>
      </c>
      <c r="E182" s="159" t="e">
        <v>#N/A</v>
      </c>
      <c r="F182" s="162" t="e">
        <v>#N/A</v>
      </c>
      <c r="G182" s="162">
        <v>0</v>
      </c>
      <c r="H182" s="162"/>
      <c r="I182" s="99"/>
      <c r="J182" s="149"/>
      <c r="K182" s="112" t="s">
        <v>3558</v>
      </c>
      <c r="L182" s="140"/>
      <c r="M182" s="140">
        <v>0</v>
      </c>
      <c r="N182" s="140" t="e">
        <v>#DIV/0!</v>
      </c>
      <c r="O182" s="99"/>
      <c r="P182" s="93" t="s">
        <v>2251</v>
      </c>
      <c r="Q182" s="91" t="s">
        <v>3363</v>
      </c>
      <c r="R182" s="96">
        <v>3.6000000000000004E-2</v>
      </c>
      <c r="S182" s="96">
        <v>3.6000000000000004E-2</v>
      </c>
      <c r="T182" s="96">
        <v>1</v>
      </c>
      <c r="U182" s="137" t="s">
        <v>3779</v>
      </c>
      <c r="V182" s="138" t="s">
        <v>3779</v>
      </c>
      <c r="W182" s="89"/>
      <c r="X182" s="89"/>
      <c r="Y182" s="89"/>
      <c r="Z182" s="89"/>
    </row>
    <row r="183" spans="1:26" ht="28.5" customHeight="1" x14ac:dyDescent="0.35">
      <c r="A183" s="163"/>
      <c r="B183" s="170"/>
      <c r="C183" s="157"/>
      <c r="D183" s="159" t="e">
        <v>#N/A</v>
      </c>
      <c r="E183" s="159" t="e">
        <v>#N/A</v>
      </c>
      <c r="F183" s="162" t="e">
        <v>#N/A</v>
      </c>
      <c r="G183" s="162">
        <v>0</v>
      </c>
      <c r="H183" s="162"/>
      <c r="I183" s="99"/>
      <c r="J183" s="149"/>
      <c r="K183" s="112" t="s">
        <v>3558</v>
      </c>
      <c r="L183" s="140"/>
      <c r="M183" s="140">
        <v>0</v>
      </c>
      <c r="N183" s="140" t="e">
        <v>#DIV/0!</v>
      </c>
      <c r="O183" s="99"/>
      <c r="P183" s="93" t="s">
        <v>2275</v>
      </c>
      <c r="Q183" s="91" t="s">
        <v>3365</v>
      </c>
      <c r="R183" s="96">
        <v>1.7999999999999999E-2</v>
      </c>
      <c r="S183" s="96">
        <v>1.7999999999999999E-2</v>
      </c>
      <c r="T183" s="96">
        <v>1</v>
      </c>
      <c r="U183" s="137" t="s">
        <v>3780</v>
      </c>
      <c r="V183" s="138" t="s">
        <v>3780</v>
      </c>
      <c r="W183" s="89"/>
      <c r="X183" s="89"/>
      <c r="Y183" s="89"/>
      <c r="Z183" s="89"/>
    </row>
    <row r="184" spans="1:26" ht="28.5" customHeight="1" x14ac:dyDescent="0.35">
      <c r="A184" s="163"/>
      <c r="B184" s="170"/>
      <c r="C184" s="157"/>
      <c r="D184" s="159" t="e">
        <v>#N/A</v>
      </c>
      <c r="E184" s="159" t="e">
        <v>#N/A</v>
      </c>
      <c r="F184" s="162" t="e">
        <v>#N/A</v>
      </c>
      <c r="G184" s="162">
        <v>0</v>
      </c>
      <c r="H184" s="162"/>
      <c r="I184" s="99"/>
      <c r="J184" s="149"/>
      <c r="K184" s="112" t="s">
        <v>3558</v>
      </c>
      <c r="L184" s="140"/>
      <c r="M184" s="140">
        <v>0</v>
      </c>
      <c r="N184" s="140" t="e">
        <v>#DIV/0!</v>
      </c>
      <c r="O184" s="99"/>
      <c r="P184" s="93" t="s">
        <v>2319</v>
      </c>
      <c r="Q184" s="91" t="s">
        <v>3367</v>
      </c>
      <c r="R184" s="96">
        <v>1.2000000000000002E-2</v>
      </c>
      <c r="S184" s="96">
        <v>1.2000000000000002E-2</v>
      </c>
      <c r="T184" s="96">
        <v>1</v>
      </c>
      <c r="U184" s="137" t="s">
        <v>3781</v>
      </c>
      <c r="V184" s="138" t="s">
        <v>3781</v>
      </c>
      <c r="W184" s="89"/>
      <c r="X184" s="89"/>
      <c r="Y184" s="89"/>
      <c r="Z184" s="89"/>
    </row>
    <row r="185" spans="1:26" ht="28.5" customHeight="1" x14ac:dyDescent="0.35">
      <c r="A185" s="163"/>
      <c r="B185" s="170"/>
      <c r="C185" s="157"/>
      <c r="D185" s="159" t="e">
        <v>#N/A</v>
      </c>
      <c r="E185" s="159" t="e">
        <v>#N/A</v>
      </c>
      <c r="F185" s="162" t="e">
        <v>#N/A</v>
      </c>
      <c r="G185" s="162">
        <v>0</v>
      </c>
      <c r="H185" s="162"/>
      <c r="I185" s="99"/>
      <c r="J185" s="149"/>
      <c r="K185" s="112" t="s">
        <v>3558</v>
      </c>
      <c r="L185" s="140"/>
      <c r="M185" s="140">
        <v>0</v>
      </c>
      <c r="N185" s="140" t="e">
        <v>#DIV/0!</v>
      </c>
      <c r="O185" s="99"/>
      <c r="P185" s="93" t="s">
        <v>2352</v>
      </c>
      <c r="Q185" s="91" t="s">
        <v>3369</v>
      </c>
      <c r="R185" s="96">
        <v>9.5999999999999992E-3</v>
      </c>
      <c r="S185" s="96">
        <v>9.5999999999999992E-3</v>
      </c>
      <c r="T185" s="96">
        <v>1</v>
      </c>
      <c r="U185" s="137" t="s">
        <v>3782</v>
      </c>
      <c r="V185" s="138" t="s">
        <v>3782</v>
      </c>
      <c r="W185" s="89"/>
      <c r="X185" s="89"/>
      <c r="Y185" s="89"/>
      <c r="Z185" s="89"/>
    </row>
    <row r="186" spans="1:26" ht="45.75" customHeight="1" x14ac:dyDescent="0.35">
      <c r="A186" s="163"/>
      <c r="B186" s="170"/>
      <c r="C186" s="157"/>
      <c r="D186" s="159" t="e">
        <v>#N/A</v>
      </c>
      <c r="E186" s="159" t="e">
        <v>#N/A</v>
      </c>
      <c r="F186" s="162" t="e">
        <v>#N/A</v>
      </c>
      <c r="G186" s="162">
        <v>0</v>
      </c>
      <c r="H186" s="162"/>
      <c r="I186" s="99"/>
      <c r="J186" s="146"/>
      <c r="K186" s="112" t="s">
        <v>3558</v>
      </c>
      <c r="L186" s="141"/>
      <c r="M186" s="141">
        <v>0</v>
      </c>
      <c r="N186" s="141" t="e">
        <v>#DIV/0!</v>
      </c>
      <c r="O186" s="99"/>
      <c r="P186" s="93" t="s">
        <v>2359</v>
      </c>
      <c r="Q186" s="91" t="s">
        <v>3371</v>
      </c>
      <c r="R186" s="96">
        <v>1.44E-2</v>
      </c>
      <c r="S186" s="96">
        <v>1.44E-2</v>
      </c>
      <c r="T186" s="96">
        <v>1</v>
      </c>
      <c r="U186" s="137" t="s">
        <v>3783</v>
      </c>
      <c r="V186" s="138" t="s">
        <v>3783</v>
      </c>
      <c r="W186" s="89"/>
      <c r="X186" s="89"/>
      <c r="Y186" s="89"/>
      <c r="Z186" s="89"/>
    </row>
    <row r="187" spans="1:26" ht="40.5" customHeight="1" x14ac:dyDescent="0.35">
      <c r="A187" s="163"/>
      <c r="B187" s="170"/>
      <c r="C187" s="157" t="s">
        <v>3559</v>
      </c>
      <c r="D187" s="159" t="s">
        <v>3633</v>
      </c>
      <c r="E187" s="159" t="s">
        <v>3636</v>
      </c>
      <c r="F187" s="162">
        <v>0.15</v>
      </c>
      <c r="G187" s="162">
        <v>0.15</v>
      </c>
      <c r="H187" s="162">
        <v>1</v>
      </c>
      <c r="I187" s="99"/>
      <c r="J187" s="145" t="s">
        <v>3373</v>
      </c>
      <c r="K187" s="147" t="s">
        <v>3560</v>
      </c>
      <c r="L187" s="139">
        <v>6.0000000000000005E-2</v>
      </c>
      <c r="M187" s="139">
        <v>6.0000000000000005E-2</v>
      </c>
      <c r="N187" s="139">
        <v>1</v>
      </c>
      <c r="O187" s="99"/>
      <c r="P187" s="93" t="s">
        <v>2394</v>
      </c>
      <c r="Q187" s="91" t="s">
        <v>3374</v>
      </c>
      <c r="R187" s="96">
        <v>0.03</v>
      </c>
      <c r="S187" s="96">
        <v>0.03</v>
      </c>
      <c r="T187" s="96">
        <v>1</v>
      </c>
      <c r="U187" s="137" t="s">
        <v>3792</v>
      </c>
      <c r="V187" s="138" t="s">
        <v>3792</v>
      </c>
      <c r="W187" s="89"/>
      <c r="X187" s="89"/>
      <c r="Y187" s="89"/>
      <c r="Z187" s="89"/>
    </row>
    <row r="188" spans="1:26" ht="28.5" customHeight="1" x14ac:dyDescent="0.35">
      <c r="A188" s="163"/>
      <c r="B188" s="170"/>
      <c r="C188" s="157"/>
      <c r="D188" s="159" t="e">
        <v>#N/A</v>
      </c>
      <c r="E188" s="159" t="e">
        <v>#N/A</v>
      </c>
      <c r="F188" s="162" t="e">
        <v>#N/A</v>
      </c>
      <c r="G188" s="162">
        <v>0</v>
      </c>
      <c r="H188" s="162"/>
      <c r="I188" s="99"/>
      <c r="J188" s="146" t="s">
        <v>3373</v>
      </c>
      <c r="K188" s="148" t="s">
        <v>3560</v>
      </c>
      <c r="L188" s="141">
        <v>6.0000000000000005E-2</v>
      </c>
      <c r="M188" s="141">
        <v>6.0000000000000005E-2</v>
      </c>
      <c r="N188" s="141">
        <v>1</v>
      </c>
      <c r="O188" s="99"/>
      <c r="P188" s="93" t="s">
        <v>2421</v>
      </c>
      <c r="Q188" s="91" t="s">
        <v>3376</v>
      </c>
      <c r="R188" s="96">
        <v>3.0000000000000006E-2</v>
      </c>
      <c r="S188" s="96">
        <v>3.0000000000000006E-2</v>
      </c>
      <c r="T188" s="96">
        <v>1</v>
      </c>
      <c r="U188" s="137" t="s">
        <v>3784</v>
      </c>
      <c r="V188" s="138" t="s">
        <v>3784</v>
      </c>
      <c r="W188" s="89"/>
      <c r="X188" s="89"/>
      <c r="Y188" s="89"/>
      <c r="Z188" s="89"/>
    </row>
    <row r="189" spans="1:26" ht="115.5" customHeight="1" x14ac:dyDescent="0.35">
      <c r="A189" s="163"/>
      <c r="B189" s="170"/>
      <c r="C189" s="157"/>
      <c r="D189" s="159" t="e">
        <v>#N/A</v>
      </c>
      <c r="E189" s="159" t="e">
        <v>#N/A</v>
      </c>
      <c r="F189" s="162" t="e">
        <v>#N/A</v>
      </c>
      <c r="G189" s="162">
        <v>0</v>
      </c>
      <c r="H189" s="162"/>
      <c r="I189" s="99"/>
      <c r="J189" s="145" t="s">
        <v>3378</v>
      </c>
      <c r="K189" s="147" t="s">
        <v>3561</v>
      </c>
      <c r="L189" s="139">
        <v>4.4999999999999991E-2</v>
      </c>
      <c r="M189" s="139">
        <v>4.4999999999999991E-2</v>
      </c>
      <c r="N189" s="139">
        <v>1</v>
      </c>
      <c r="O189" s="99"/>
      <c r="P189" s="93" t="s">
        <v>2445</v>
      </c>
      <c r="Q189" s="91" t="s">
        <v>3379</v>
      </c>
      <c r="R189" s="96">
        <v>2.2499999999999999E-2</v>
      </c>
      <c r="S189" s="96">
        <v>2.2499999999999999E-2</v>
      </c>
      <c r="T189" s="96">
        <v>1</v>
      </c>
      <c r="U189" s="137" t="s">
        <v>3793</v>
      </c>
      <c r="V189" s="138" t="s">
        <v>3793</v>
      </c>
      <c r="W189" s="89"/>
      <c r="X189" s="89"/>
      <c r="Y189" s="89"/>
      <c r="Z189" s="89"/>
    </row>
    <row r="190" spans="1:26" ht="75" customHeight="1" x14ac:dyDescent="0.35">
      <c r="A190" s="163"/>
      <c r="B190" s="170"/>
      <c r="C190" s="157"/>
      <c r="D190" s="159" t="e">
        <v>#N/A</v>
      </c>
      <c r="E190" s="159" t="e">
        <v>#N/A</v>
      </c>
      <c r="F190" s="162" t="e">
        <v>#N/A</v>
      </c>
      <c r="G190" s="162">
        <v>0</v>
      </c>
      <c r="H190" s="162"/>
      <c r="I190" s="99"/>
      <c r="J190" s="146" t="s">
        <v>3378</v>
      </c>
      <c r="K190" s="148" t="s">
        <v>3561</v>
      </c>
      <c r="L190" s="141">
        <v>4.4999999999999991E-2</v>
      </c>
      <c r="M190" s="141">
        <v>4.4999999999999991E-2</v>
      </c>
      <c r="N190" s="141">
        <v>1</v>
      </c>
      <c r="O190" s="99"/>
      <c r="P190" s="93" t="s">
        <v>2486</v>
      </c>
      <c r="Q190" s="91" t="s">
        <v>3381</v>
      </c>
      <c r="R190" s="96">
        <v>2.2499999999999999E-2</v>
      </c>
      <c r="S190" s="96">
        <v>2.2499999999999999E-2</v>
      </c>
      <c r="T190" s="96">
        <v>1</v>
      </c>
      <c r="U190" s="137" t="s">
        <v>3785</v>
      </c>
      <c r="V190" s="138" t="s">
        <v>3785</v>
      </c>
      <c r="W190" s="89"/>
      <c r="X190" s="89"/>
      <c r="Y190" s="89"/>
      <c r="Z190" s="89"/>
    </row>
    <row r="191" spans="1:26" ht="69.75" customHeight="1" x14ac:dyDescent="0.35">
      <c r="A191" s="163"/>
      <c r="B191" s="170"/>
      <c r="C191" s="157"/>
      <c r="D191" s="159" t="e">
        <v>#N/A</v>
      </c>
      <c r="E191" s="159" t="e">
        <v>#N/A</v>
      </c>
      <c r="F191" s="162" t="e">
        <v>#N/A</v>
      </c>
      <c r="G191" s="162">
        <v>0</v>
      </c>
      <c r="H191" s="162"/>
      <c r="I191" s="99"/>
      <c r="J191" s="145" t="s">
        <v>3383</v>
      </c>
      <c r="K191" s="147" t="s">
        <v>3562</v>
      </c>
      <c r="L191" s="139">
        <v>4.5000000000000005E-2</v>
      </c>
      <c r="M191" s="139">
        <v>4.5000000000000005E-2</v>
      </c>
      <c r="N191" s="139">
        <v>1</v>
      </c>
      <c r="O191" s="99"/>
      <c r="P191" s="93" t="s">
        <v>2496</v>
      </c>
      <c r="Q191" s="91" t="s">
        <v>3384</v>
      </c>
      <c r="R191" s="96">
        <v>3.6000000000000004E-2</v>
      </c>
      <c r="S191" s="96">
        <v>3.6000000000000004E-2</v>
      </c>
      <c r="T191" s="96">
        <v>1</v>
      </c>
      <c r="U191" s="137" t="s">
        <v>3786</v>
      </c>
      <c r="V191" s="138" t="s">
        <v>3786</v>
      </c>
      <c r="W191" s="89"/>
      <c r="X191" s="89"/>
      <c r="Y191" s="89"/>
      <c r="Z191" s="89"/>
    </row>
    <row r="192" spans="1:26" ht="28.5" customHeight="1" x14ac:dyDescent="0.35">
      <c r="A192" s="163"/>
      <c r="B192" s="170"/>
      <c r="C192" s="157"/>
      <c r="D192" s="159" t="e">
        <v>#N/A</v>
      </c>
      <c r="E192" s="159" t="e">
        <v>#N/A</v>
      </c>
      <c r="F192" s="162" t="e">
        <v>#N/A</v>
      </c>
      <c r="G192" s="162">
        <v>0</v>
      </c>
      <c r="H192" s="162"/>
      <c r="I192" s="99"/>
      <c r="J192" s="146" t="s">
        <v>3383</v>
      </c>
      <c r="K192" s="148" t="s">
        <v>3562</v>
      </c>
      <c r="L192" s="141">
        <v>4.5000000000000005E-2</v>
      </c>
      <c r="M192" s="141">
        <v>4.5000000000000005E-2</v>
      </c>
      <c r="N192" s="141">
        <v>1</v>
      </c>
      <c r="O192" s="99"/>
      <c r="P192" s="93" t="s">
        <v>2519</v>
      </c>
      <c r="Q192" s="91" t="s">
        <v>3386</v>
      </c>
      <c r="R192" s="96">
        <v>8.9999999999999993E-3</v>
      </c>
      <c r="S192" s="96">
        <v>8.9999999999999993E-3</v>
      </c>
      <c r="T192" s="96">
        <v>1</v>
      </c>
      <c r="U192" s="137" t="s">
        <v>3787</v>
      </c>
      <c r="V192" s="138" t="s">
        <v>3787</v>
      </c>
      <c r="W192" s="89"/>
      <c r="X192" s="89"/>
      <c r="Y192" s="89"/>
      <c r="Z192" s="89"/>
    </row>
    <row r="193" spans="1:26" ht="49.5" customHeight="1" x14ac:dyDescent="0.35">
      <c r="A193" s="163"/>
      <c r="B193" s="170"/>
      <c r="C193" s="157" t="s">
        <v>3563</v>
      </c>
      <c r="D193" s="159" t="s">
        <v>3633</v>
      </c>
      <c r="E193" s="159" t="s">
        <v>3634</v>
      </c>
      <c r="F193" s="162">
        <v>0.1</v>
      </c>
      <c r="G193" s="162">
        <v>0.10000000000000002</v>
      </c>
      <c r="H193" s="162">
        <v>1.0000000000000002</v>
      </c>
      <c r="I193" s="99"/>
      <c r="J193" s="145" t="s">
        <v>3388</v>
      </c>
      <c r="K193" s="147" t="s">
        <v>3564</v>
      </c>
      <c r="L193" s="139">
        <v>0.10000000000000002</v>
      </c>
      <c r="M193" s="139">
        <v>0.10000000000000002</v>
      </c>
      <c r="N193" s="139">
        <v>1</v>
      </c>
      <c r="O193" s="99"/>
      <c r="P193" s="93" t="s">
        <v>2526</v>
      </c>
      <c r="Q193" s="91" t="s">
        <v>3389</v>
      </c>
      <c r="R193" s="96">
        <v>0.05</v>
      </c>
      <c r="S193" s="96">
        <v>0.05</v>
      </c>
      <c r="T193" s="96">
        <v>1</v>
      </c>
      <c r="U193" s="137" t="s">
        <v>3788</v>
      </c>
      <c r="V193" s="138" t="s">
        <v>3788</v>
      </c>
      <c r="W193" s="89"/>
      <c r="X193" s="89"/>
      <c r="Y193" s="89"/>
      <c r="Z193" s="89"/>
    </row>
    <row r="194" spans="1:26" ht="45" customHeight="1" x14ac:dyDescent="0.35">
      <c r="A194" s="163"/>
      <c r="B194" s="170"/>
      <c r="C194" s="157"/>
      <c r="D194" s="159" t="e">
        <v>#N/A</v>
      </c>
      <c r="E194" s="159" t="e">
        <v>#N/A</v>
      </c>
      <c r="F194" s="162" t="e">
        <v>#N/A</v>
      </c>
      <c r="G194" s="162">
        <v>0</v>
      </c>
      <c r="H194" s="162"/>
      <c r="I194" s="99"/>
      <c r="J194" s="146" t="s">
        <v>3388</v>
      </c>
      <c r="K194" s="148" t="s">
        <v>3564</v>
      </c>
      <c r="L194" s="141">
        <v>0.10000000000000002</v>
      </c>
      <c r="M194" s="141">
        <v>0.10000000000000002</v>
      </c>
      <c r="N194" s="141">
        <v>1</v>
      </c>
      <c r="O194" s="99"/>
      <c r="P194" s="93" t="s">
        <v>2567</v>
      </c>
      <c r="Q194" s="91" t="s">
        <v>3391</v>
      </c>
      <c r="R194" s="96">
        <v>4.9999999999999996E-2</v>
      </c>
      <c r="S194" s="96">
        <v>4.9999999999999996E-2</v>
      </c>
      <c r="T194" s="96">
        <v>1</v>
      </c>
      <c r="U194" s="137" t="s">
        <v>3789</v>
      </c>
      <c r="V194" s="138" t="s">
        <v>3789</v>
      </c>
      <c r="W194" s="89"/>
      <c r="X194" s="89"/>
      <c r="Y194" s="89"/>
      <c r="Z194" s="89"/>
    </row>
    <row r="195" spans="1:26" ht="45" customHeight="1" x14ac:dyDescent="0.35">
      <c r="A195" s="163"/>
      <c r="B195" s="170"/>
      <c r="C195" s="157" t="s">
        <v>3565</v>
      </c>
      <c r="D195" s="159" t="s">
        <v>3633</v>
      </c>
      <c r="E195" s="159" t="s">
        <v>3625</v>
      </c>
      <c r="F195" s="162">
        <v>0.1</v>
      </c>
      <c r="G195" s="162">
        <v>0.1</v>
      </c>
      <c r="H195" s="162">
        <v>1</v>
      </c>
      <c r="I195" s="99"/>
      <c r="J195" s="145" t="s">
        <v>3393</v>
      </c>
      <c r="K195" s="147" t="s">
        <v>3566</v>
      </c>
      <c r="L195" s="139">
        <v>0.1</v>
      </c>
      <c r="M195" s="139">
        <v>0.1</v>
      </c>
      <c r="N195" s="139">
        <v>1</v>
      </c>
      <c r="O195" s="99"/>
      <c r="P195" s="93" t="s">
        <v>2605</v>
      </c>
      <c r="Q195" s="91" t="s">
        <v>3394</v>
      </c>
      <c r="R195" s="96">
        <v>0.05</v>
      </c>
      <c r="S195" s="96">
        <v>0.05</v>
      </c>
      <c r="T195" s="96">
        <v>1</v>
      </c>
      <c r="U195" s="137" t="s">
        <v>3790</v>
      </c>
      <c r="V195" s="138" t="s">
        <v>3790</v>
      </c>
      <c r="W195" s="89"/>
      <c r="X195" s="89"/>
      <c r="Y195" s="89"/>
      <c r="Z195" s="89"/>
    </row>
    <row r="196" spans="1:26" ht="28.5" customHeight="1" x14ac:dyDescent="0.35">
      <c r="A196" s="163"/>
      <c r="B196" s="171"/>
      <c r="C196" s="157"/>
      <c r="D196" s="159" t="e">
        <v>#N/A</v>
      </c>
      <c r="E196" s="159" t="e">
        <v>#N/A</v>
      </c>
      <c r="F196" s="162" t="e">
        <v>#N/A</v>
      </c>
      <c r="G196" s="162">
        <v>0</v>
      </c>
      <c r="H196" s="162"/>
      <c r="I196" s="99"/>
      <c r="J196" s="146" t="s">
        <v>3393</v>
      </c>
      <c r="K196" s="148" t="s">
        <v>3566</v>
      </c>
      <c r="L196" s="141">
        <v>0.1</v>
      </c>
      <c r="M196" s="141">
        <v>0.1</v>
      </c>
      <c r="N196" s="141">
        <v>1</v>
      </c>
      <c r="O196" s="99"/>
      <c r="P196" s="93" t="s">
        <v>2612</v>
      </c>
      <c r="Q196" s="91" t="s">
        <v>3706</v>
      </c>
      <c r="R196" s="96">
        <v>0.05</v>
      </c>
      <c r="S196" s="96">
        <v>0.05</v>
      </c>
      <c r="T196" s="96">
        <v>1</v>
      </c>
      <c r="U196" s="137" t="s">
        <v>3791</v>
      </c>
      <c r="V196" s="138" t="s">
        <v>3791</v>
      </c>
      <c r="W196" s="89"/>
      <c r="X196" s="89"/>
      <c r="Y196" s="89"/>
      <c r="Z196" s="89"/>
    </row>
    <row r="197" spans="1:26" ht="28.5" customHeight="1" x14ac:dyDescent="0.35">
      <c r="A197" s="164" t="s">
        <v>54</v>
      </c>
      <c r="B197" s="166">
        <v>1</v>
      </c>
      <c r="C197" s="158" t="s">
        <v>3567</v>
      </c>
      <c r="D197" s="160" t="s">
        <v>3583</v>
      </c>
      <c r="E197" s="160" t="s">
        <v>3584</v>
      </c>
      <c r="F197" s="161">
        <v>0.1</v>
      </c>
      <c r="G197" s="161">
        <v>0.10000000000000002</v>
      </c>
      <c r="H197" s="161">
        <v>1.0000000000000002</v>
      </c>
      <c r="I197" s="99"/>
      <c r="J197" s="103" t="s">
        <v>3398</v>
      </c>
      <c r="K197" s="113" t="s">
        <v>3441</v>
      </c>
      <c r="L197" s="104">
        <v>2.5000000000000001E-2</v>
      </c>
      <c r="M197" s="104">
        <v>2.5000000000000001E-2</v>
      </c>
      <c r="N197" s="105">
        <v>1</v>
      </c>
      <c r="O197" s="99"/>
      <c r="P197" s="94" t="s">
        <v>2619</v>
      </c>
      <c r="Q197" s="92" t="s">
        <v>112</v>
      </c>
      <c r="R197" s="115">
        <v>2.5000000000000001E-2</v>
      </c>
      <c r="S197" s="115">
        <v>2.5000000000000001E-2</v>
      </c>
      <c r="T197" s="115">
        <v>1</v>
      </c>
      <c r="U197" s="135" t="s">
        <v>3699</v>
      </c>
      <c r="V197" s="136" t="s">
        <v>3699</v>
      </c>
      <c r="W197" s="89"/>
      <c r="X197" s="89"/>
      <c r="Y197" s="89"/>
      <c r="Z197" s="89"/>
    </row>
    <row r="198" spans="1:26" ht="28.5" customHeight="1" x14ac:dyDescent="0.35">
      <c r="A198" s="164"/>
      <c r="B198" s="167"/>
      <c r="C198" s="158" t="s">
        <v>3567</v>
      </c>
      <c r="D198" s="160" t="s">
        <v>3583</v>
      </c>
      <c r="E198" s="160" t="s">
        <v>3584</v>
      </c>
      <c r="F198" s="161">
        <v>0.1</v>
      </c>
      <c r="G198" s="161">
        <v>0.10000000000000002</v>
      </c>
      <c r="H198" s="161"/>
      <c r="I198" s="99"/>
      <c r="J198" s="103" t="s">
        <v>3399</v>
      </c>
      <c r="K198" s="113" t="s">
        <v>3442</v>
      </c>
      <c r="L198" s="104">
        <v>2.5000000000000001E-2</v>
      </c>
      <c r="M198" s="104">
        <v>2.5000000000000001E-2</v>
      </c>
      <c r="N198" s="105">
        <v>1</v>
      </c>
      <c r="O198" s="99"/>
      <c r="P198" s="94" t="s">
        <v>2622</v>
      </c>
      <c r="Q198" s="92" t="s">
        <v>3024</v>
      </c>
      <c r="R198" s="115">
        <v>2.5000000000000001E-2</v>
      </c>
      <c r="S198" s="115">
        <v>2.5000000000000001E-2</v>
      </c>
      <c r="T198" s="115">
        <v>1</v>
      </c>
      <c r="U198" s="135" t="s">
        <v>3700</v>
      </c>
      <c r="V198" s="136" t="s">
        <v>3700</v>
      </c>
      <c r="W198" s="89"/>
      <c r="X198" s="89"/>
      <c r="Y198" s="89"/>
      <c r="Z198" s="89"/>
    </row>
    <row r="199" spans="1:26" ht="28.5" customHeight="1" x14ac:dyDescent="0.35">
      <c r="A199" s="164"/>
      <c r="B199" s="167"/>
      <c r="C199" s="158" t="s">
        <v>3567</v>
      </c>
      <c r="D199" s="160" t="s">
        <v>3583</v>
      </c>
      <c r="E199" s="160" t="s">
        <v>3584</v>
      </c>
      <c r="F199" s="161">
        <v>0.1</v>
      </c>
      <c r="G199" s="161">
        <v>0.10000000000000002</v>
      </c>
      <c r="H199" s="161"/>
      <c r="I199" s="99"/>
      <c r="J199" s="103" t="s">
        <v>3400</v>
      </c>
      <c r="K199" s="113" t="s">
        <v>3443</v>
      </c>
      <c r="L199" s="104">
        <v>2.5000000000000001E-2</v>
      </c>
      <c r="M199" s="104">
        <v>2.5000000000000001E-2</v>
      </c>
      <c r="N199" s="105">
        <v>1</v>
      </c>
      <c r="O199" s="99"/>
      <c r="P199" s="94" t="s">
        <v>2635</v>
      </c>
      <c r="Q199" s="92" t="s">
        <v>3026</v>
      </c>
      <c r="R199" s="115">
        <v>2.5000000000000001E-2</v>
      </c>
      <c r="S199" s="115">
        <v>2.5000000000000001E-2</v>
      </c>
      <c r="T199" s="115">
        <v>1</v>
      </c>
      <c r="U199" s="135" t="s">
        <v>3701</v>
      </c>
      <c r="V199" s="136" t="s">
        <v>3701</v>
      </c>
      <c r="W199" s="89"/>
      <c r="X199" s="89"/>
      <c r="Y199" s="89"/>
      <c r="Z199" s="89"/>
    </row>
    <row r="200" spans="1:26" ht="28.5" customHeight="1" x14ac:dyDescent="0.35">
      <c r="A200" s="164"/>
      <c r="B200" s="167"/>
      <c r="C200" s="158" t="s">
        <v>3567</v>
      </c>
      <c r="D200" s="160" t="s">
        <v>3583</v>
      </c>
      <c r="E200" s="160" t="s">
        <v>3584</v>
      </c>
      <c r="F200" s="161">
        <v>0.1</v>
      </c>
      <c r="G200" s="161">
        <v>0.10000000000000002</v>
      </c>
      <c r="H200" s="161"/>
      <c r="I200" s="99"/>
      <c r="J200" s="103" t="s">
        <v>3401</v>
      </c>
      <c r="K200" s="113" t="s">
        <v>3444</v>
      </c>
      <c r="L200" s="104">
        <v>2.5000000000000001E-2</v>
      </c>
      <c r="M200" s="104">
        <v>2.5000000000000001E-2</v>
      </c>
      <c r="N200" s="105">
        <v>1</v>
      </c>
      <c r="O200" s="99"/>
      <c r="P200" s="94" t="s">
        <v>2642</v>
      </c>
      <c r="Q200" s="92" t="s">
        <v>3028</v>
      </c>
      <c r="R200" s="115">
        <v>2.5000000000000001E-2</v>
      </c>
      <c r="S200" s="115">
        <v>2.5000000000000001E-2</v>
      </c>
      <c r="T200" s="115">
        <v>1</v>
      </c>
      <c r="U200" s="135" t="s">
        <v>3702</v>
      </c>
      <c r="V200" s="136" t="s">
        <v>3702</v>
      </c>
      <c r="W200" s="89"/>
      <c r="X200" s="89"/>
      <c r="Y200" s="89"/>
      <c r="Z200" s="89"/>
    </row>
    <row r="201" spans="1:26" ht="28.5" customHeight="1" x14ac:dyDescent="0.35">
      <c r="A201" s="164"/>
      <c r="B201" s="167"/>
      <c r="C201" s="158" t="s">
        <v>3568</v>
      </c>
      <c r="D201" s="160" t="s">
        <v>3637</v>
      </c>
      <c r="E201" s="160" t="s">
        <v>3638</v>
      </c>
      <c r="F201" s="161">
        <v>0.75</v>
      </c>
      <c r="G201" s="161">
        <v>0.74999999999999967</v>
      </c>
      <c r="H201" s="161">
        <v>0.99999999999999956</v>
      </c>
      <c r="I201" s="99"/>
      <c r="J201" s="151" t="s">
        <v>3402</v>
      </c>
      <c r="K201" s="154" t="s">
        <v>3569</v>
      </c>
      <c r="L201" s="142">
        <v>0.60000000000000009</v>
      </c>
      <c r="M201" s="142">
        <v>0.60000000000000009</v>
      </c>
      <c r="N201" s="142">
        <v>1</v>
      </c>
      <c r="O201" s="99"/>
      <c r="P201" s="94" t="s">
        <v>2653</v>
      </c>
      <c r="Q201" s="92" t="s">
        <v>3403</v>
      </c>
      <c r="R201" s="115">
        <v>0.51000000000000012</v>
      </c>
      <c r="S201" s="115">
        <v>0.51000000000000012</v>
      </c>
      <c r="T201" s="115">
        <v>1</v>
      </c>
      <c r="U201" s="135" t="s">
        <v>3794</v>
      </c>
      <c r="V201" s="136" t="s">
        <v>3794</v>
      </c>
      <c r="W201" s="89"/>
      <c r="X201" s="89"/>
      <c r="Y201" s="89"/>
      <c r="Z201" s="89"/>
    </row>
    <row r="202" spans="1:26" ht="28.5" customHeight="1" x14ac:dyDescent="0.35">
      <c r="A202" s="164"/>
      <c r="B202" s="167"/>
      <c r="C202" s="158"/>
      <c r="D202" s="160" t="e">
        <v>#N/A</v>
      </c>
      <c r="E202" s="160" t="e">
        <v>#N/A</v>
      </c>
      <c r="F202" s="161" t="e">
        <v>#N/A</v>
      </c>
      <c r="G202" s="161">
        <v>0</v>
      </c>
      <c r="H202" s="161"/>
      <c r="I202" s="99"/>
      <c r="J202" s="153" t="s">
        <v>3402</v>
      </c>
      <c r="K202" s="156" t="s">
        <v>3569</v>
      </c>
      <c r="L202" s="143">
        <v>0.60000000000000009</v>
      </c>
      <c r="M202" s="143">
        <v>0.60000000000000009</v>
      </c>
      <c r="N202" s="143">
        <v>1</v>
      </c>
      <c r="O202" s="99"/>
      <c r="P202" s="94" t="s">
        <v>2684</v>
      </c>
      <c r="Q202" s="92" t="s">
        <v>3404</v>
      </c>
      <c r="R202" s="115">
        <v>9.0000000000000011E-2</v>
      </c>
      <c r="S202" s="115">
        <v>9.0000000000000011E-2</v>
      </c>
      <c r="T202" s="115">
        <v>1</v>
      </c>
      <c r="U202" s="135" t="s">
        <v>3794</v>
      </c>
      <c r="V202" s="136" t="s">
        <v>3794</v>
      </c>
      <c r="W202" s="89"/>
      <c r="X202" s="89"/>
      <c r="Y202" s="89"/>
      <c r="Z202" s="89"/>
    </row>
    <row r="203" spans="1:26" ht="28.5" customHeight="1" x14ac:dyDescent="0.35">
      <c r="A203" s="164"/>
      <c r="B203" s="167"/>
      <c r="C203" s="158"/>
      <c r="D203" s="160" t="e">
        <v>#N/A</v>
      </c>
      <c r="E203" s="160" t="e">
        <v>#N/A</v>
      </c>
      <c r="F203" s="161" t="e">
        <v>#N/A</v>
      </c>
      <c r="G203" s="161">
        <v>0</v>
      </c>
      <c r="H203" s="161"/>
      <c r="I203" s="99"/>
      <c r="J203" s="151" t="s">
        <v>3405</v>
      </c>
      <c r="K203" s="154" t="s">
        <v>3570</v>
      </c>
      <c r="L203" s="142">
        <v>0.15000000000000002</v>
      </c>
      <c r="M203" s="142">
        <v>0.15000000000000002</v>
      </c>
      <c r="N203" s="142">
        <v>1</v>
      </c>
      <c r="O203" s="99"/>
      <c r="P203" s="94" t="s">
        <v>2709</v>
      </c>
      <c r="Q203" s="92" t="s">
        <v>3406</v>
      </c>
      <c r="R203" s="115">
        <v>5.2499999999999991E-2</v>
      </c>
      <c r="S203" s="115">
        <v>5.2499999999999991E-2</v>
      </c>
      <c r="T203" s="115">
        <v>1</v>
      </c>
      <c r="U203" s="135" t="s">
        <v>3794</v>
      </c>
      <c r="V203" s="136" t="s">
        <v>3794</v>
      </c>
      <c r="W203" s="89"/>
      <c r="X203" s="89"/>
      <c r="Y203" s="89"/>
      <c r="Z203" s="89"/>
    </row>
    <row r="204" spans="1:26" ht="39" customHeight="1" x14ac:dyDescent="0.35">
      <c r="A204" s="164"/>
      <c r="B204" s="167"/>
      <c r="C204" s="158"/>
      <c r="D204" s="160" t="e">
        <v>#N/A</v>
      </c>
      <c r="E204" s="160" t="e">
        <v>#N/A</v>
      </c>
      <c r="F204" s="161" t="e">
        <v>#N/A</v>
      </c>
      <c r="G204" s="161">
        <v>0</v>
      </c>
      <c r="H204" s="161"/>
      <c r="I204" s="99"/>
      <c r="J204" s="152"/>
      <c r="K204" s="155" t="s">
        <v>3570</v>
      </c>
      <c r="L204" s="144"/>
      <c r="M204" s="144">
        <v>0</v>
      </c>
      <c r="N204" s="144" t="e">
        <v>#DIV/0!</v>
      </c>
      <c r="O204" s="99"/>
      <c r="P204" s="94" t="s">
        <v>2747</v>
      </c>
      <c r="Q204" s="92" t="s">
        <v>3407</v>
      </c>
      <c r="R204" s="115">
        <v>3.7500000000000006E-2</v>
      </c>
      <c r="S204" s="115">
        <v>3.7500000000000006E-2</v>
      </c>
      <c r="T204" s="115">
        <v>1</v>
      </c>
      <c r="U204" s="135" t="s">
        <v>3794</v>
      </c>
      <c r="V204" s="136" t="s">
        <v>3794</v>
      </c>
      <c r="W204" s="89"/>
      <c r="X204" s="89"/>
      <c r="Y204" s="89"/>
      <c r="Z204" s="89"/>
    </row>
    <row r="205" spans="1:26" ht="28.5" customHeight="1" x14ac:dyDescent="0.35">
      <c r="A205" s="164"/>
      <c r="B205" s="167"/>
      <c r="C205" s="158"/>
      <c r="D205" s="160" t="e">
        <v>#N/A</v>
      </c>
      <c r="E205" s="160" t="e">
        <v>#N/A</v>
      </c>
      <c r="F205" s="161" t="e">
        <v>#N/A</v>
      </c>
      <c r="G205" s="161">
        <v>0</v>
      </c>
      <c r="H205" s="161"/>
      <c r="I205" s="99"/>
      <c r="J205" s="152"/>
      <c r="K205" s="155" t="s">
        <v>3570</v>
      </c>
      <c r="L205" s="144"/>
      <c r="M205" s="144">
        <v>0</v>
      </c>
      <c r="N205" s="144" t="e">
        <v>#DIV/0!</v>
      </c>
      <c r="O205" s="99"/>
      <c r="P205" s="94" t="s">
        <v>2797</v>
      </c>
      <c r="Q205" s="92" t="s">
        <v>3408</v>
      </c>
      <c r="R205" s="115">
        <v>4.4999999999999998E-2</v>
      </c>
      <c r="S205" s="115">
        <v>4.4999999999999998E-2</v>
      </c>
      <c r="T205" s="115">
        <v>1</v>
      </c>
      <c r="U205" s="135" t="s">
        <v>3794</v>
      </c>
      <c r="V205" s="136" t="s">
        <v>3794</v>
      </c>
      <c r="W205" s="89"/>
      <c r="X205" s="89"/>
      <c r="Y205" s="89"/>
      <c r="Z205" s="89"/>
    </row>
    <row r="206" spans="1:26" ht="28.5" customHeight="1" x14ac:dyDescent="0.35">
      <c r="A206" s="164"/>
      <c r="B206" s="167"/>
      <c r="C206" s="158"/>
      <c r="D206" s="160" t="e">
        <v>#N/A</v>
      </c>
      <c r="E206" s="160" t="e">
        <v>#N/A</v>
      </c>
      <c r="F206" s="161" t="e">
        <v>#N/A</v>
      </c>
      <c r="G206" s="161">
        <v>0</v>
      </c>
      <c r="H206" s="161"/>
      <c r="I206" s="99"/>
      <c r="J206" s="153"/>
      <c r="K206" s="156" t="s">
        <v>3570</v>
      </c>
      <c r="L206" s="143"/>
      <c r="M206" s="143">
        <v>0</v>
      </c>
      <c r="N206" s="143" t="e">
        <v>#DIV/0!</v>
      </c>
      <c r="O206" s="99"/>
      <c r="P206" s="94" t="s">
        <v>2813</v>
      </c>
      <c r="Q206" s="92" t="s">
        <v>3409</v>
      </c>
      <c r="R206" s="115">
        <v>1.5000000000000005E-2</v>
      </c>
      <c r="S206" s="115">
        <v>1.5000000000000005E-2</v>
      </c>
      <c r="T206" s="115">
        <v>1</v>
      </c>
      <c r="U206" s="135" t="s">
        <v>3795</v>
      </c>
      <c r="V206" s="136" t="s">
        <v>3795</v>
      </c>
      <c r="W206" s="89"/>
      <c r="X206" s="89"/>
      <c r="Y206" s="89"/>
      <c r="Z206" s="89"/>
    </row>
    <row r="207" spans="1:26" ht="36" customHeight="1" x14ac:dyDescent="0.35">
      <c r="A207" s="164"/>
      <c r="B207" s="167"/>
      <c r="C207" s="158" t="s">
        <v>3571</v>
      </c>
      <c r="D207" s="160" t="s">
        <v>3637</v>
      </c>
      <c r="E207" s="160" t="s">
        <v>3639</v>
      </c>
      <c r="F207" s="161">
        <v>0.15</v>
      </c>
      <c r="G207" s="161">
        <v>0.15</v>
      </c>
      <c r="H207" s="161">
        <v>1</v>
      </c>
      <c r="I207" s="99"/>
      <c r="J207" s="151" t="s">
        <v>3410</v>
      </c>
      <c r="K207" s="154" t="s">
        <v>3572</v>
      </c>
      <c r="L207" s="142">
        <v>0.15</v>
      </c>
      <c r="M207" s="142">
        <v>0.15</v>
      </c>
      <c r="N207" s="142">
        <v>1</v>
      </c>
      <c r="O207" s="99"/>
      <c r="P207" s="94" t="s">
        <v>2821</v>
      </c>
      <c r="Q207" s="92" t="s">
        <v>3411</v>
      </c>
      <c r="R207" s="115">
        <v>6.0000000000000005E-2</v>
      </c>
      <c r="S207" s="115">
        <v>6.0000000000000005E-2</v>
      </c>
      <c r="T207" s="115">
        <v>1</v>
      </c>
      <c r="U207" s="135" t="s">
        <v>3796</v>
      </c>
      <c r="V207" s="136" t="s">
        <v>3796</v>
      </c>
      <c r="W207" s="89"/>
      <c r="X207" s="89"/>
      <c r="Y207" s="89"/>
      <c r="Z207" s="89"/>
    </row>
    <row r="208" spans="1:26" ht="28.5" customHeight="1" x14ac:dyDescent="0.35">
      <c r="A208" s="164"/>
      <c r="B208" s="167"/>
      <c r="C208" s="158"/>
      <c r="D208" s="160" t="e">
        <v>#N/A</v>
      </c>
      <c r="E208" s="160" t="e">
        <v>#N/A</v>
      </c>
      <c r="F208" s="161" t="e">
        <v>#N/A</v>
      </c>
      <c r="G208" s="161">
        <v>0</v>
      </c>
      <c r="H208" s="161"/>
      <c r="I208" s="99"/>
      <c r="J208" s="152"/>
      <c r="K208" s="155" t="s">
        <v>3572</v>
      </c>
      <c r="L208" s="144">
        <v>0</v>
      </c>
      <c r="M208" s="144">
        <v>0</v>
      </c>
      <c r="N208" s="144" t="e">
        <v>#DIV/0!</v>
      </c>
      <c r="O208" s="99"/>
      <c r="P208" s="94" t="s">
        <v>2867</v>
      </c>
      <c r="Q208" s="92" t="s">
        <v>3412</v>
      </c>
      <c r="R208" s="115">
        <v>0.03</v>
      </c>
      <c r="S208" s="115">
        <v>0.03</v>
      </c>
      <c r="T208" s="115">
        <v>1</v>
      </c>
      <c r="U208" s="135" t="s">
        <v>3797</v>
      </c>
      <c r="V208" s="136" t="s">
        <v>3797</v>
      </c>
      <c r="W208" s="89"/>
      <c r="X208" s="89"/>
      <c r="Y208" s="89"/>
      <c r="Z208" s="89"/>
    </row>
    <row r="209" spans="1:26" ht="28.5" customHeight="1" x14ac:dyDescent="0.35">
      <c r="A209" s="164"/>
      <c r="B209" s="168"/>
      <c r="C209" s="158"/>
      <c r="D209" s="160" t="e">
        <v>#N/A</v>
      </c>
      <c r="E209" s="160" t="e">
        <v>#N/A</v>
      </c>
      <c r="F209" s="161" t="e">
        <v>#N/A</v>
      </c>
      <c r="G209" s="161">
        <v>0</v>
      </c>
      <c r="H209" s="161"/>
      <c r="I209" s="99"/>
      <c r="J209" s="153"/>
      <c r="K209" s="156" t="s">
        <v>3572</v>
      </c>
      <c r="L209" s="143">
        <v>0</v>
      </c>
      <c r="M209" s="143">
        <v>0</v>
      </c>
      <c r="N209" s="143" t="e">
        <v>#DIV/0!</v>
      </c>
      <c r="O209" s="99"/>
      <c r="P209" s="94" t="s">
        <v>2871</v>
      </c>
      <c r="Q209" s="92" t="s">
        <v>3413</v>
      </c>
      <c r="R209" s="115">
        <v>5.9999999999999991E-2</v>
      </c>
      <c r="S209" s="115">
        <v>5.9999999999999991E-2</v>
      </c>
      <c r="T209" s="115">
        <v>1</v>
      </c>
      <c r="U209" s="135" t="s">
        <v>3798</v>
      </c>
      <c r="V209" s="136" t="s">
        <v>3798</v>
      </c>
      <c r="W209" s="89"/>
      <c r="X209" s="89"/>
      <c r="Y209" s="89"/>
      <c r="Z209" s="89"/>
    </row>
    <row r="210" spans="1:26" ht="28.5" customHeight="1" x14ac:dyDescent="0.35">
      <c r="A210" s="163" t="s">
        <v>58</v>
      </c>
      <c r="B210" s="165">
        <v>1</v>
      </c>
      <c r="C210" s="157" t="s">
        <v>3573</v>
      </c>
      <c r="D210" s="159" t="s">
        <v>3583</v>
      </c>
      <c r="E210" s="159" t="s">
        <v>3584</v>
      </c>
      <c r="F210" s="162">
        <v>0.1</v>
      </c>
      <c r="G210" s="162">
        <v>0.10000000000000002</v>
      </c>
      <c r="H210" s="162">
        <v>1.0000000000000002</v>
      </c>
      <c r="I210" s="99"/>
      <c r="J210" s="100" t="s">
        <v>3414</v>
      </c>
      <c r="K210" s="112" t="s">
        <v>3441</v>
      </c>
      <c r="L210" s="101">
        <v>2.5000000000000001E-2</v>
      </c>
      <c r="M210" s="101">
        <v>2.5000000000000001E-2</v>
      </c>
      <c r="N210" s="102">
        <v>1</v>
      </c>
      <c r="O210" s="99"/>
      <c r="P210" s="93" t="s">
        <v>2886</v>
      </c>
      <c r="Q210" s="91" t="s">
        <v>112</v>
      </c>
      <c r="R210" s="96">
        <v>2.5000000000000001E-2</v>
      </c>
      <c r="S210" s="96">
        <v>2.5000000000000001E-2</v>
      </c>
      <c r="T210" s="96">
        <v>1</v>
      </c>
      <c r="U210" s="137" t="s">
        <v>3699</v>
      </c>
      <c r="V210" s="138" t="s">
        <v>3699</v>
      </c>
      <c r="W210" s="89"/>
      <c r="X210" s="89"/>
      <c r="Y210" s="89"/>
      <c r="Z210" s="89"/>
    </row>
    <row r="211" spans="1:26" ht="28.5" customHeight="1" x14ac:dyDescent="0.35">
      <c r="A211" s="163"/>
      <c r="B211" s="165"/>
      <c r="C211" s="157" t="s">
        <v>3573</v>
      </c>
      <c r="D211" s="159" t="s">
        <v>3583</v>
      </c>
      <c r="E211" s="159" t="s">
        <v>3584</v>
      </c>
      <c r="F211" s="162">
        <v>0.1</v>
      </c>
      <c r="G211" s="162">
        <v>0.10000000000000002</v>
      </c>
      <c r="H211" s="162"/>
      <c r="I211" s="99"/>
      <c r="J211" s="100" t="s">
        <v>3416</v>
      </c>
      <c r="K211" s="112" t="s">
        <v>3442</v>
      </c>
      <c r="L211" s="101">
        <v>2.5000000000000001E-2</v>
      </c>
      <c r="M211" s="101">
        <v>2.5000000000000001E-2</v>
      </c>
      <c r="N211" s="102">
        <v>1</v>
      </c>
      <c r="O211" s="99"/>
      <c r="P211" s="93" t="s">
        <v>2890</v>
      </c>
      <c r="Q211" s="91" t="s">
        <v>3024</v>
      </c>
      <c r="R211" s="96">
        <v>2.5000000000000001E-2</v>
      </c>
      <c r="S211" s="96">
        <v>2.5000000000000001E-2</v>
      </c>
      <c r="T211" s="96">
        <v>1</v>
      </c>
      <c r="U211" s="137" t="s">
        <v>3700</v>
      </c>
      <c r="V211" s="138" t="s">
        <v>3700</v>
      </c>
      <c r="W211" s="89"/>
      <c r="X211" s="89"/>
      <c r="Y211" s="89"/>
      <c r="Z211" s="89"/>
    </row>
    <row r="212" spans="1:26" ht="28.5" customHeight="1" x14ac:dyDescent="0.35">
      <c r="A212" s="163"/>
      <c r="B212" s="165"/>
      <c r="C212" s="157" t="s">
        <v>3573</v>
      </c>
      <c r="D212" s="159" t="s">
        <v>3583</v>
      </c>
      <c r="E212" s="159" t="s">
        <v>3584</v>
      </c>
      <c r="F212" s="162">
        <v>0.1</v>
      </c>
      <c r="G212" s="162">
        <v>0.10000000000000002</v>
      </c>
      <c r="H212" s="162"/>
      <c r="I212" s="99"/>
      <c r="J212" s="100" t="s">
        <v>3418</v>
      </c>
      <c r="K212" s="112" t="s">
        <v>3443</v>
      </c>
      <c r="L212" s="101">
        <v>2.5000000000000001E-2</v>
      </c>
      <c r="M212" s="101">
        <v>2.5000000000000001E-2</v>
      </c>
      <c r="N212" s="102">
        <v>1</v>
      </c>
      <c r="O212" s="99"/>
      <c r="P212" s="93" t="s">
        <v>2903</v>
      </c>
      <c r="Q212" s="91" t="s">
        <v>3026</v>
      </c>
      <c r="R212" s="96">
        <v>2.5000000000000001E-2</v>
      </c>
      <c r="S212" s="96">
        <v>2.5000000000000001E-2</v>
      </c>
      <c r="T212" s="96">
        <v>1</v>
      </c>
      <c r="U212" s="137" t="s">
        <v>3701</v>
      </c>
      <c r="V212" s="138" t="s">
        <v>3701</v>
      </c>
      <c r="W212" s="89"/>
      <c r="X212" s="89"/>
      <c r="Y212" s="89"/>
      <c r="Z212" s="89"/>
    </row>
    <row r="213" spans="1:26" ht="28.5" customHeight="1" x14ac:dyDescent="0.35">
      <c r="A213" s="163"/>
      <c r="B213" s="165"/>
      <c r="C213" s="157" t="s">
        <v>3573</v>
      </c>
      <c r="D213" s="159" t="s">
        <v>3583</v>
      </c>
      <c r="E213" s="159" t="s">
        <v>3584</v>
      </c>
      <c r="F213" s="162">
        <v>0.1</v>
      </c>
      <c r="G213" s="162">
        <v>0.10000000000000002</v>
      </c>
      <c r="H213" s="162"/>
      <c r="I213" s="99"/>
      <c r="J213" s="100" t="s">
        <v>3420</v>
      </c>
      <c r="K213" s="112" t="s">
        <v>3444</v>
      </c>
      <c r="L213" s="101">
        <v>2.5000000000000001E-2</v>
      </c>
      <c r="M213" s="101">
        <v>2.5000000000000001E-2</v>
      </c>
      <c r="N213" s="102">
        <v>1</v>
      </c>
      <c r="O213" s="99"/>
      <c r="P213" s="93" t="s">
        <v>2913</v>
      </c>
      <c r="Q213" s="91" t="s">
        <v>3028</v>
      </c>
      <c r="R213" s="96">
        <v>2.5000000000000001E-2</v>
      </c>
      <c r="S213" s="96">
        <v>2.5000000000000001E-2</v>
      </c>
      <c r="T213" s="96">
        <v>1</v>
      </c>
      <c r="U213" s="137" t="s">
        <v>3702</v>
      </c>
      <c r="V213" s="138" t="s">
        <v>3702</v>
      </c>
      <c r="W213" s="89"/>
      <c r="X213" s="89"/>
      <c r="Y213" s="89"/>
      <c r="Z213" s="89"/>
    </row>
    <row r="214" spans="1:26" ht="28.5" customHeight="1" x14ac:dyDescent="0.35">
      <c r="A214" s="163"/>
      <c r="B214" s="165"/>
      <c r="C214" s="157" t="s">
        <v>3574</v>
      </c>
      <c r="D214" s="159" t="s">
        <v>3640</v>
      </c>
      <c r="E214" s="159" t="s">
        <v>3641</v>
      </c>
      <c r="F214" s="162">
        <v>0.3</v>
      </c>
      <c r="G214" s="162">
        <v>0.29999999999999993</v>
      </c>
      <c r="H214" s="162">
        <v>0.99999999999999978</v>
      </c>
      <c r="I214" s="99"/>
      <c r="J214" s="145" t="s">
        <v>3422</v>
      </c>
      <c r="K214" s="147" t="s">
        <v>3575</v>
      </c>
      <c r="L214" s="139">
        <v>0.29999999999999993</v>
      </c>
      <c r="M214" s="139">
        <v>0.29999999999999993</v>
      </c>
      <c r="N214" s="139">
        <v>1</v>
      </c>
      <c r="O214" s="99"/>
      <c r="P214" s="93" t="s">
        <v>2924</v>
      </c>
      <c r="Q214" s="91" t="s">
        <v>3423</v>
      </c>
      <c r="R214" s="96">
        <v>0.20999999999999996</v>
      </c>
      <c r="S214" s="96">
        <v>0.20999999999999996</v>
      </c>
      <c r="T214" s="96">
        <v>1</v>
      </c>
      <c r="U214" s="137" t="s">
        <v>3799</v>
      </c>
      <c r="V214" s="138" t="s">
        <v>3799</v>
      </c>
      <c r="W214" s="89"/>
      <c r="X214" s="89"/>
      <c r="Y214" s="89"/>
      <c r="Z214" s="89"/>
    </row>
    <row r="215" spans="1:26" ht="28.5" customHeight="1" x14ac:dyDescent="0.35">
      <c r="A215" s="163"/>
      <c r="B215" s="165"/>
      <c r="C215" s="157"/>
      <c r="D215" s="159" t="e">
        <v>#N/A</v>
      </c>
      <c r="E215" s="159" t="e">
        <v>#N/A</v>
      </c>
      <c r="F215" s="162" t="e">
        <v>#N/A</v>
      </c>
      <c r="G215" s="162">
        <v>0</v>
      </c>
      <c r="H215" s="162"/>
      <c r="I215" s="99"/>
      <c r="J215" s="146"/>
      <c r="K215" s="148" t="s">
        <v>3575</v>
      </c>
      <c r="L215" s="141">
        <v>0</v>
      </c>
      <c r="M215" s="141">
        <v>0</v>
      </c>
      <c r="N215" s="141" t="e">
        <v>#DIV/0!</v>
      </c>
      <c r="O215" s="99"/>
      <c r="P215" s="93" t="s">
        <v>2936</v>
      </c>
      <c r="Q215" s="91" t="s">
        <v>3425</v>
      </c>
      <c r="R215" s="96">
        <v>0.09</v>
      </c>
      <c r="S215" s="96">
        <v>0.09</v>
      </c>
      <c r="T215" s="96">
        <v>1</v>
      </c>
      <c r="U215" s="137" t="s">
        <v>3800</v>
      </c>
      <c r="V215" s="138" t="s">
        <v>3800</v>
      </c>
      <c r="W215" s="89"/>
      <c r="X215" s="89"/>
      <c r="Y215" s="89"/>
      <c r="Z215" s="89"/>
    </row>
    <row r="216" spans="1:26" ht="28.5" customHeight="1" x14ac:dyDescent="0.35">
      <c r="A216" s="163"/>
      <c r="B216" s="165"/>
      <c r="C216" s="157" t="s">
        <v>3576</v>
      </c>
      <c r="D216" s="159" t="s">
        <v>3640</v>
      </c>
      <c r="E216" s="159" t="s">
        <v>3642</v>
      </c>
      <c r="F216" s="162">
        <v>0.3</v>
      </c>
      <c r="G216" s="162">
        <v>0.29999999999999993</v>
      </c>
      <c r="H216" s="162">
        <v>0.99999999999999978</v>
      </c>
      <c r="I216" s="99"/>
      <c r="J216" s="145" t="s">
        <v>3427</v>
      </c>
      <c r="K216" s="147" t="s">
        <v>3577</v>
      </c>
      <c r="L216" s="139">
        <v>0.29999999999999993</v>
      </c>
      <c r="M216" s="139">
        <v>0.29999999999999993</v>
      </c>
      <c r="N216" s="139">
        <v>1</v>
      </c>
      <c r="O216" s="99"/>
      <c r="P216" s="93" t="s">
        <v>2946</v>
      </c>
      <c r="Q216" s="91" t="s">
        <v>3428</v>
      </c>
      <c r="R216" s="96">
        <v>0.15</v>
      </c>
      <c r="S216" s="96">
        <v>0.15</v>
      </c>
      <c r="T216" s="96">
        <v>1</v>
      </c>
      <c r="U216" s="137" t="s">
        <v>3799</v>
      </c>
      <c r="V216" s="138" t="s">
        <v>3799</v>
      </c>
      <c r="W216" s="89"/>
      <c r="X216" s="89"/>
      <c r="Y216" s="89"/>
      <c r="Z216" s="89"/>
    </row>
    <row r="217" spans="1:26" ht="28.5" customHeight="1" x14ac:dyDescent="0.35">
      <c r="A217" s="163"/>
      <c r="B217" s="165"/>
      <c r="C217" s="157"/>
      <c r="D217" s="159" t="e">
        <v>#N/A</v>
      </c>
      <c r="E217" s="159" t="e">
        <v>#N/A</v>
      </c>
      <c r="F217" s="162" t="e">
        <v>#N/A</v>
      </c>
      <c r="G217" s="162">
        <v>0</v>
      </c>
      <c r="H217" s="162"/>
      <c r="I217" s="99"/>
      <c r="J217" s="149"/>
      <c r="K217" s="150" t="s">
        <v>3577</v>
      </c>
      <c r="L217" s="140">
        <v>0</v>
      </c>
      <c r="M217" s="140">
        <v>0</v>
      </c>
      <c r="N217" s="140" t="e">
        <v>#DIV/0!</v>
      </c>
      <c r="O217" s="99"/>
      <c r="P217" s="93" t="s">
        <v>2962</v>
      </c>
      <c r="Q217" s="91" t="s">
        <v>3430</v>
      </c>
      <c r="R217" s="96">
        <v>0.09</v>
      </c>
      <c r="S217" s="96">
        <v>0.09</v>
      </c>
      <c r="T217" s="96">
        <v>1</v>
      </c>
      <c r="U217" s="137" t="s">
        <v>3801</v>
      </c>
      <c r="V217" s="138" t="s">
        <v>3801</v>
      </c>
      <c r="W217" s="89"/>
      <c r="X217" s="89"/>
      <c r="Y217" s="89"/>
      <c r="Z217" s="89"/>
    </row>
    <row r="218" spans="1:26" ht="28.5" customHeight="1" x14ac:dyDescent="0.35">
      <c r="A218" s="163"/>
      <c r="B218" s="165"/>
      <c r="C218" s="157"/>
      <c r="D218" s="159" t="e">
        <v>#N/A</v>
      </c>
      <c r="E218" s="159" t="e">
        <v>#N/A</v>
      </c>
      <c r="F218" s="162" t="e">
        <v>#N/A</v>
      </c>
      <c r="G218" s="162">
        <v>0</v>
      </c>
      <c r="H218" s="162"/>
      <c r="I218" s="99"/>
      <c r="J218" s="146"/>
      <c r="K218" s="148" t="s">
        <v>3577</v>
      </c>
      <c r="L218" s="141">
        <v>0</v>
      </c>
      <c r="M218" s="141">
        <v>0</v>
      </c>
      <c r="N218" s="141" t="e">
        <v>#DIV/0!</v>
      </c>
      <c r="O218" s="99"/>
      <c r="P218" s="93" t="s">
        <v>2980</v>
      </c>
      <c r="Q218" s="91" t="s">
        <v>3432</v>
      </c>
      <c r="R218" s="96">
        <v>0.06</v>
      </c>
      <c r="S218" s="96">
        <v>0.06</v>
      </c>
      <c r="T218" s="96">
        <v>1</v>
      </c>
      <c r="U218" s="137" t="s">
        <v>3802</v>
      </c>
      <c r="V218" s="138" t="s">
        <v>3802</v>
      </c>
      <c r="W218" s="89"/>
      <c r="X218" s="89"/>
      <c r="Y218" s="89"/>
      <c r="Z218" s="89"/>
    </row>
    <row r="219" spans="1:26" ht="28.5" customHeight="1" x14ac:dyDescent="0.35">
      <c r="A219" s="163"/>
      <c r="B219" s="165"/>
      <c r="C219" s="157" t="s">
        <v>3578</v>
      </c>
      <c r="D219" s="159" t="s">
        <v>3640</v>
      </c>
      <c r="E219" s="159" t="s">
        <v>3584</v>
      </c>
      <c r="F219" s="162">
        <v>0.3</v>
      </c>
      <c r="G219" s="162">
        <v>0.30000000000000004</v>
      </c>
      <c r="H219" s="162">
        <v>1.0000000000000002</v>
      </c>
      <c r="I219" s="99"/>
      <c r="J219" s="145" t="s">
        <v>3434</v>
      </c>
      <c r="K219" s="147" t="s">
        <v>3575</v>
      </c>
      <c r="L219" s="139">
        <v>0.30000000000000004</v>
      </c>
      <c r="M219" s="139">
        <v>0.30000000000000004</v>
      </c>
      <c r="N219" s="139">
        <v>1</v>
      </c>
      <c r="O219" s="99"/>
      <c r="P219" s="93" t="s">
        <v>2987</v>
      </c>
      <c r="Q219" s="91" t="s">
        <v>3423</v>
      </c>
      <c r="R219" s="96">
        <v>0.12</v>
      </c>
      <c r="S219" s="96">
        <v>0.12</v>
      </c>
      <c r="T219" s="96">
        <v>1</v>
      </c>
      <c r="U219" s="137" t="s">
        <v>3799</v>
      </c>
      <c r="V219" s="138" t="s">
        <v>3799</v>
      </c>
      <c r="W219" s="89"/>
      <c r="X219" s="89"/>
      <c r="Y219" s="89"/>
      <c r="Z219" s="89"/>
    </row>
    <row r="220" spans="1:26" ht="28.5" customHeight="1" x14ac:dyDescent="0.35">
      <c r="A220" s="163"/>
      <c r="B220" s="165"/>
      <c r="C220" s="157"/>
      <c r="D220" s="159" t="e">
        <v>#N/A</v>
      </c>
      <c r="E220" s="159" t="e">
        <v>#N/A</v>
      </c>
      <c r="F220" s="162" t="e">
        <v>#N/A</v>
      </c>
      <c r="G220" s="162">
        <v>0</v>
      </c>
      <c r="H220" s="162"/>
      <c r="I220" s="99"/>
      <c r="J220" s="149" t="s">
        <v>3434</v>
      </c>
      <c r="K220" s="150" t="s">
        <v>3575</v>
      </c>
      <c r="L220" s="140">
        <v>0.30000000000000004</v>
      </c>
      <c r="M220" s="140">
        <v>0.30000000000000004</v>
      </c>
      <c r="N220" s="140">
        <v>1</v>
      </c>
      <c r="O220" s="99"/>
      <c r="P220" s="93" t="s">
        <v>3001</v>
      </c>
      <c r="Q220" s="91" t="s">
        <v>3436</v>
      </c>
      <c r="R220" s="96">
        <v>0.12000000000000002</v>
      </c>
      <c r="S220" s="96">
        <v>0.12000000000000002</v>
      </c>
      <c r="T220" s="96">
        <v>1</v>
      </c>
      <c r="U220" s="137" t="s">
        <v>3799</v>
      </c>
      <c r="V220" s="138" t="s">
        <v>3799</v>
      </c>
      <c r="W220" s="89"/>
      <c r="X220" s="89"/>
      <c r="Y220" s="89"/>
      <c r="Z220" s="89"/>
    </row>
    <row r="221" spans="1:26" ht="28.5" customHeight="1" x14ac:dyDescent="0.35">
      <c r="A221" s="163"/>
      <c r="B221" s="165"/>
      <c r="C221" s="157"/>
      <c r="D221" s="159" t="e">
        <v>#N/A</v>
      </c>
      <c r="E221" s="159" t="e">
        <v>#N/A</v>
      </c>
      <c r="F221" s="162" t="e">
        <v>#N/A</v>
      </c>
      <c r="G221" s="162">
        <v>0</v>
      </c>
      <c r="H221" s="162"/>
      <c r="I221" s="99"/>
      <c r="J221" s="146" t="s">
        <v>3434</v>
      </c>
      <c r="K221" s="148" t="s">
        <v>3575</v>
      </c>
      <c r="L221" s="141">
        <v>0.30000000000000004</v>
      </c>
      <c r="M221" s="141">
        <v>0.30000000000000004</v>
      </c>
      <c r="N221" s="141">
        <v>1</v>
      </c>
      <c r="O221" s="99"/>
      <c r="P221" s="93" t="s">
        <v>3010</v>
      </c>
      <c r="Q221" s="91" t="s">
        <v>3438</v>
      </c>
      <c r="R221" s="96">
        <v>0.06</v>
      </c>
      <c r="S221" s="96">
        <v>0.06</v>
      </c>
      <c r="T221" s="96">
        <v>1</v>
      </c>
      <c r="U221" s="137" t="s">
        <v>3803</v>
      </c>
      <c r="V221" s="138" t="s">
        <v>3803</v>
      </c>
      <c r="W221" s="89"/>
      <c r="X221" s="89"/>
      <c r="Y221" s="89"/>
      <c r="Z221" s="89"/>
    </row>
    <row r="222" spans="1:26" ht="33" customHeight="1" x14ac:dyDescent="0.35">
      <c r="Q222" s="89"/>
      <c r="R222" s="89"/>
      <c r="S222" s="89"/>
      <c r="T222" s="89"/>
      <c r="U222" s="89"/>
      <c r="V222" s="89"/>
      <c r="W222" s="89"/>
      <c r="X222" s="89"/>
      <c r="Y222" s="89"/>
      <c r="Z222" s="89"/>
    </row>
    <row r="223" spans="1:26" ht="33" customHeight="1" x14ac:dyDescent="0.35">
      <c r="Q223" s="89"/>
      <c r="R223" s="89"/>
      <c r="S223" s="89"/>
      <c r="T223" s="89"/>
      <c r="U223" s="89"/>
      <c r="V223" s="89"/>
      <c r="W223" s="89"/>
      <c r="X223" s="89"/>
      <c r="Y223" s="89"/>
      <c r="Z223" s="89"/>
    </row>
    <row r="224" spans="1:26" ht="33" customHeight="1" x14ac:dyDescent="0.35">
      <c r="Q224" s="89"/>
      <c r="R224" s="89"/>
      <c r="S224" s="89"/>
      <c r="T224" s="89"/>
      <c r="U224" s="89"/>
      <c r="V224" s="89"/>
      <c r="W224" s="89"/>
      <c r="X224" s="89"/>
      <c r="Y224" s="89"/>
      <c r="Z224" s="89"/>
    </row>
    <row r="225" spans="16:26" ht="33" customHeight="1" x14ac:dyDescent="0.35">
      <c r="Q225" s="89"/>
      <c r="R225" s="89"/>
      <c r="S225" s="89"/>
      <c r="T225" s="89"/>
      <c r="U225" s="89"/>
      <c r="V225" s="89"/>
      <c r="W225" s="89"/>
      <c r="X225" s="89"/>
      <c r="Y225" s="89"/>
      <c r="Z225" s="89"/>
    </row>
    <row r="226" spans="16:26" ht="33" customHeight="1" x14ac:dyDescent="0.35">
      <c r="Q226" s="89"/>
      <c r="R226" s="89"/>
      <c r="S226" s="89"/>
      <c r="T226" s="89"/>
      <c r="U226" s="89"/>
      <c r="V226" s="89"/>
      <c r="W226" s="89"/>
      <c r="X226" s="89"/>
      <c r="Y226" s="89"/>
      <c r="Z226" s="89"/>
    </row>
    <row r="227" spans="16:26" ht="33" customHeight="1" x14ac:dyDescent="0.35">
      <c r="Q227" s="89"/>
      <c r="R227" s="89"/>
      <c r="S227" s="89"/>
      <c r="T227" s="89"/>
      <c r="U227" s="89"/>
      <c r="V227" s="89"/>
      <c r="W227" s="89"/>
      <c r="X227" s="89"/>
      <c r="Y227" s="89"/>
      <c r="Z227" s="89"/>
    </row>
    <row r="228" spans="16:26" ht="33" customHeight="1" x14ac:dyDescent="0.35">
      <c r="Q228" s="89"/>
      <c r="R228" s="89"/>
      <c r="S228" s="89"/>
      <c r="T228" s="89"/>
      <c r="U228" s="89"/>
      <c r="V228" s="89"/>
      <c r="W228" s="89"/>
      <c r="X228" s="89"/>
      <c r="Y228" s="89"/>
      <c r="Z228" s="89"/>
    </row>
    <row r="229" spans="16:26" ht="33" customHeight="1" x14ac:dyDescent="0.35">
      <c r="Q229" s="89"/>
      <c r="R229" s="89"/>
      <c r="S229" s="89"/>
      <c r="T229" s="89"/>
      <c r="U229" s="89"/>
      <c r="V229" s="89"/>
      <c r="W229" s="89"/>
      <c r="X229" s="89"/>
      <c r="Y229" s="89"/>
      <c r="Z229" s="89"/>
    </row>
    <row r="230" spans="16:26" ht="33" customHeight="1" x14ac:dyDescent="0.35">
      <c r="Q230" s="89"/>
      <c r="R230" s="89"/>
      <c r="S230" s="89"/>
      <c r="T230" s="89"/>
      <c r="U230" s="89"/>
      <c r="V230" s="89"/>
      <c r="W230" s="89"/>
      <c r="X230" s="89"/>
      <c r="Y230" s="89"/>
      <c r="Z230" s="89"/>
    </row>
    <row r="231" spans="16:26" ht="33" customHeight="1" x14ac:dyDescent="0.35">
      <c r="Q231" s="89"/>
      <c r="R231" s="89"/>
      <c r="S231" s="89"/>
      <c r="T231" s="89"/>
      <c r="U231" s="89"/>
      <c r="V231" s="89"/>
      <c r="W231" s="89"/>
      <c r="X231" s="89"/>
      <c r="Y231" s="89"/>
      <c r="Z231" s="89"/>
    </row>
    <row r="232" spans="16:26" ht="33" customHeight="1" x14ac:dyDescent="0.35">
      <c r="Q232" s="89"/>
      <c r="R232" s="89"/>
      <c r="S232" s="89"/>
      <c r="T232" s="89"/>
      <c r="U232" s="89"/>
      <c r="V232" s="89"/>
      <c r="W232" s="89"/>
      <c r="X232" s="89"/>
      <c r="Y232" s="89"/>
      <c r="Z232" s="89"/>
    </row>
    <row r="233" spans="16:26" ht="33" customHeight="1" x14ac:dyDescent="0.35">
      <c r="Q233" s="89"/>
      <c r="R233" s="89"/>
      <c r="S233" s="89"/>
      <c r="T233" s="89"/>
      <c r="U233" s="89"/>
      <c r="V233" s="89"/>
      <c r="W233" s="89"/>
      <c r="X233" s="89"/>
      <c r="Y233" s="89"/>
      <c r="Z233" s="89"/>
    </row>
    <row r="234" spans="16:26" ht="33" customHeight="1" x14ac:dyDescent="0.35">
      <c r="Q234" s="89"/>
      <c r="R234" s="89"/>
      <c r="S234" s="89"/>
      <c r="T234" s="89"/>
      <c r="U234" s="89"/>
      <c r="V234" s="89"/>
      <c r="W234" s="89"/>
      <c r="X234" s="89"/>
      <c r="Y234" s="89"/>
      <c r="Z234" s="89"/>
    </row>
    <row r="235" spans="16:26" ht="33" customHeight="1" x14ac:dyDescent="0.35">
      <c r="Q235" s="89"/>
      <c r="R235" s="89"/>
      <c r="S235" s="89"/>
      <c r="T235" s="89"/>
      <c r="U235" s="89"/>
      <c r="V235" s="89"/>
      <c r="W235" s="89"/>
      <c r="X235" s="89"/>
      <c r="Y235" s="89"/>
      <c r="Z235" s="89"/>
    </row>
    <row r="236" spans="16:26" ht="33" customHeight="1" x14ac:dyDescent="0.35">
      <c r="Q236" s="89"/>
      <c r="R236" s="89"/>
      <c r="S236" s="89"/>
      <c r="T236" s="89"/>
      <c r="U236" s="89"/>
      <c r="V236" s="89"/>
      <c r="W236" s="89"/>
      <c r="X236" s="89"/>
      <c r="Y236" s="89"/>
      <c r="Z236" s="89"/>
    </row>
    <row r="237" spans="16:26" ht="33" customHeight="1" x14ac:dyDescent="0.35">
      <c r="Q237" s="89"/>
      <c r="R237" s="89"/>
      <c r="S237" s="89"/>
      <c r="T237" s="89"/>
      <c r="U237" s="89"/>
      <c r="V237" s="89"/>
      <c r="W237" s="89"/>
      <c r="X237" s="89"/>
      <c r="Y237" s="89"/>
      <c r="Z237" s="89"/>
    </row>
    <row r="238" spans="16:26" ht="33" customHeight="1" x14ac:dyDescent="0.35">
      <c r="Q238" s="89"/>
      <c r="R238" s="89"/>
      <c r="S238" s="89"/>
      <c r="T238" s="89"/>
      <c r="U238" s="89"/>
      <c r="V238" s="89"/>
      <c r="W238" s="89"/>
      <c r="X238" s="89"/>
      <c r="Y238" s="89"/>
      <c r="Z238" s="89"/>
    </row>
    <row r="239" spans="16:26" ht="33" customHeight="1" x14ac:dyDescent="0.35">
      <c r="Q239" s="89"/>
      <c r="R239" s="89"/>
      <c r="S239" s="89"/>
      <c r="T239" s="89"/>
      <c r="U239" s="89"/>
      <c r="V239" s="89"/>
      <c r="W239" s="89"/>
      <c r="X239" s="89"/>
      <c r="Y239" s="89"/>
      <c r="Z239" s="89"/>
    </row>
    <row r="240" spans="16:26" ht="33" customHeight="1" x14ac:dyDescent="0.35">
      <c r="P240" s="88"/>
      <c r="Q240" s="90"/>
      <c r="R240" s="89"/>
      <c r="S240" s="89"/>
      <c r="T240" s="89"/>
      <c r="U240" s="89"/>
      <c r="V240" s="89"/>
      <c r="W240" s="89"/>
      <c r="X240" s="89"/>
      <c r="Y240" s="89"/>
      <c r="Z240" s="89"/>
    </row>
    <row r="241" spans="16:26" ht="33" customHeight="1" x14ac:dyDescent="0.35">
      <c r="P241" s="88"/>
      <c r="Q241" s="90"/>
      <c r="R241" s="89"/>
      <c r="S241" s="89"/>
      <c r="T241" s="89"/>
      <c r="U241" s="89"/>
      <c r="V241" s="89"/>
      <c r="W241" s="89"/>
      <c r="X241" s="89"/>
      <c r="Y241" s="89"/>
      <c r="Z241" s="89"/>
    </row>
    <row r="242" spans="16:26" ht="33" customHeight="1" x14ac:dyDescent="0.35">
      <c r="P242" s="88"/>
      <c r="Q242" s="90"/>
      <c r="R242" s="89"/>
      <c r="S242" s="89"/>
      <c r="T242" s="89"/>
      <c r="U242" s="89"/>
      <c r="V242" s="89"/>
      <c r="W242" s="89"/>
      <c r="X242" s="89"/>
      <c r="Y242" s="89"/>
      <c r="Z242" s="89"/>
    </row>
    <row r="243" spans="16:26" ht="33" customHeight="1" x14ac:dyDescent="0.35">
      <c r="P243" s="88"/>
      <c r="Q243" s="90"/>
      <c r="R243" s="89"/>
      <c r="S243" s="89"/>
      <c r="T243" s="89"/>
      <c r="U243" s="89"/>
      <c r="V243" s="89"/>
      <c r="W243" s="89"/>
      <c r="X243" s="89"/>
      <c r="Y243" s="89"/>
      <c r="Z243" s="89"/>
    </row>
    <row r="244" spans="16:26" ht="33" customHeight="1" x14ac:dyDescent="0.35">
      <c r="P244" s="88"/>
      <c r="Q244" s="90"/>
      <c r="R244" s="89"/>
      <c r="S244" s="89"/>
      <c r="T244" s="89"/>
      <c r="U244" s="89"/>
      <c r="V244" s="89"/>
      <c r="W244" s="89"/>
      <c r="X244" s="89"/>
      <c r="Y244" s="89"/>
      <c r="Z244" s="89"/>
    </row>
    <row r="245" spans="16:26" ht="33" customHeight="1" x14ac:dyDescent="0.35">
      <c r="P245" s="88"/>
      <c r="Q245" s="90"/>
      <c r="R245" s="89"/>
      <c r="S245" s="89"/>
      <c r="T245" s="89"/>
      <c r="U245" s="89"/>
      <c r="V245" s="89"/>
      <c r="W245" s="89"/>
      <c r="X245" s="89"/>
      <c r="Y245" s="89"/>
      <c r="Z245" s="89"/>
    </row>
    <row r="246" spans="16:26" ht="33" customHeight="1" x14ac:dyDescent="0.35">
      <c r="P246" s="88"/>
      <c r="Q246" s="90"/>
      <c r="R246" s="89"/>
      <c r="S246" s="89"/>
      <c r="T246" s="89"/>
      <c r="U246" s="89"/>
      <c r="V246" s="89"/>
      <c r="W246" s="89"/>
      <c r="X246" s="89"/>
      <c r="Y246" s="89"/>
      <c r="Z246" s="89"/>
    </row>
    <row r="247" spans="16:26" ht="33" customHeight="1" x14ac:dyDescent="0.35">
      <c r="Q247" s="89"/>
      <c r="R247" s="89"/>
      <c r="S247" s="89"/>
      <c r="T247" s="89"/>
      <c r="U247" s="89"/>
      <c r="V247" s="89"/>
      <c r="W247" s="89"/>
      <c r="X247" s="89"/>
      <c r="Y247" s="89"/>
      <c r="Z247" s="89"/>
    </row>
    <row r="248" spans="16:26" ht="33" customHeight="1" x14ac:dyDescent="0.35">
      <c r="Q248" s="89"/>
      <c r="R248" s="89"/>
      <c r="S248" s="89"/>
      <c r="T248" s="89"/>
      <c r="U248" s="89"/>
      <c r="V248" s="89"/>
      <c r="W248" s="89"/>
      <c r="X248" s="89"/>
      <c r="Y248" s="89"/>
      <c r="Z248" s="89"/>
    </row>
    <row r="249" spans="16:26" ht="33" customHeight="1" x14ac:dyDescent="0.35">
      <c r="Q249" s="89"/>
      <c r="R249" s="89"/>
      <c r="S249" s="89"/>
      <c r="T249" s="89"/>
      <c r="U249" s="89"/>
      <c r="V249" s="89"/>
      <c r="W249" s="89"/>
      <c r="X249" s="89"/>
      <c r="Y249" s="89"/>
      <c r="Z249" s="89"/>
    </row>
    <row r="250" spans="16:26" ht="33" customHeight="1" x14ac:dyDescent="0.35">
      <c r="Q250" s="89"/>
      <c r="R250" s="89"/>
      <c r="S250" s="89"/>
      <c r="T250" s="89"/>
      <c r="U250" s="89"/>
      <c r="V250" s="89"/>
      <c r="W250" s="89"/>
      <c r="X250" s="89"/>
      <c r="Y250" s="89"/>
      <c r="Z250" s="89"/>
    </row>
    <row r="251" spans="16:26" ht="33" customHeight="1" x14ac:dyDescent="0.35">
      <c r="Q251" s="89"/>
      <c r="R251" s="89"/>
      <c r="S251" s="89"/>
      <c r="T251" s="89"/>
      <c r="U251" s="89"/>
      <c r="V251" s="89"/>
      <c r="W251" s="89"/>
      <c r="X251" s="89"/>
      <c r="Y251" s="89"/>
      <c r="Z251" s="89"/>
    </row>
    <row r="252" spans="16:26" ht="33" customHeight="1" x14ac:dyDescent="0.35">
      <c r="Q252" s="89"/>
      <c r="R252" s="89"/>
      <c r="S252" s="89"/>
      <c r="T252" s="89"/>
      <c r="U252" s="89"/>
      <c r="V252" s="89"/>
      <c r="W252" s="89"/>
      <c r="X252" s="89"/>
      <c r="Y252" s="89"/>
      <c r="Z252" s="89"/>
    </row>
    <row r="253" spans="16:26" ht="33" customHeight="1" x14ac:dyDescent="0.35">
      <c r="Q253" s="89"/>
      <c r="R253" s="89"/>
      <c r="S253" s="89"/>
      <c r="T253" s="89"/>
      <c r="U253" s="89"/>
      <c r="V253" s="89"/>
      <c r="W253" s="89"/>
      <c r="X253" s="89"/>
      <c r="Y253" s="89"/>
      <c r="Z253" s="89"/>
    </row>
    <row r="254" spans="16:26" ht="33" customHeight="1" x14ac:dyDescent="0.35">
      <c r="P254" s="88"/>
      <c r="Q254" s="90"/>
      <c r="R254" s="89"/>
      <c r="S254" s="89"/>
      <c r="T254" s="89"/>
      <c r="U254" s="89"/>
      <c r="V254" s="89"/>
      <c r="W254" s="89"/>
      <c r="X254" s="89"/>
      <c r="Y254" s="89"/>
      <c r="Z254" s="89"/>
    </row>
    <row r="255" spans="16:26" ht="33" customHeight="1" x14ac:dyDescent="0.35">
      <c r="Q255" s="89"/>
      <c r="R255" s="89"/>
      <c r="S255" s="89"/>
      <c r="T255" s="89"/>
      <c r="U255" s="89"/>
      <c r="V255" s="89"/>
      <c r="W255" s="89"/>
      <c r="X255" s="89"/>
      <c r="Y255" s="89"/>
      <c r="Z255" s="89"/>
    </row>
    <row r="256" spans="16:26" ht="33" customHeight="1" x14ac:dyDescent="0.35">
      <c r="Q256" s="89"/>
      <c r="R256" s="89"/>
      <c r="S256" s="89"/>
      <c r="T256" s="89"/>
      <c r="U256" s="89"/>
      <c r="V256" s="89"/>
      <c r="W256" s="89"/>
      <c r="X256" s="89"/>
      <c r="Y256" s="89"/>
      <c r="Z256" s="89"/>
    </row>
    <row r="257" spans="16:26" ht="33" customHeight="1" x14ac:dyDescent="0.35">
      <c r="Q257" s="89"/>
      <c r="R257" s="89"/>
      <c r="S257" s="89"/>
      <c r="T257" s="89"/>
      <c r="U257" s="89"/>
      <c r="V257" s="89"/>
      <c r="W257" s="89"/>
      <c r="X257" s="89"/>
      <c r="Y257" s="89"/>
      <c r="Z257" s="89"/>
    </row>
    <row r="258" spans="16:26" ht="33" customHeight="1" x14ac:dyDescent="0.35">
      <c r="Q258" s="89"/>
      <c r="R258" s="89"/>
      <c r="S258" s="89"/>
      <c r="T258" s="89"/>
      <c r="U258" s="89"/>
      <c r="V258" s="89"/>
      <c r="W258" s="89"/>
      <c r="X258" s="89"/>
      <c r="Y258" s="89"/>
      <c r="Z258" s="89"/>
    </row>
    <row r="259" spans="16:26" ht="33" customHeight="1" x14ac:dyDescent="0.35">
      <c r="Q259" s="89"/>
      <c r="R259" s="89"/>
      <c r="S259" s="89"/>
      <c r="T259" s="89"/>
      <c r="U259" s="89"/>
      <c r="V259" s="89"/>
      <c r="W259" s="89"/>
      <c r="X259" s="89"/>
      <c r="Y259" s="89"/>
      <c r="Z259" s="89"/>
    </row>
    <row r="260" spans="16:26" ht="33" customHeight="1" x14ac:dyDescent="0.35">
      <c r="Q260" s="89"/>
      <c r="R260" s="89"/>
      <c r="S260" s="89"/>
      <c r="T260" s="89"/>
      <c r="U260" s="89"/>
      <c r="V260" s="89"/>
      <c r="W260" s="89"/>
      <c r="X260" s="89"/>
      <c r="Y260" s="89"/>
      <c r="Z260" s="89"/>
    </row>
    <row r="261" spans="16:26" ht="33" customHeight="1" x14ac:dyDescent="0.35">
      <c r="Q261" s="89"/>
      <c r="R261" s="89"/>
      <c r="S261" s="89"/>
      <c r="T261" s="89"/>
      <c r="U261" s="89"/>
      <c r="V261" s="89"/>
      <c r="W261" s="89"/>
      <c r="X261" s="89"/>
      <c r="Y261" s="89"/>
      <c r="Z261" s="89"/>
    </row>
    <row r="262" spans="16:26" ht="33" customHeight="1" x14ac:dyDescent="0.35">
      <c r="Q262" s="89"/>
      <c r="R262" s="89"/>
      <c r="S262" s="89"/>
      <c r="T262" s="89"/>
      <c r="U262" s="89"/>
      <c r="V262" s="89"/>
      <c r="W262" s="89"/>
      <c r="X262" s="89"/>
      <c r="Y262" s="89"/>
      <c r="Z262" s="89"/>
    </row>
    <row r="263" spans="16:26" ht="33" customHeight="1" x14ac:dyDescent="0.35">
      <c r="Q263" s="89"/>
      <c r="R263" s="89"/>
      <c r="S263" s="89"/>
      <c r="T263" s="89"/>
      <c r="U263" s="89"/>
      <c r="V263" s="89"/>
      <c r="W263" s="89"/>
      <c r="X263" s="89"/>
      <c r="Y263" s="89"/>
      <c r="Z263" s="89"/>
    </row>
    <row r="264" spans="16:26" ht="33" customHeight="1" x14ac:dyDescent="0.35">
      <c r="Q264" s="89"/>
      <c r="R264" s="89"/>
      <c r="S264" s="89"/>
      <c r="T264" s="89"/>
      <c r="U264" s="89"/>
      <c r="V264" s="89"/>
      <c r="W264" s="89"/>
      <c r="X264" s="89"/>
      <c r="Y264" s="89"/>
      <c r="Z264" s="89"/>
    </row>
    <row r="265" spans="16:26" ht="33" customHeight="1" x14ac:dyDescent="0.35">
      <c r="Q265" s="89"/>
      <c r="R265" s="89"/>
      <c r="S265" s="89"/>
      <c r="T265" s="89"/>
      <c r="U265" s="89"/>
      <c r="V265" s="89"/>
      <c r="W265" s="89"/>
      <c r="X265" s="89"/>
      <c r="Y265" s="89"/>
      <c r="Z265" s="89"/>
    </row>
    <row r="266" spans="16:26" ht="33" customHeight="1" x14ac:dyDescent="0.35">
      <c r="Q266" s="89"/>
      <c r="R266" s="89"/>
      <c r="S266" s="89"/>
      <c r="T266" s="89"/>
      <c r="U266" s="89"/>
      <c r="V266" s="89"/>
      <c r="W266" s="89"/>
      <c r="X266" s="89"/>
      <c r="Y266" s="89"/>
      <c r="Z266" s="89"/>
    </row>
    <row r="267" spans="16:26" ht="33" customHeight="1" x14ac:dyDescent="0.35">
      <c r="Q267" s="89"/>
      <c r="R267" s="89"/>
      <c r="S267" s="89"/>
      <c r="T267" s="89"/>
      <c r="U267" s="89"/>
      <c r="V267" s="89"/>
      <c r="W267" s="89"/>
      <c r="X267" s="89"/>
      <c r="Y267" s="89"/>
      <c r="Z267" s="89"/>
    </row>
    <row r="268" spans="16:26" ht="33" customHeight="1" x14ac:dyDescent="0.35">
      <c r="Q268" s="89"/>
      <c r="R268" s="89"/>
      <c r="S268" s="89"/>
      <c r="T268" s="89"/>
      <c r="U268" s="89"/>
      <c r="V268" s="89"/>
      <c r="W268" s="89"/>
      <c r="X268" s="89"/>
      <c r="Y268" s="89"/>
      <c r="Z268" s="89"/>
    </row>
    <row r="269" spans="16:26" ht="33" customHeight="1" x14ac:dyDescent="0.35">
      <c r="P269" s="88"/>
      <c r="Q269" s="90"/>
      <c r="R269" s="89"/>
      <c r="S269" s="89"/>
      <c r="T269" s="89"/>
      <c r="U269" s="89"/>
      <c r="V269" s="89"/>
      <c r="W269" s="89"/>
      <c r="X269" s="89"/>
      <c r="Y269" s="89"/>
      <c r="Z269" s="89"/>
    </row>
    <row r="270" spans="16:26" ht="33" customHeight="1" x14ac:dyDescent="0.35">
      <c r="P270" s="88"/>
      <c r="Q270" s="90"/>
      <c r="R270" s="89"/>
      <c r="S270" s="89"/>
      <c r="T270" s="89"/>
      <c r="U270" s="89"/>
      <c r="V270" s="89"/>
      <c r="W270" s="89"/>
      <c r="X270" s="89"/>
      <c r="Y270" s="89"/>
      <c r="Z270" s="89"/>
    </row>
    <row r="271" spans="16:26" ht="33" customHeight="1" x14ac:dyDescent="0.35">
      <c r="Q271" s="89"/>
      <c r="R271" s="89"/>
      <c r="S271" s="89"/>
      <c r="T271" s="89"/>
      <c r="U271" s="89"/>
      <c r="V271" s="89"/>
      <c r="W271" s="89"/>
      <c r="X271" s="89"/>
      <c r="Y271" s="89"/>
      <c r="Z271" s="89"/>
    </row>
    <row r="272" spans="16:26" ht="33" customHeight="1" x14ac:dyDescent="0.35">
      <c r="Q272" s="89"/>
      <c r="R272" s="89"/>
      <c r="S272" s="89"/>
      <c r="T272" s="89"/>
      <c r="U272" s="89"/>
      <c r="V272" s="89"/>
      <c r="W272" s="89"/>
      <c r="X272" s="89"/>
      <c r="Y272" s="89"/>
      <c r="Z272" s="89"/>
    </row>
    <row r="273" spans="17:26" ht="33" customHeight="1" x14ac:dyDescent="0.35">
      <c r="Q273" s="89"/>
      <c r="R273" s="89"/>
      <c r="S273" s="89"/>
      <c r="T273" s="89"/>
      <c r="U273" s="89"/>
      <c r="V273" s="89"/>
      <c r="W273" s="89"/>
      <c r="X273" s="89"/>
      <c r="Y273" s="89"/>
      <c r="Z273" s="89"/>
    </row>
    <row r="274" spans="17:26" ht="33" customHeight="1" x14ac:dyDescent="0.35">
      <c r="Q274" s="89"/>
      <c r="R274" s="89"/>
      <c r="S274" s="89"/>
      <c r="T274" s="89"/>
      <c r="U274" s="89"/>
      <c r="V274" s="89"/>
      <c r="W274" s="89"/>
      <c r="X274" s="89"/>
      <c r="Y274" s="89"/>
      <c r="Z274" s="89"/>
    </row>
    <row r="275" spans="17:26" ht="33" customHeight="1" x14ac:dyDescent="0.35">
      <c r="Q275" s="89"/>
      <c r="R275" s="89"/>
      <c r="S275" s="89"/>
      <c r="T275" s="89"/>
      <c r="U275" s="89"/>
      <c r="V275" s="89"/>
      <c r="W275" s="89"/>
      <c r="X275" s="89"/>
      <c r="Y275" s="89"/>
      <c r="Z275" s="89"/>
    </row>
    <row r="276" spans="17:26" ht="33" customHeight="1" x14ac:dyDescent="0.35">
      <c r="Q276" s="89"/>
      <c r="R276" s="89"/>
      <c r="S276" s="89"/>
      <c r="T276" s="89"/>
      <c r="U276" s="89"/>
      <c r="V276" s="89"/>
      <c r="W276" s="89"/>
      <c r="X276" s="89"/>
      <c r="Y276" s="89"/>
      <c r="Z276" s="89"/>
    </row>
    <row r="277" spans="17:26" ht="33" customHeight="1" x14ac:dyDescent="0.35">
      <c r="Q277" s="89"/>
      <c r="R277" s="89"/>
      <c r="S277" s="89"/>
      <c r="T277" s="89"/>
      <c r="U277" s="89"/>
      <c r="V277" s="89"/>
      <c r="W277" s="89"/>
      <c r="X277" s="89"/>
      <c r="Y277" s="89"/>
      <c r="Z277" s="89"/>
    </row>
    <row r="278" spans="17:26" ht="33" customHeight="1" x14ac:dyDescent="0.35">
      <c r="Q278" s="89"/>
      <c r="R278" s="89"/>
      <c r="S278" s="89"/>
      <c r="T278" s="89"/>
      <c r="U278" s="89"/>
      <c r="V278" s="89"/>
      <c r="W278" s="89"/>
      <c r="X278" s="89"/>
      <c r="Y278" s="89"/>
      <c r="Z278" s="89"/>
    </row>
    <row r="279" spans="17:26" ht="33" customHeight="1" x14ac:dyDescent="0.35">
      <c r="Q279" s="89"/>
      <c r="R279" s="89"/>
      <c r="S279" s="89"/>
      <c r="T279" s="89"/>
      <c r="U279" s="89"/>
      <c r="V279" s="89"/>
      <c r="W279" s="89"/>
      <c r="X279" s="89"/>
      <c r="Y279" s="89"/>
      <c r="Z279" s="89"/>
    </row>
    <row r="280" spans="17:26" ht="33" customHeight="1" x14ac:dyDescent="0.35">
      <c r="Q280" s="89"/>
      <c r="R280" s="89"/>
      <c r="S280" s="89"/>
      <c r="T280" s="89"/>
      <c r="U280" s="89"/>
      <c r="V280" s="89"/>
      <c r="W280" s="89"/>
      <c r="X280" s="89"/>
      <c r="Y280" s="89"/>
      <c r="Z280" s="89"/>
    </row>
    <row r="281" spans="17:26" ht="33" customHeight="1" x14ac:dyDescent="0.35">
      <c r="Q281" s="89"/>
      <c r="R281" s="89"/>
      <c r="S281" s="89"/>
      <c r="T281" s="89"/>
      <c r="U281" s="89"/>
      <c r="V281" s="89"/>
      <c r="W281" s="89"/>
      <c r="X281" s="89"/>
      <c r="Y281" s="89"/>
      <c r="Z281" s="89"/>
    </row>
    <row r="282" spans="17:26" ht="33" customHeight="1" x14ac:dyDescent="0.35">
      <c r="Q282" s="89"/>
      <c r="R282" s="89"/>
      <c r="S282" s="89"/>
      <c r="T282" s="89"/>
      <c r="U282" s="89"/>
      <c r="V282" s="89"/>
      <c r="W282" s="89"/>
      <c r="X282" s="89"/>
      <c r="Y282" s="89"/>
      <c r="Z282" s="89"/>
    </row>
    <row r="283" spans="17:26" ht="33" customHeight="1" x14ac:dyDescent="0.35">
      <c r="Q283" s="89"/>
      <c r="R283" s="89"/>
      <c r="S283" s="89"/>
      <c r="T283" s="89"/>
      <c r="U283" s="89"/>
      <c r="V283" s="89"/>
      <c r="W283" s="89"/>
      <c r="X283" s="89"/>
      <c r="Y283" s="89"/>
      <c r="Z283" s="89"/>
    </row>
    <row r="284" spans="17:26" ht="33" customHeight="1" x14ac:dyDescent="0.35">
      <c r="Q284" s="89"/>
      <c r="R284" s="89"/>
      <c r="S284" s="89"/>
      <c r="T284" s="89"/>
      <c r="U284" s="89"/>
      <c r="V284" s="89"/>
      <c r="W284" s="89"/>
      <c r="X284" s="89"/>
      <c r="Y284" s="89"/>
      <c r="Z284" s="89"/>
    </row>
    <row r="285" spans="17:26" ht="33" customHeight="1" x14ac:dyDescent="0.35">
      <c r="Q285" s="89"/>
      <c r="R285" s="89"/>
      <c r="S285" s="89"/>
      <c r="T285" s="89"/>
      <c r="U285" s="89"/>
      <c r="V285" s="89"/>
      <c r="W285" s="89"/>
      <c r="X285" s="89"/>
      <c r="Y285" s="89"/>
      <c r="Z285" s="89"/>
    </row>
    <row r="286" spans="17:26" ht="33" customHeight="1" x14ac:dyDescent="0.35">
      <c r="Q286" s="89"/>
      <c r="R286" s="89"/>
      <c r="S286" s="89"/>
      <c r="T286" s="89"/>
      <c r="U286" s="89"/>
      <c r="V286" s="89"/>
      <c r="W286" s="89"/>
      <c r="X286" s="89"/>
      <c r="Y286" s="89"/>
      <c r="Z286" s="89"/>
    </row>
    <row r="287" spans="17:26" ht="33" customHeight="1" x14ac:dyDescent="0.35">
      <c r="Q287" s="89"/>
      <c r="R287" s="89"/>
      <c r="S287" s="89"/>
      <c r="T287" s="89"/>
      <c r="U287" s="89"/>
      <c r="V287" s="89"/>
      <c r="W287" s="89"/>
      <c r="X287" s="89"/>
      <c r="Y287" s="89"/>
      <c r="Z287" s="89"/>
    </row>
    <row r="288" spans="17:26" ht="33" customHeight="1" x14ac:dyDescent="0.35">
      <c r="Q288" s="89"/>
      <c r="R288" s="89"/>
      <c r="S288" s="89"/>
      <c r="T288" s="89"/>
      <c r="U288" s="89"/>
      <c r="V288" s="89"/>
      <c r="W288" s="89"/>
      <c r="X288" s="89"/>
      <c r="Y288" s="89"/>
      <c r="Z288" s="89"/>
    </row>
    <row r="289" spans="16:26" ht="33" customHeight="1" x14ac:dyDescent="0.35">
      <c r="Q289" s="89"/>
      <c r="R289" s="89"/>
      <c r="S289" s="89"/>
      <c r="T289" s="89"/>
      <c r="U289" s="89"/>
      <c r="V289" s="89"/>
      <c r="W289" s="89"/>
      <c r="X289" s="89"/>
      <c r="Y289" s="89"/>
      <c r="Z289" s="89"/>
    </row>
    <row r="290" spans="16:26" ht="33" customHeight="1" x14ac:dyDescent="0.35">
      <c r="Q290" s="89"/>
      <c r="R290" s="89"/>
      <c r="S290" s="89"/>
      <c r="T290" s="89"/>
      <c r="U290" s="89"/>
      <c r="V290" s="89"/>
      <c r="W290" s="89"/>
      <c r="X290" s="89"/>
      <c r="Y290" s="89"/>
      <c r="Z290" s="89"/>
    </row>
    <row r="291" spans="16:26" ht="33" customHeight="1" x14ac:dyDescent="0.35">
      <c r="Q291" s="89"/>
      <c r="R291" s="89"/>
      <c r="S291" s="89"/>
      <c r="T291" s="89"/>
      <c r="U291" s="89"/>
      <c r="V291" s="89"/>
      <c r="W291" s="89"/>
      <c r="X291" s="89"/>
      <c r="Y291" s="89"/>
      <c r="Z291" s="89"/>
    </row>
    <row r="292" spans="16:26" ht="33" customHeight="1" x14ac:dyDescent="0.35">
      <c r="Q292" s="89"/>
      <c r="R292" s="89"/>
      <c r="S292" s="89"/>
      <c r="T292" s="89"/>
      <c r="U292" s="89"/>
      <c r="V292" s="89"/>
      <c r="W292" s="89"/>
      <c r="X292" s="89"/>
      <c r="Y292" s="89"/>
      <c r="Z292" s="89"/>
    </row>
    <row r="293" spans="16:26" ht="33" customHeight="1" x14ac:dyDescent="0.35">
      <c r="Q293" s="89"/>
      <c r="R293" s="89"/>
      <c r="S293" s="89"/>
      <c r="T293" s="89"/>
      <c r="U293" s="89"/>
      <c r="V293" s="89"/>
      <c r="W293" s="89"/>
      <c r="X293" s="89"/>
      <c r="Y293" s="89"/>
      <c r="Z293" s="89"/>
    </row>
    <row r="294" spans="16:26" ht="33" customHeight="1" x14ac:dyDescent="0.35">
      <c r="Q294" s="89"/>
      <c r="R294" s="89"/>
      <c r="S294" s="89"/>
      <c r="T294" s="89"/>
      <c r="U294" s="89"/>
      <c r="V294" s="89"/>
      <c r="W294" s="89"/>
      <c r="X294" s="89"/>
      <c r="Y294" s="89"/>
      <c r="Z294" s="89"/>
    </row>
    <row r="295" spans="16:26" ht="33" customHeight="1" x14ac:dyDescent="0.35">
      <c r="Q295" s="89"/>
      <c r="R295" s="89"/>
      <c r="S295" s="89"/>
      <c r="T295" s="89"/>
      <c r="U295" s="89"/>
      <c r="V295" s="89"/>
      <c r="W295" s="89"/>
      <c r="X295" s="89"/>
      <c r="Y295" s="89"/>
      <c r="Z295" s="89"/>
    </row>
    <row r="296" spans="16:26" ht="33" customHeight="1" x14ac:dyDescent="0.35">
      <c r="Q296" s="89"/>
      <c r="R296" s="89"/>
      <c r="S296" s="89"/>
      <c r="T296" s="89"/>
      <c r="U296" s="89"/>
      <c r="V296" s="89"/>
      <c r="W296" s="89"/>
      <c r="X296" s="89"/>
      <c r="Y296" s="89"/>
      <c r="Z296" s="89"/>
    </row>
    <row r="297" spans="16:26" ht="33" customHeight="1" x14ac:dyDescent="0.35">
      <c r="Q297" s="89"/>
      <c r="R297" s="89"/>
      <c r="S297" s="89"/>
      <c r="T297" s="89"/>
      <c r="U297" s="89"/>
      <c r="V297" s="89"/>
      <c r="W297" s="89"/>
      <c r="X297" s="89"/>
      <c r="Y297" s="89"/>
      <c r="Z297" s="89"/>
    </row>
    <row r="298" spans="16:26" ht="33" customHeight="1" x14ac:dyDescent="0.35">
      <c r="Q298" s="89"/>
      <c r="R298" s="89"/>
      <c r="S298" s="89"/>
      <c r="T298" s="89"/>
      <c r="U298" s="89"/>
      <c r="V298" s="89"/>
      <c r="W298" s="89"/>
      <c r="X298" s="89"/>
      <c r="Y298" s="89"/>
      <c r="Z298" s="89"/>
    </row>
    <row r="299" spans="16:26" ht="33" customHeight="1" x14ac:dyDescent="0.35">
      <c r="Q299" s="89"/>
      <c r="R299" s="89"/>
      <c r="S299" s="89"/>
      <c r="T299" s="89"/>
      <c r="U299" s="89"/>
      <c r="V299" s="89"/>
      <c r="W299" s="89"/>
      <c r="X299" s="89"/>
      <c r="Y299" s="89"/>
      <c r="Z299" s="89"/>
    </row>
    <row r="300" spans="16:26" ht="33" customHeight="1" x14ac:dyDescent="0.35">
      <c r="Q300" s="89"/>
      <c r="R300" s="89"/>
      <c r="S300" s="89"/>
      <c r="T300" s="89"/>
      <c r="U300" s="89"/>
      <c r="V300" s="89"/>
      <c r="W300" s="89"/>
      <c r="X300" s="89"/>
      <c r="Y300" s="89"/>
      <c r="Z300" s="89"/>
    </row>
    <row r="301" spans="16:26" ht="33" customHeight="1" x14ac:dyDescent="0.35">
      <c r="Q301" s="89"/>
      <c r="R301" s="89"/>
      <c r="S301" s="89"/>
      <c r="T301" s="89"/>
      <c r="U301" s="89"/>
      <c r="V301" s="89"/>
      <c r="W301" s="89"/>
      <c r="X301" s="89"/>
      <c r="Y301" s="89"/>
      <c r="Z301" s="89"/>
    </row>
    <row r="302" spans="16:26" ht="33" customHeight="1" x14ac:dyDescent="0.35">
      <c r="P302" s="88"/>
      <c r="Q302" s="90"/>
      <c r="R302" s="89"/>
      <c r="S302" s="89"/>
      <c r="T302" s="89"/>
      <c r="U302" s="89"/>
      <c r="V302" s="89"/>
      <c r="W302" s="89"/>
      <c r="X302" s="89"/>
      <c r="Y302" s="89"/>
      <c r="Z302" s="89"/>
    </row>
    <row r="303" spans="16:26" ht="33" customHeight="1" x14ac:dyDescent="0.35">
      <c r="Q303" s="89"/>
      <c r="R303" s="89"/>
      <c r="S303" s="89"/>
      <c r="T303" s="89"/>
      <c r="U303" s="89"/>
      <c r="V303" s="89"/>
      <c r="W303" s="89"/>
      <c r="X303" s="89"/>
      <c r="Y303" s="89"/>
      <c r="Z303" s="89"/>
    </row>
    <row r="304" spans="16:26" ht="33" customHeight="1" x14ac:dyDescent="0.35">
      <c r="Q304" s="89"/>
      <c r="R304" s="89"/>
      <c r="S304" s="89"/>
      <c r="T304" s="89"/>
      <c r="U304" s="89"/>
      <c r="V304" s="89"/>
      <c r="W304" s="89"/>
      <c r="X304" s="89"/>
      <c r="Y304" s="89"/>
      <c r="Z304" s="89"/>
    </row>
    <row r="305" spans="17:26" ht="33" customHeight="1" x14ac:dyDescent="0.35">
      <c r="Q305" s="89"/>
      <c r="R305" s="89"/>
      <c r="S305" s="89"/>
      <c r="T305" s="89"/>
      <c r="U305" s="89"/>
      <c r="V305" s="89"/>
      <c r="W305" s="89"/>
      <c r="X305" s="89"/>
      <c r="Y305" s="89"/>
      <c r="Z305" s="89"/>
    </row>
    <row r="306" spans="17:26" ht="33" customHeight="1" x14ac:dyDescent="0.35">
      <c r="Q306" s="89"/>
      <c r="R306" s="89"/>
      <c r="S306" s="89"/>
      <c r="T306" s="89"/>
      <c r="U306" s="89"/>
      <c r="V306" s="89"/>
      <c r="W306" s="89"/>
      <c r="X306" s="89"/>
      <c r="Y306" s="89"/>
      <c r="Z306" s="89"/>
    </row>
    <row r="307" spans="17:26" ht="33" customHeight="1" x14ac:dyDescent="0.35">
      <c r="Q307" s="89"/>
      <c r="R307" s="89"/>
      <c r="S307" s="89"/>
      <c r="T307" s="89"/>
      <c r="U307" s="89"/>
      <c r="V307" s="89"/>
      <c r="W307" s="89"/>
      <c r="X307" s="89"/>
      <c r="Y307" s="89"/>
      <c r="Z307" s="89"/>
    </row>
    <row r="308" spans="17:26" ht="33" customHeight="1" x14ac:dyDescent="0.35">
      <c r="Q308" s="89"/>
      <c r="R308" s="89"/>
      <c r="S308" s="89"/>
      <c r="T308" s="89"/>
      <c r="U308" s="89"/>
      <c r="V308" s="89"/>
      <c r="W308" s="89"/>
      <c r="X308" s="89"/>
      <c r="Y308" s="89"/>
      <c r="Z308" s="89"/>
    </row>
    <row r="309" spans="17:26" ht="33" customHeight="1" x14ac:dyDescent="0.35">
      <c r="Q309" s="89"/>
      <c r="R309" s="89"/>
      <c r="S309" s="89"/>
      <c r="T309" s="89"/>
      <c r="U309" s="89"/>
      <c r="V309" s="89"/>
      <c r="W309" s="89"/>
      <c r="X309" s="89"/>
      <c r="Y309" s="89"/>
      <c r="Z309" s="89"/>
    </row>
    <row r="310" spans="17:26" ht="33" customHeight="1" x14ac:dyDescent="0.35">
      <c r="Q310" s="89"/>
      <c r="R310" s="89"/>
      <c r="S310" s="89"/>
      <c r="T310" s="89"/>
      <c r="U310" s="89"/>
      <c r="V310" s="89"/>
      <c r="W310" s="89"/>
      <c r="X310" s="89"/>
      <c r="Y310" s="89"/>
      <c r="Z310" s="89"/>
    </row>
    <row r="311" spans="17:26" ht="33" customHeight="1" x14ac:dyDescent="0.35">
      <c r="Q311" s="89"/>
      <c r="R311" s="89"/>
      <c r="S311" s="89"/>
      <c r="T311" s="89"/>
      <c r="U311" s="89"/>
      <c r="V311" s="89"/>
      <c r="W311" s="89"/>
      <c r="X311" s="89"/>
      <c r="Y311" s="89"/>
      <c r="Z311" s="89"/>
    </row>
    <row r="312" spans="17:26" ht="33" customHeight="1" x14ac:dyDescent="0.35">
      <c r="Q312" s="89"/>
      <c r="R312" s="89"/>
      <c r="S312" s="89"/>
      <c r="T312" s="89"/>
      <c r="U312" s="89"/>
      <c r="V312" s="89"/>
      <c r="W312" s="89"/>
      <c r="X312" s="89"/>
      <c r="Y312" s="89"/>
      <c r="Z312" s="89"/>
    </row>
    <row r="313" spans="17:26" ht="33" customHeight="1" x14ac:dyDescent="0.35">
      <c r="Q313" s="89"/>
      <c r="R313" s="89"/>
      <c r="S313" s="89"/>
      <c r="T313" s="89"/>
      <c r="U313" s="89"/>
      <c r="V313" s="89"/>
      <c r="W313" s="89"/>
      <c r="X313" s="89"/>
      <c r="Y313" s="89"/>
      <c r="Z313" s="89"/>
    </row>
    <row r="314" spans="17:26" ht="33" customHeight="1" x14ac:dyDescent="0.35">
      <c r="Q314" s="89"/>
      <c r="R314" s="89"/>
      <c r="S314" s="89"/>
      <c r="T314" s="89"/>
      <c r="U314" s="89"/>
      <c r="V314" s="89"/>
      <c r="W314" s="89"/>
      <c r="X314" s="89"/>
      <c r="Y314" s="89"/>
      <c r="Z314" s="89"/>
    </row>
    <row r="315" spans="17:26" ht="33" customHeight="1" x14ac:dyDescent="0.35">
      <c r="Q315" s="89"/>
      <c r="R315" s="89"/>
      <c r="S315" s="89"/>
      <c r="T315" s="89"/>
      <c r="U315" s="89"/>
      <c r="V315" s="89"/>
      <c r="W315" s="89"/>
      <c r="X315" s="89"/>
      <c r="Y315" s="89"/>
      <c r="Z315" s="89"/>
    </row>
    <row r="316" spans="17:26" ht="33" customHeight="1" x14ac:dyDescent="0.35">
      <c r="Q316" s="89"/>
      <c r="R316" s="89"/>
      <c r="S316" s="89"/>
      <c r="T316" s="89"/>
      <c r="U316" s="89"/>
      <c r="V316" s="89"/>
      <c r="W316" s="89"/>
      <c r="X316" s="89"/>
      <c r="Y316" s="89"/>
      <c r="Z316" s="89"/>
    </row>
    <row r="317" spans="17:26" ht="33" customHeight="1" x14ac:dyDescent="0.35">
      <c r="Q317" s="89"/>
      <c r="R317" s="89"/>
      <c r="S317" s="89"/>
      <c r="T317" s="89"/>
      <c r="U317" s="89"/>
      <c r="V317" s="89"/>
      <c r="W317" s="89"/>
      <c r="X317" s="89"/>
      <c r="Y317" s="89"/>
      <c r="Z317" s="89"/>
    </row>
    <row r="318" spans="17:26" ht="33" customHeight="1" x14ac:dyDescent="0.35">
      <c r="Q318" s="89"/>
      <c r="R318" s="89"/>
      <c r="S318" s="89"/>
      <c r="T318" s="89"/>
      <c r="U318" s="89"/>
      <c r="V318" s="89"/>
      <c r="W318" s="89"/>
      <c r="X318" s="89"/>
      <c r="Y318" s="89"/>
      <c r="Z318" s="89"/>
    </row>
    <row r="319" spans="17:26" ht="33" customHeight="1" x14ac:dyDescent="0.35">
      <c r="Q319" s="89"/>
      <c r="R319" s="89"/>
      <c r="S319" s="89"/>
      <c r="T319" s="89"/>
      <c r="U319" s="89"/>
      <c r="V319" s="89"/>
      <c r="W319" s="89"/>
      <c r="X319" s="89"/>
      <c r="Y319" s="89"/>
      <c r="Z319" s="89"/>
    </row>
    <row r="320" spans="17:26" ht="33" customHeight="1" x14ac:dyDescent="0.35">
      <c r="Q320" s="89"/>
      <c r="R320" s="89"/>
      <c r="S320" s="89"/>
      <c r="T320" s="89"/>
      <c r="U320" s="89"/>
      <c r="V320" s="89"/>
      <c r="W320" s="89"/>
      <c r="X320" s="89"/>
      <c r="Y320" s="89"/>
      <c r="Z320" s="89"/>
    </row>
    <row r="321" spans="17:26" ht="33" customHeight="1" x14ac:dyDescent="0.35">
      <c r="Q321" s="89"/>
      <c r="R321" s="89"/>
      <c r="S321" s="89"/>
      <c r="T321" s="89"/>
      <c r="U321" s="89"/>
      <c r="V321" s="89"/>
      <c r="W321" s="89"/>
      <c r="X321" s="89"/>
      <c r="Y321" s="89"/>
      <c r="Z321" s="89"/>
    </row>
    <row r="322" spans="17:26" ht="33" customHeight="1" x14ac:dyDescent="0.35">
      <c r="Q322" s="89"/>
      <c r="R322" s="89"/>
      <c r="S322" s="89"/>
      <c r="T322" s="89"/>
      <c r="U322" s="89"/>
      <c r="V322" s="89"/>
      <c r="W322" s="89"/>
      <c r="X322" s="89"/>
      <c r="Y322" s="89"/>
      <c r="Z322" s="89"/>
    </row>
    <row r="323" spans="17:26" ht="33" customHeight="1" x14ac:dyDescent="0.35">
      <c r="Q323" s="89"/>
      <c r="R323" s="89"/>
      <c r="S323" s="89"/>
      <c r="T323" s="89"/>
      <c r="U323" s="89"/>
      <c r="V323" s="89"/>
      <c r="W323" s="89"/>
      <c r="X323" s="89"/>
      <c r="Y323" s="89"/>
      <c r="Z323" s="89"/>
    </row>
    <row r="324" spans="17:26" ht="33" customHeight="1" x14ac:dyDescent="0.35">
      <c r="Q324" s="89"/>
      <c r="R324" s="89"/>
      <c r="S324" s="89"/>
      <c r="T324" s="89"/>
      <c r="U324" s="89"/>
      <c r="V324" s="89"/>
      <c r="W324" s="89"/>
      <c r="X324" s="89"/>
      <c r="Y324" s="89"/>
      <c r="Z324" s="89"/>
    </row>
    <row r="325" spans="17:26" ht="33" customHeight="1" x14ac:dyDescent="0.35">
      <c r="Q325" s="89"/>
      <c r="R325" s="89"/>
      <c r="S325" s="89"/>
      <c r="T325" s="89"/>
      <c r="U325" s="89"/>
      <c r="V325" s="89"/>
      <c r="W325" s="89"/>
      <c r="X325" s="89"/>
      <c r="Y325" s="89"/>
      <c r="Z325" s="89"/>
    </row>
    <row r="326" spans="17:26" ht="33" customHeight="1" x14ac:dyDescent="0.35">
      <c r="Q326" s="89"/>
      <c r="R326" s="89"/>
      <c r="S326" s="89"/>
      <c r="T326" s="89"/>
      <c r="U326" s="89"/>
      <c r="V326" s="89"/>
      <c r="W326" s="89"/>
      <c r="X326" s="89"/>
      <c r="Y326" s="89"/>
      <c r="Z326" s="89"/>
    </row>
    <row r="327" spans="17:26" ht="33" customHeight="1" x14ac:dyDescent="0.35">
      <c r="Q327" s="89"/>
      <c r="R327" s="89"/>
      <c r="S327" s="89"/>
      <c r="T327" s="89"/>
      <c r="U327" s="89"/>
      <c r="V327" s="89"/>
      <c r="W327" s="89"/>
      <c r="X327" s="89"/>
      <c r="Y327" s="89"/>
      <c r="Z327" s="89"/>
    </row>
    <row r="328" spans="17:26" ht="33" customHeight="1" x14ac:dyDescent="0.35">
      <c r="Q328" s="89"/>
      <c r="R328" s="89"/>
      <c r="S328" s="89"/>
      <c r="T328" s="89"/>
      <c r="U328" s="89"/>
      <c r="V328" s="89"/>
      <c r="W328" s="89"/>
      <c r="X328" s="89"/>
      <c r="Y328" s="89"/>
      <c r="Z328" s="89"/>
    </row>
    <row r="329" spans="17:26" ht="33" customHeight="1" x14ac:dyDescent="0.35">
      <c r="Q329" s="89"/>
      <c r="R329" s="89"/>
      <c r="S329" s="89"/>
      <c r="T329" s="89"/>
      <c r="U329" s="89"/>
      <c r="V329" s="89"/>
      <c r="W329" s="89"/>
      <c r="X329" s="89"/>
      <c r="Y329" s="89"/>
      <c r="Z329" s="89"/>
    </row>
    <row r="330" spans="17:26" ht="33" customHeight="1" x14ac:dyDescent="0.35">
      <c r="Q330" s="89"/>
      <c r="R330" s="89"/>
      <c r="S330" s="89"/>
      <c r="T330" s="89"/>
      <c r="U330" s="89"/>
      <c r="V330" s="89"/>
      <c r="W330" s="89"/>
      <c r="X330" s="89"/>
      <c r="Y330" s="89"/>
      <c r="Z330" s="89"/>
    </row>
    <row r="331" spans="17:26" ht="33" customHeight="1" x14ac:dyDescent="0.35">
      <c r="Q331" s="89"/>
      <c r="R331" s="89"/>
      <c r="S331" s="89"/>
      <c r="T331" s="89"/>
      <c r="U331" s="89"/>
      <c r="V331" s="89"/>
      <c r="W331" s="89"/>
      <c r="X331" s="89"/>
      <c r="Y331" s="89"/>
      <c r="Z331" s="89"/>
    </row>
    <row r="332" spans="17:26" ht="33" customHeight="1" x14ac:dyDescent="0.35">
      <c r="Q332" s="89"/>
      <c r="R332" s="89"/>
      <c r="S332" s="89"/>
      <c r="T332" s="89"/>
      <c r="U332" s="89"/>
      <c r="V332" s="89"/>
      <c r="W332" s="89"/>
      <c r="X332" s="89"/>
      <c r="Y332" s="89"/>
      <c r="Z332" s="89"/>
    </row>
    <row r="333" spans="17:26" ht="33" customHeight="1" x14ac:dyDescent="0.35">
      <c r="Q333" s="89"/>
      <c r="R333" s="89"/>
      <c r="S333" s="89"/>
      <c r="T333" s="89"/>
      <c r="U333" s="89"/>
      <c r="V333" s="89"/>
      <c r="W333" s="89"/>
      <c r="X333" s="89"/>
      <c r="Y333" s="89"/>
      <c r="Z333" s="89"/>
    </row>
    <row r="334" spans="17:26" ht="33" customHeight="1" x14ac:dyDescent="0.35">
      <c r="Q334" s="89"/>
      <c r="R334" s="89"/>
      <c r="S334" s="89"/>
      <c r="T334" s="89"/>
      <c r="U334" s="89"/>
      <c r="V334" s="89"/>
      <c r="W334" s="89"/>
      <c r="X334" s="89"/>
      <c r="Y334" s="89"/>
      <c r="Z334" s="89"/>
    </row>
    <row r="335" spans="17:26" ht="33" customHeight="1" x14ac:dyDescent="0.35">
      <c r="Q335" s="89"/>
      <c r="R335" s="89"/>
      <c r="S335" s="89"/>
      <c r="T335" s="89"/>
      <c r="U335" s="89"/>
      <c r="V335" s="89"/>
      <c r="W335" s="89"/>
      <c r="X335" s="89"/>
      <c r="Y335" s="89"/>
      <c r="Z335" s="89"/>
    </row>
    <row r="336" spans="17:26" ht="33" customHeight="1" x14ac:dyDescent="0.35">
      <c r="Q336" s="89"/>
      <c r="R336" s="89"/>
      <c r="S336" s="89"/>
      <c r="T336" s="89"/>
      <c r="U336" s="89"/>
      <c r="V336" s="89"/>
      <c r="W336" s="89"/>
      <c r="X336" s="89"/>
      <c r="Y336" s="89"/>
      <c r="Z336" s="89"/>
    </row>
    <row r="337" spans="17:26" ht="33" customHeight="1" x14ac:dyDescent="0.35">
      <c r="Q337" s="89"/>
      <c r="R337" s="89"/>
      <c r="S337" s="89"/>
      <c r="T337" s="89"/>
      <c r="U337" s="89"/>
      <c r="V337" s="89"/>
      <c r="W337" s="89"/>
      <c r="X337" s="89"/>
      <c r="Y337" s="89"/>
      <c r="Z337" s="89"/>
    </row>
    <row r="338" spans="17:26" ht="33" customHeight="1" x14ac:dyDescent="0.35">
      <c r="Q338" s="89"/>
      <c r="R338" s="89"/>
      <c r="S338" s="89"/>
      <c r="T338" s="89"/>
      <c r="U338" s="89"/>
      <c r="V338" s="89"/>
      <c r="W338" s="89"/>
      <c r="X338" s="89"/>
      <c r="Y338" s="89"/>
      <c r="Z338" s="89"/>
    </row>
    <row r="339" spans="17:26" ht="33" customHeight="1" x14ac:dyDescent="0.35">
      <c r="Q339" s="89"/>
      <c r="R339" s="89"/>
      <c r="S339" s="89"/>
      <c r="T339" s="89"/>
      <c r="U339" s="89"/>
      <c r="V339" s="89"/>
      <c r="W339" s="89"/>
      <c r="X339" s="89"/>
      <c r="Y339" s="89"/>
      <c r="Z339" s="89"/>
    </row>
    <row r="340" spans="17:26" ht="33" customHeight="1" x14ac:dyDescent="0.35">
      <c r="Q340" s="89"/>
      <c r="R340" s="89"/>
      <c r="S340" s="89"/>
      <c r="T340" s="89"/>
      <c r="U340" s="89"/>
      <c r="V340" s="89"/>
      <c r="W340" s="89"/>
      <c r="X340" s="89"/>
      <c r="Y340" s="89"/>
      <c r="Z340" s="89"/>
    </row>
    <row r="341" spans="17:26" ht="33" customHeight="1" x14ac:dyDescent="0.35">
      <c r="Q341" s="89"/>
      <c r="R341" s="89"/>
      <c r="S341" s="89"/>
      <c r="T341" s="89"/>
      <c r="U341" s="89"/>
      <c r="V341" s="89"/>
      <c r="W341" s="89"/>
      <c r="X341" s="89"/>
      <c r="Y341" s="89"/>
      <c r="Z341" s="89"/>
    </row>
    <row r="342" spans="17:26" ht="33" customHeight="1" x14ac:dyDescent="0.35">
      <c r="Q342" s="89"/>
      <c r="R342" s="89"/>
      <c r="S342" s="89"/>
      <c r="T342" s="89"/>
      <c r="U342" s="89"/>
      <c r="V342" s="89"/>
      <c r="W342" s="89"/>
      <c r="X342" s="89"/>
      <c r="Y342" s="89"/>
      <c r="Z342" s="89"/>
    </row>
    <row r="343" spans="17:26" ht="33" customHeight="1" x14ac:dyDescent="0.35">
      <c r="Q343" s="89"/>
      <c r="R343" s="89"/>
      <c r="S343" s="89"/>
      <c r="T343" s="89"/>
      <c r="U343" s="89"/>
      <c r="V343" s="89"/>
      <c r="W343" s="89"/>
      <c r="X343" s="89"/>
      <c r="Y343" s="89"/>
      <c r="Z343" s="89"/>
    </row>
    <row r="344" spans="17:26" ht="33" customHeight="1" x14ac:dyDescent="0.35">
      <c r="Q344" s="89"/>
      <c r="R344" s="89"/>
      <c r="S344" s="89"/>
      <c r="T344" s="89"/>
      <c r="U344" s="89"/>
      <c r="V344" s="89"/>
      <c r="W344" s="89"/>
      <c r="X344" s="89"/>
      <c r="Y344" s="89"/>
      <c r="Z344" s="89"/>
    </row>
    <row r="345" spans="17:26" ht="33" customHeight="1" x14ac:dyDescent="0.35">
      <c r="Q345" s="89"/>
      <c r="R345" s="89"/>
      <c r="S345" s="89"/>
      <c r="T345" s="89"/>
      <c r="U345" s="89"/>
      <c r="V345" s="89"/>
      <c r="W345" s="89"/>
      <c r="X345" s="89"/>
      <c r="Y345" s="89"/>
      <c r="Z345" s="89"/>
    </row>
    <row r="346" spans="17:26" ht="33" customHeight="1" x14ac:dyDescent="0.35">
      <c r="Q346" s="89"/>
      <c r="R346" s="89"/>
      <c r="S346" s="89"/>
      <c r="T346" s="89"/>
      <c r="U346" s="89"/>
      <c r="V346" s="89"/>
      <c r="W346" s="89"/>
      <c r="X346" s="89"/>
      <c r="Y346" s="89"/>
      <c r="Z346" s="89"/>
    </row>
    <row r="347" spans="17:26" ht="33" customHeight="1" x14ac:dyDescent="0.35">
      <c r="Q347" s="89"/>
      <c r="R347" s="89"/>
      <c r="S347" s="89"/>
      <c r="T347" s="89"/>
      <c r="U347" s="89"/>
      <c r="V347" s="89"/>
      <c r="W347" s="89"/>
      <c r="X347" s="89"/>
      <c r="Y347" s="89"/>
      <c r="Z347" s="89"/>
    </row>
    <row r="348" spans="17:26" ht="33" customHeight="1" x14ac:dyDescent="0.35">
      <c r="Q348" s="89"/>
      <c r="R348" s="89"/>
      <c r="S348" s="89"/>
      <c r="T348" s="89"/>
      <c r="U348" s="89"/>
      <c r="V348" s="89"/>
      <c r="W348" s="89"/>
      <c r="X348" s="89"/>
      <c r="Y348" s="89"/>
      <c r="Z348" s="89"/>
    </row>
    <row r="349" spans="17:26" ht="33" customHeight="1" x14ac:dyDescent="0.35">
      <c r="Q349" s="89"/>
      <c r="R349" s="89"/>
      <c r="S349" s="89"/>
      <c r="T349" s="89"/>
      <c r="U349" s="89"/>
      <c r="V349" s="89"/>
      <c r="W349" s="89"/>
      <c r="X349" s="89"/>
      <c r="Y349" s="89"/>
      <c r="Z349" s="89"/>
    </row>
    <row r="350" spans="17:26" ht="33" customHeight="1" x14ac:dyDescent="0.35">
      <c r="Q350" s="89"/>
      <c r="R350" s="89"/>
      <c r="S350" s="89"/>
      <c r="T350" s="89"/>
      <c r="U350" s="89"/>
      <c r="V350" s="89"/>
      <c r="W350" s="89"/>
      <c r="X350" s="89"/>
      <c r="Y350" s="89"/>
      <c r="Z350" s="89"/>
    </row>
    <row r="351" spans="17:26" ht="33" customHeight="1" x14ac:dyDescent="0.35">
      <c r="Q351" s="89"/>
      <c r="R351" s="89"/>
      <c r="S351" s="89"/>
      <c r="T351" s="89"/>
      <c r="U351" s="89"/>
      <c r="V351" s="89"/>
      <c r="W351" s="89"/>
      <c r="X351" s="89"/>
      <c r="Y351" s="89"/>
      <c r="Z351" s="89"/>
    </row>
    <row r="352" spans="17:26" ht="33" customHeight="1" x14ac:dyDescent="0.35">
      <c r="Q352" s="89"/>
      <c r="R352" s="89"/>
      <c r="S352" s="89"/>
      <c r="T352" s="89"/>
      <c r="U352" s="89"/>
      <c r="V352" s="89"/>
      <c r="W352" s="89"/>
      <c r="X352" s="89"/>
      <c r="Y352" s="89"/>
      <c r="Z352" s="89"/>
    </row>
    <row r="353" spans="17:26" ht="33" customHeight="1" x14ac:dyDescent="0.35">
      <c r="Q353" s="89"/>
      <c r="R353" s="89"/>
      <c r="S353" s="89"/>
      <c r="T353" s="89"/>
      <c r="U353" s="89"/>
      <c r="V353" s="89"/>
      <c r="W353" s="89"/>
      <c r="X353" s="89"/>
      <c r="Y353" s="89"/>
      <c r="Z353" s="89"/>
    </row>
    <row r="354" spans="17:26" ht="33" customHeight="1" x14ac:dyDescent="0.35">
      <c r="Q354" s="89"/>
      <c r="R354" s="89"/>
      <c r="S354" s="89"/>
      <c r="T354" s="89"/>
      <c r="U354" s="89"/>
      <c r="V354" s="89"/>
      <c r="W354" s="89"/>
      <c r="X354" s="89"/>
      <c r="Y354" s="89"/>
      <c r="Z354" s="89"/>
    </row>
    <row r="355" spans="17:26" ht="33" customHeight="1" x14ac:dyDescent="0.35">
      <c r="Q355" s="89"/>
      <c r="R355" s="89"/>
      <c r="S355" s="89"/>
      <c r="T355" s="89"/>
      <c r="U355" s="89"/>
      <c r="V355" s="89"/>
      <c r="W355" s="89"/>
      <c r="X355" s="89"/>
      <c r="Y355" s="89"/>
      <c r="Z355" s="89"/>
    </row>
    <row r="356" spans="17:26" ht="33" customHeight="1" x14ac:dyDescent="0.35">
      <c r="Q356" s="89"/>
      <c r="R356" s="89"/>
      <c r="S356" s="89"/>
      <c r="T356" s="89"/>
      <c r="U356" s="89"/>
      <c r="V356" s="89"/>
      <c r="W356" s="89"/>
      <c r="X356" s="89"/>
      <c r="Y356" s="89"/>
      <c r="Z356" s="89"/>
    </row>
    <row r="357" spans="17:26" ht="33" customHeight="1" x14ac:dyDescent="0.35">
      <c r="Q357" s="89"/>
      <c r="R357" s="89"/>
      <c r="S357" s="89"/>
      <c r="T357" s="89"/>
      <c r="U357" s="89"/>
      <c r="V357" s="89"/>
      <c r="W357" s="89"/>
      <c r="X357" s="89"/>
      <c r="Y357" s="89"/>
      <c r="Z357" s="89"/>
    </row>
    <row r="358" spans="17:26" ht="33" customHeight="1" x14ac:dyDescent="0.35">
      <c r="Q358" s="89"/>
      <c r="R358" s="89"/>
      <c r="S358" s="89"/>
      <c r="T358" s="89"/>
      <c r="U358" s="89"/>
      <c r="V358" s="89"/>
      <c r="W358" s="89"/>
      <c r="X358" s="89"/>
      <c r="Y358" s="89"/>
      <c r="Z358" s="89"/>
    </row>
    <row r="359" spans="17:26" ht="33" customHeight="1" x14ac:dyDescent="0.35">
      <c r="Q359" s="89"/>
      <c r="R359" s="89"/>
      <c r="S359" s="89"/>
      <c r="T359" s="89"/>
      <c r="U359" s="89"/>
      <c r="V359" s="89"/>
      <c r="W359" s="89"/>
      <c r="X359" s="89"/>
      <c r="Y359" s="89"/>
      <c r="Z359" s="89"/>
    </row>
    <row r="360" spans="17:26" ht="33" customHeight="1" x14ac:dyDescent="0.35">
      <c r="Q360" s="89"/>
      <c r="R360" s="89"/>
      <c r="S360" s="89"/>
      <c r="T360" s="89"/>
      <c r="U360" s="89"/>
      <c r="V360" s="89"/>
      <c r="W360" s="89"/>
      <c r="X360" s="89"/>
      <c r="Y360" s="89"/>
      <c r="Z360" s="89"/>
    </row>
    <row r="361" spans="17:26" ht="33" customHeight="1" x14ac:dyDescent="0.35">
      <c r="Q361" s="89"/>
      <c r="R361" s="89"/>
      <c r="S361" s="89"/>
      <c r="T361" s="89"/>
      <c r="U361" s="89"/>
      <c r="V361" s="89"/>
      <c r="W361" s="89"/>
      <c r="X361" s="89"/>
      <c r="Y361" s="89"/>
      <c r="Z361" s="89"/>
    </row>
    <row r="362" spans="17:26" ht="33" customHeight="1" x14ac:dyDescent="0.35">
      <c r="Q362" s="89"/>
      <c r="R362" s="89"/>
      <c r="S362" s="89"/>
      <c r="T362" s="89"/>
      <c r="U362" s="89"/>
      <c r="V362" s="89"/>
      <c r="W362" s="89"/>
      <c r="X362" s="89"/>
      <c r="Y362" s="89"/>
      <c r="Z362" s="89"/>
    </row>
    <row r="363" spans="17:26" ht="33" customHeight="1" x14ac:dyDescent="0.35">
      <c r="Q363" s="89"/>
      <c r="R363" s="89"/>
      <c r="S363" s="89"/>
      <c r="T363" s="89"/>
      <c r="U363" s="89"/>
      <c r="V363" s="89"/>
      <c r="W363" s="89"/>
      <c r="X363" s="89"/>
      <c r="Y363" s="89"/>
      <c r="Z363" s="89"/>
    </row>
    <row r="364" spans="17:26" ht="33" customHeight="1" x14ac:dyDescent="0.35">
      <c r="Q364" s="89"/>
      <c r="R364" s="89"/>
      <c r="S364" s="89"/>
      <c r="T364" s="89"/>
      <c r="U364" s="89"/>
      <c r="V364" s="89"/>
      <c r="W364" s="89"/>
      <c r="X364" s="89"/>
      <c r="Y364" s="89"/>
      <c r="Z364" s="89"/>
    </row>
    <row r="365" spans="17:26" ht="33" customHeight="1" x14ac:dyDescent="0.35">
      <c r="Q365" s="89"/>
      <c r="R365" s="89"/>
      <c r="S365" s="89"/>
      <c r="T365" s="89"/>
      <c r="U365" s="89"/>
      <c r="V365" s="89"/>
      <c r="W365" s="89"/>
      <c r="X365" s="89"/>
      <c r="Y365" s="89"/>
      <c r="Z365" s="89"/>
    </row>
    <row r="366" spans="17:26" ht="33" customHeight="1" x14ac:dyDescent="0.35">
      <c r="Q366" s="89"/>
      <c r="R366" s="89"/>
      <c r="S366" s="89"/>
      <c r="T366" s="89"/>
      <c r="U366" s="89"/>
      <c r="V366" s="89"/>
      <c r="W366" s="89"/>
      <c r="X366" s="89"/>
      <c r="Y366" s="89"/>
      <c r="Z366" s="89"/>
    </row>
    <row r="367" spans="17:26" ht="33" customHeight="1" x14ac:dyDescent="0.35">
      <c r="Q367" s="89"/>
      <c r="R367" s="89"/>
      <c r="S367" s="89"/>
      <c r="T367" s="89"/>
      <c r="U367" s="89"/>
      <c r="V367" s="89"/>
      <c r="W367" s="89"/>
      <c r="X367" s="89"/>
      <c r="Y367" s="89"/>
      <c r="Z367" s="89"/>
    </row>
    <row r="368" spans="17:26" ht="33" customHeight="1" x14ac:dyDescent="0.35">
      <c r="Q368" s="89"/>
      <c r="R368" s="89"/>
      <c r="S368" s="89"/>
      <c r="T368" s="89"/>
      <c r="U368" s="89"/>
      <c r="V368" s="89"/>
      <c r="W368" s="89"/>
      <c r="X368" s="89"/>
      <c r="Y368" s="89"/>
      <c r="Z368" s="89"/>
    </row>
    <row r="369" spans="16:26" ht="33" customHeight="1" x14ac:dyDescent="0.35">
      <c r="Q369" s="89"/>
      <c r="R369" s="89"/>
      <c r="S369" s="89"/>
      <c r="T369" s="89"/>
      <c r="U369" s="89"/>
      <c r="V369" s="89"/>
      <c r="W369" s="89"/>
      <c r="X369" s="89"/>
      <c r="Y369" s="89"/>
      <c r="Z369" s="89"/>
    </row>
    <row r="370" spans="16:26" ht="33" customHeight="1" x14ac:dyDescent="0.35">
      <c r="Q370" s="89"/>
      <c r="R370" s="89"/>
      <c r="S370" s="89"/>
      <c r="T370" s="89"/>
      <c r="U370" s="89"/>
      <c r="V370" s="89"/>
      <c r="W370" s="89"/>
      <c r="X370" s="89"/>
      <c r="Y370" s="89"/>
      <c r="Z370" s="89"/>
    </row>
    <row r="371" spans="16:26" ht="33" customHeight="1" x14ac:dyDescent="0.35">
      <c r="Q371" s="89"/>
      <c r="R371" s="89"/>
      <c r="S371" s="89"/>
      <c r="T371" s="89"/>
      <c r="U371" s="89"/>
      <c r="V371" s="89"/>
      <c r="W371" s="89"/>
      <c r="X371" s="89"/>
      <c r="Y371" s="89"/>
      <c r="Z371" s="89"/>
    </row>
    <row r="372" spans="16:26" ht="33" customHeight="1" x14ac:dyDescent="0.35">
      <c r="Q372" s="89"/>
      <c r="R372" s="89"/>
      <c r="S372" s="89"/>
      <c r="T372" s="89"/>
      <c r="U372" s="89"/>
      <c r="V372" s="89"/>
      <c r="W372" s="89"/>
      <c r="X372" s="89"/>
      <c r="Y372" s="89"/>
      <c r="Z372" s="89"/>
    </row>
    <row r="373" spans="16:26" ht="33" customHeight="1" x14ac:dyDescent="0.35">
      <c r="Q373" s="89"/>
      <c r="R373" s="89"/>
      <c r="S373" s="89"/>
      <c r="T373" s="89"/>
      <c r="U373" s="89"/>
      <c r="V373" s="89"/>
      <c r="W373" s="89"/>
      <c r="X373" s="89"/>
      <c r="Y373" s="89"/>
      <c r="Z373" s="89"/>
    </row>
    <row r="374" spans="16:26" ht="33" customHeight="1" x14ac:dyDescent="0.35">
      <c r="Q374" s="89"/>
      <c r="R374" s="89"/>
      <c r="S374" s="89"/>
      <c r="T374" s="89"/>
      <c r="U374" s="89"/>
      <c r="V374" s="89"/>
      <c r="W374" s="89"/>
      <c r="X374" s="89"/>
      <c r="Y374" s="89"/>
      <c r="Z374" s="89"/>
    </row>
    <row r="375" spans="16:26" ht="33" customHeight="1" x14ac:dyDescent="0.35">
      <c r="Q375" s="89"/>
      <c r="R375" s="89"/>
      <c r="S375" s="89"/>
      <c r="T375" s="89"/>
      <c r="U375" s="89"/>
      <c r="V375" s="89"/>
      <c r="W375" s="89"/>
      <c r="X375" s="89"/>
      <c r="Y375" s="89"/>
      <c r="Z375" s="89"/>
    </row>
    <row r="376" spans="16:26" ht="33" customHeight="1" x14ac:dyDescent="0.35">
      <c r="Q376" s="89"/>
      <c r="R376" s="89"/>
      <c r="S376" s="89"/>
      <c r="T376" s="89"/>
      <c r="U376" s="89"/>
      <c r="V376" s="89"/>
      <c r="W376" s="89"/>
      <c r="X376" s="89"/>
      <c r="Y376" s="89"/>
      <c r="Z376" s="89"/>
    </row>
    <row r="377" spans="16:26" ht="33" customHeight="1" x14ac:dyDescent="0.35">
      <c r="Q377" s="89"/>
      <c r="R377" s="89"/>
      <c r="S377" s="89"/>
      <c r="T377" s="89"/>
      <c r="U377" s="89"/>
      <c r="V377" s="89"/>
      <c r="W377" s="89"/>
      <c r="X377" s="89"/>
      <c r="Y377" s="89"/>
      <c r="Z377" s="89"/>
    </row>
    <row r="378" spans="16:26" ht="33" customHeight="1" x14ac:dyDescent="0.35">
      <c r="Q378" s="89"/>
      <c r="R378" s="89"/>
      <c r="S378" s="89"/>
      <c r="T378" s="89"/>
      <c r="U378" s="89"/>
      <c r="V378" s="89"/>
      <c r="W378" s="89"/>
      <c r="X378" s="89"/>
      <c r="Y378" s="89"/>
      <c r="Z378" s="89"/>
    </row>
    <row r="379" spans="16:26" ht="33" customHeight="1" x14ac:dyDescent="0.35">
      <c r="Q379" s="89"/>
      <c r="R379" s="89"/>
      <c r="S379" s="89"/>
      <c r="T379" s="89"/>
      <c r="U379" s="89"/>
      <c r="V379" s="89"/>
      <c r="W379" s="89"/>
      <c r="X379" s="89"/>
      <c r="Y379" s="89"/>
      <c r="Z379" s="89"/>
    </row>
    <row r="380" spans="16:26" ht="33" customHeight="1" x14ac:dyDescent="0.35">
      <c r="Q380" s="89"/>
      <c r="R380" s="89"/>
      <c r="S380" s="89"/>
      <c r="T380" s="89"/>
      <c r="U380" s="89"/>
      <c r="V380" s="89"/>
      <c r="W380" s="89"/>
      <c r="X380" s="89"/>
      <c r="Y380" s="89"/>
      <c r="Z380" s="89"/>
    </row>
    <row r="381" spans="16:26" ht="33" customHeight="1" x14ac:dyDescent="0.35">
      <c r="P381" s="88"/>
      <c r="Q381" s="90"/>
      <c r="R381" s="89"/>
      <c r="S381" s="89"/>
      <c r="T381" s="89"/>
      <c r="U381" s="89"/>
      <c r="V381" s="89"/>
      <c r="W381" s="89"/>
      <c r="X381" s="89"/>
      <c r="Y381" s="89"/>
      <c r="Z381" s="89"/>
    </row>
    <row r="382" spans="16:26" ht="33" customHeight="1" x14ac:dyDescent="0.35">
      <c r="Q382" s="89"/>
      <c r="R382" s="89"/>
      <c r="S382" s="89"/>
      <c r="T382" s="89"/>
      <c r="U382" s="89"/>
      <c r="V382" s="89"/>
      <c r="W382" s="89"/>
      <c r="X382" s="89"/>
      <c r="Y382" s="89"/>
      <c r="Z382" s="89"/>
    </row>
    <row r="383" spans="16:26" ht="33" customHeight="1" x14ac:dyDescent="0.35">
      <c r="Q383" s="89"/>
      <c r="R383" s="89"/>
      <c r="S383" s="89"/>
      <c r="T383" s="89"/>
      <c r="U383" s="89"/>
      <c r="V383" s="89"/>
      <c r="W383" s="89"/>
      <c r="X383" s="89"/>
      <c r="Y383" s="89"/>
      <c r="Z383" s="89"/>
    </row>
    <row r="384" spans="16:26" ht="33" customHeight="1" x14ac:dyDescent="0.35">
      <c r="Q384" s="89"/>
      <c r="R384" s="89"/>
      <c r="S384" s="89"/>
      <c r="T384" s="89"/>
      <c r="U384" s="89"/>
      <c r="V384" s="89"/>
      <c r="W384" s="89"/>
      <c r="X384" s="89"/>
      <c r="Y384" s="89"/>
      <c r="Z384" s="89"/>
    </row>
    <row r="385" spans="17:26" ht="33" customHeight="1" x14ac:dyDescent="0.35">
      <c r="Q385" s="89"/>
      <c r="R385" s="89"/>
      <c r="S385" s="89"/>
      <c r="T385" s="89"/>
      <c r="U385" s="89"/>
      <c r="V385" s="89"/>
      <c r="W385" s="89"/>
      <c r="X385" s="89"/>
      <c r="Y385" s="89"/>
      <c r="Z385" s="89"/>
    </row>
    <row r="386" spans="17:26" ht="33" customHeight="1" x14ac:dyDescent="0.35">
      <c r="Q386" s="89"/>
      <c r="R386" s="89"/>
      <c r="S386" s="89"/>
      <c r="T386" s="89"/>
      <c r="U386" s="89"/>
      <c r="V386" s="89"/>
      <c r="W386" s="89"/>
      <c r="X386" s="89"/>
      <c r="Y386" s="89"/>
      <c r="Z386" s="89"/>
    </row>
    <row r="387" spans="17:26" ht="33" customHeight="1" x14ac:dyDescent="0.35">
      <c r="Q387" s="89"/>
      <c r="R387" s="89"/>
      <c r="S387" s="89"/>
      <c r="T387" s="89"/>
      <c r="U387" s="89"/>
      <c r="V387" s="89"/>
      <c r="W387" s="89"/>
      <c r="X387" s="89"/>
      <c r="Y387" s="89"/>
      <c r="Z387" s="89"/>
    </row>
    <row r="388" spans="17:26" ht="33" customHeight="1" x14ac:dyDescent="0.35">
      <c r="Q388" s="89"/>
      <c r="R388" s="89"/>
      <c r="S388" s="89"/>
      <c r="T388" s="89"/>
      <c r="U388" s="89"/>
      <c r="V388" s="89"/>
      <c r="W388" s="89"/>
      <c r="X388" s="89"/>
      <c r="Y388" s="89"/>
      <c r="Z388" s="89"/>
    </row>
    <row r="389" spans="17:26" ht="33" customHeight="1" x14ac:dyDescent="0.35">
      <c r="Q389" s="89"/>
      <c r="R389" s="89"/>
      <c r="S389" s="89"/>
      <c r="T389" s="89"/>
      <c r="U389" s="89"/>
      <c r="V389" s="89"/>
      <c r="W389" s="89"/>
      <c r="X389" s="89"/>
      <c r="Y389" s="89"/>
      <c r="Z389" s="89"/>
    </row>
    <row r="390" spans="17:26" ht="33" customHeight="1" x14ac:dyDescent="0.35">
      <c r="Q390" s="89"/>
      <c r="R390" s="89"/>
      <c r="S390" s="89"/>
      <c r="T390" s="89"/>
      <c r="U390" s="89"/>
      <c r="V390" s="89"/>
      <c r="W390" s="89"/>
      <c r="X390" s="89"/>
      <c r="Y390" s="89"/>
      <c r="Z390" s="89"/>
    </row>
    <row r="391" spans="17:26" ht="33" customHeight="1" x14ac:dyDescent="0.35">
      <c r="Q391" s="89"/>
      <c r="R391" s="89"/>
      <c r="S391" s="89"/>
      <c r="T391" s="89"/>
      <c r="U391" s="89"/>
      <c r="V391" s="89"/>
      <c r="W391" s="89"/>
      <c r="X391" s="89"/>
      <c r="Y391" s="89"/>
      <c r="Z391" s="89"/>
    </row>
    <row r="392" spans="17:26" ht="33" customHeight="1" x14ac:dyDescent="0.35">
      <c r="Q392" s="89"/>
      <c r="R392" s="89"/>
      <c r="S392" s="89"/>
      <c r="T392" s="89"/>
      <c r="U392" s="89"/>
      <c r="V392" s="89"/>
      <c r="W392" s="89"/>
      <c r="X392" s="89"/>
      <c r="Y392" s="89"/>
      <c r="Z392" s="89"/>
    </row>
    <row r="393" spans="17:26" ht="33" customHeight="1" x14ac:dyDescent="0.35">
      <c r="Q393" s="89"/>
      <c r="R393" s="89"/>
      <c r="S393" s="89"/>
      <c r="T393" s="89"/>
      <c r="U393" s="89"/>
      <c r="V393" s="89"/>
      <c r="W393" s="89"/>
      <c r="X393" s="89"/>
      <c r="Y393" s="89"/>
      <c r="Z393" s="89"/>
    </row>
    <row r="394" spans="17:26" ht="33" customHeight="1" x14ac:dyDescent="0.35">
      <c r="Q394" s="89"/>
      <c r="R394" s="89"/>
      <c r="S394" s="89"/>
      <c r="T394" s="89"/>
      <c r="U394" s="89"/>
      <c r="V394" s="89"/>
      <c r="W394" s="89"/>
      <c r="X394" s="89"/>
      <c r="Y394" s="89"/>
      <c r="Z394" s="89"/>
    </row>
    <row r="395" spans="17:26" ht="33" customHeight="1" x14ac:dyDescent="0.35">
      <c r="Q395" s="89"/>
      <c r="R395" s="89"/>
      <c r="S395" s="89"/>
      <c r="T395" s="89"/>
      <c r="U395" s="89"/>
      <c r="V395" s="89"/>
      <c r="W395" s="89"/>
      <c r="X395" s="89"/>
      <c r="Y395" s="89"/>
      <c r="Z395" s="89"/>
    </row>
    <row r="396" spans="17:26" ht="33" customHeight="1" x14ac:dyDescent="0.35">
      <c r="Q396" s="89"/>
      <c r="R396" s="89"/>
      <c r="S396" s="89"/>
      <c r="T396" s="89"/>
      <c r="U396" s="89"/>
      <c r="V396" s="89"/>
      <c r="W396" s="89"/>
      <c r="X396" s="89"/>
      <c r="Y396" s="89"/>
      <c r="Z396" s="89"/>
    </row>
    <row r="397" spans="17:26" ht="33" customHeight="1" x14ac:dyDescent="0.35">
      <c r="Q397" s="89"/>
      <c r="R397" s="89"/>
      <c r="S397" s="89"/>
      <c r="T397" s="89"/>
      <c r="U397" s="89"/>
      <c r="V397" s="89"/>
      <c r="W397" s="89"/>
      <c r="X397" s="89"/>
      <c r="Y397" s="89"/>
      <c r="Z397" s="89"/>
    </row>
    <row r="398" spans="17:26" ht="33" customHeight="1" x14ac:dyDescent="0.35">
      <c r="Q398" s="89"/>
      <c r="R398" s="89"/>
      <c r="S398" s="89"/>
      <c r="T398" s="89"/>
      <c r="U398" s="89"/>
      <c r="V398" s="89"/>
      <c r="W398" s="89"/>
      <c r="X398" s="89"/>
      <c r="Y398" s="89"/>
      <c r="Z398" s="89"/>
    </row>
    <row r="399" spans="17:26" ht="33" customHeight="1" x14ac:dyDescent="0.35">
      <c r="Q399" s="89"/>
      <c r="R399" s="89"/>
      <c r="S399" s="89"/>
      <c r="T399" s="89"/>
      <c r="U399" s="89"/>
      <c r="V399" s="89"/>
      <c r="W399" s="89"/>
      <c r="X399" s="89"/>
      <c r="Y399" s="89"/>
      <c r="Z399" s="89"/>
    </row>
    <row r="400" spans="17:26" ht="33" customHeight="1" x14ac:dyDescent="0.35">
      <c r="Q400" s="89"/>
      <c r="R400" s="89"/>
      <c r="S400" s="89"/>
      <c r="T400" s="89"/>
      <c r="U400" s="89"/>
      <c r="V400" s="89"/>
      <c r="W400" s="89"/>
      <c r="X400" s="89"/>
      <c r="Y400" s="89"/>
      <c r="Z400" s="89"/>
    </row>
    <row r="401" spans="17:26" ht="33" customHeight="1" x14ac:dyDescent="0.35">
      <c r="Q401" s="89"/>
      <c r="R401" s="89"/>
      <c r="S401" s="89"/>
      <c r="T401" s="89"/>
      <c r="U401" s="89"/>
      <c r="V401" s="89"/>
      <c r="W401" s="89"/>
      <c r="X401" s="89"/>
      <c r="Y401" s="89"/>
      <c r="Z401" s="89"/>
    </row>
    <row r="402" spans="17:26" ht="33" customHeight="1" x14ac:dyDescent="0.35">
      <c r="Q402" s="89"/>
      <c r="R402" s="89"/>
      <c r="S402" s="89"/>
      <c r="T402" s="89"/>
      <c r="U402" s="89"/>
      <c r="V402" s="89"/>
      <c r="W402" s="89"/>
      <c r="X402" s="89"/>
      <c r="Y402" s="89"/>
      <c r="Z402" s="89"/>
    </row>
    <row r="403" spans="17:26" ht="33" customHeight="1" x14ac:dyDescent="0.35">
      <c r="Q403" s="89"/>
      <c r="R403" s="89"/>
      <c r="S403" s="89"/>
      <c r="T403" s="89"/>
      <c r="U403" s="89"/>
      <c r="V403" s="89"/>
      <c r="W403" s="89"/>
      <c r="X403" s="89"/>
      <c r="Y403" s="89"/>
      <c r="Z403" s="89"/>
    </row>
    <row r="404" spans="17:26" ht="33" customHeight="1" x14ac:dyDescent="0.35">
      <c r="Q404" s="89"/>
      <c r="R404" s="89"/>
      <c r="S404" s="89"/>
      <c r="T404" s="89"/>
      <c r="U404" s="89"/>
      <c r="V404" s="89"/>
      <c r="W404" s="89"/>
      <c r="X404" s="89"/>
      <c r="Y404" s="89"/>
      <c r="Z404" s="89"/>
    </row>
    <row r="405" spans="17:26" ht="33" customHeight="1" x14ac:dyDescent="0.35">
      <c r="Q405" s="89"/>
      <c r="R405" s="89"/>
      <c r="S405" s="89"/>
      <c r="T405" s="89"/>
      <c r="U405" s="89"/>
      <c r="V405" s="89"/>
      <c r="W405" s="89"/>
      <c r="X405" s="89"/>
      <c r="Y405" s="89"/>
      <c r="Z405" s="89"/>
    </row>
    <row r="406" spans="17:26" ht="33" customHeight="1" x14ac:dyDescent="0.35">
      <c r="Q406" s="89"/>
      <c r="R406" s="89"/>
      <c r="S406" s="89"/>
      <c r="T406" s="89"/>
      <c r="U406" s="89"/>
      <c r="V406" s="89"/>
      <c r="W406" s="89"/>
      <c r="X406" s="89"/>
      <c r="Y406" s="89"/>
      <c r="Z406" s="89"/>
    </row>
    <row r="407" spans="17:26" ht="33" customHeight="1" x14ac:dyDescent="0.35">
      <c r="Q407" s="89"/>
      <c r="R407" s="89"/>
      <c r="S407" s="89"/>
      <c r="T407" s="89"/>
      <c r="U407" s="89"/>
      <c r="V407" s="89"/>
      <c r="W407" s="89"/>
      <c r="X407" s="89"/>
      <c r="Y407" s="89"/>
      <c r="Z407" s="89"/>
    </row>
    <row r="408" spans="17:26" ht="33" customHeight="1" x14ac:dyDescent="0.35">
      <c r="Q408" s="89"/>
      <c r="R408" s="89"/>
      <c r="S408" s="89"/>
      <c r="T408" s="89"/>
      <c r="U408" s="89"/>
      <c r="V408" s="89"/>
      <c r="W408" s="89"/>
      <c r="X408" s="89"/>
      <c r="Y408" s="89"/>
      <c r="Z408" s="89"/>
    </row>
    <row r="409" spans="17:26" ht="33" customHeight="1" x14ac:dyDescent="0.35">
      <c r="Q409" s="89"/>
      <c r="R409" s="89"/>
      <c r="S409" s="89"/>
      <c r="T409" s="89"/>
      <c r="U409" s="89"/>
      <c r="V409" s="89"/>
      <c r="W409" s="89"/>
      <c r="X409" s="89"/>
      <c r="Y409" s="89"/>
      <c r="Z409" s="89"/>
    </row>
    <row r="410" spans="17:26" ht="33" customHeight="1" x14ac:dyDescent="0.35">
      <c r="Q410" s="89"/>
      <c r="R410" s="89"/>
      <c r="S410" s="89"/>
      <c r="T410" s="89"/>
      <c r="U410" s="89"/>
      <c r="V410" s="89"/>
      <c r="W410" s="89"/>
      <c r="X410" s="89"/>
      <c r="Y410" s="89"/>
      <c r="Z410" s="89"/>
    </row>
    <row r="411" spans="17:26" ht="33" customHeight="1" x14ac:dyDescent="0.35">
      <c r="Q411" s="89"/>
      <c r="R411" s="89"/>
      <c r="S411" s="89"/>
      <c r="T411" s="89"/>
      <c r="U411" s="89"/>
      <c r="V411" s="89"/>
      <c r="W411" s="89"/>
      <c r="X411" s="89"/>
      <c r="Y411" s="89"/>
      <c r="Z411" s="89"/>
    </row>
    <row r="412" spans="17:26" ht="33" customHeight="1" x14ac:dyDescent="0.35">
      <c r="Q412" s="89"/>
      <c r="R412" s="89"/>
      <c r="S412" s="89"/>
      <c r="T412" s="89"/>
      <c r="U412" s="89"/>
      <c r="V412" s="89"/>
      <c r="W412" s="89"/>
      <c r="X412" s="89"/>
      <c r="Y412" s="89"/>
      <c r="Z412" s="89"/>
    </row>
    <row r="413" spans="17:26" ht="33" customHeight="1" x14ac:dyDescent="0.35">
      <c r="Q413" s="89"/>
      <c r="R413" s="89"/>
      <c r="S413" s="89"/>
      <c r="T413" s="89"/>
      <c r="U413" s="89"/>
      <c r="V413" s="89"/>
      <c r="W413" s="89"/>
      <c r="X413" s="89"/>
      <c r="Y413" s="89"/>
      <c r="Z413" s="89"/>
    </row>
    <row r="414" spans="17:26" ht="33" customHeight="1" x14ac:dyDescent="0.35">
      <c r="Q414" s="89"/>
      <c r="R414" s="89"/>
      <c r="S414" s="89"/>
      <c r="T414" s="89"/>
      <c r="U414" s="89"/>
      <c r="V414" s="89"/>
      <c r="W414" s="89"/>
      <c r="X414" s="89"/>
      <c r="Y414" s="89"/>
      <c r="Z414" s="89"/>
    </row>
    <row r="415" spans="17:26" ht="33" customHeight="1" x14ac:dyDescent="0.35">
      <c r="Q415" s="89"/>
      <c r="R415" s="89"/>
      <c r="S415" s="89"/>
      <c r="T415" s="89"/>
      <c r="U415" s="89"/>
      <c r="V415" s="89"/>
      <c r="W415" s="89"/>
      <c r="X415" s="89"/>
      <c r="Y415" s="89"/>
      <c r="Z415" s="89"/>
    </row>
    <row r="416" spans="17:26" ht="33" customHeight="1" x14ac:dyDescent="0.35">
      <c r="Q416" s="89"/>
      <c r="R416" s="89"/>
      <c r="S416" s="89"/>
      <c r="T416" s="89"/>
      <c r="U416" s="89"/>
      <c r="V416" s="89"/>
      <c r="W416" s="89"/>
      <c r="X416" s="89"/>
      <c r="Y416" s="89"/>
      <c r="Z416" s="89"/>
    </row>
    <row r="417" spans="17:26" ht="33" customHeight="1" x14ac:dyDescent="0.35">
      <c r="Q417" s="89"/>
      <c r="R417" s="89"/>
      <c r="S417" s="89"/>
      <c r="T417" s="89"/>
      <c r="U417" s="89"/>
      <c r="V417" s="89"/>
      <c r="W417" s="89"/>
      <c r="X417" s="89"/>
      <c r="Y417" s="89"/>
      <c r="Z417" s="89"/>
    </row>
    <row r="418" spans="17:26" ht="33" customHeight="1" x14ac:dyDescent="0.35">
      <c r="Q418" s="89"/>
      <c r="R418" s="89"/>
      <c r="S418" s="89"/>
      <c r="T418" s="89"/>
      <c r="U418" s="89"/>
      <c r="V418" s="89"/>
      <c r="W418" s="89"/>
      <c r="X418" s="89"/>
      <c r="Y418" s="89"/>
      <c r="Z418" s="89"/>
    </row>
    <row r="419" spans="17:26" ht="33" customHeight="1" x14ac:dyDescent="0.35">
      <c r="Q419" s="89"/>
      <c r="R419" s="89"/>
      <c r="S419" s="89"/>
      <c r="T419" s="89"/>
      <c r="U419" s="89"/>
      <c r="V419" s="89"/>
      <c r="W419" s="89"/>
      <c r="X419" s="89"/>
      <c r="Y419" s="89"/>
      <c r="Z419" s="89"/>
    </row>
    <row r="420" spans="17:26" ht="33" customHeight="1" x14ac:dyDescent="0.35">
      <c r="Q420" s="89"/>
      <c r="R420" s="89"/>
      <c r="S420" s="89"/>
      <c r="T420" s="89"/>
      <c r="U420" s="89"/>
      <c r="V420" s="89"/>
      <c r="W420" s="89"/>
      <c r="X420" s="89"/>
      <c r="Y420" s="89"/>
      <c r="Z420" s="89"/>
    </row>
    <row r="421" spans="17:26" ht="33" customHeight="1" x14ac:dyDescent="0.35">
      <c r="Q421" s="89"/>
      <c r="R421" s="89"/>
      <c r="S421" s="89"/>
      <c r="T421" s="89"/>
      <c r="U421" s="89"/>
      <c r="V421" s="89"/>
      <c r="W421" s="89"/>
      <c r="X421" s="89"/>
      <c r="Y421" s="89"/>
      <c r="Z421" s="89"/>
    </row>
    <row r="422" spans="17:26" ht="33" customHeight="1" x14ac:dyDescent="0.35">
      <c r="Q422" s="89"/>
      <c r="R422" s="89"/>
      <c r="S422" s="89"/>
      <c r="T422" s="89"/>
      <c r="U422" s="89"/>
      <c r="V422" s="89"/>
      <c r="W422" s="89"/>
      <c r="X422" s="89"/>
      <c r="Y422" s="89"/>
      <c r="Z422" s="89"/>
    </row>
    <row r="423" spans="17:26" ht="33" customHeight="1" x14ac:dyDescent="0.35">
      <c r="Q423" s="89"/>
      <c r="R423" s="89"/>
      <c r="S423" s="89"/>
      <c r="T423" s="89"/>
      <c r="U423" s="89"/>
      <c r="V423" s="89"/>
      <c r="W423" s="89"/>
      <c r="X423" s="89"/>
      <c r="Y423" s="89"/>
      <c r="Z423" s="89"/>
    </row>
    <row r="424" spans="17:26" ht="33" customHeight="1" x14ac:dyDescent="0.35">
      <c r="Q424" s="89"/>
      <c r="R424" s="89"/>
      <c r="S424" s="89"/>
      <c r="T424" s="89"/>
      <c r="U424" s="89"/>
      <c r="V424" s="89"/>
      <c r="W424" s="89"/>
      <c r="X424" s="89"/>
      <c r="Y424" s="89"/>
      <c r="Z424" s="89"/>
    </row>
    <row r="425" spans="17:26" ht="33" customHeight="1" x14ac:dyDescent="0.35">
      <c r="Q425" s="89"/>
      <c r="R425" s="89"/>
      <c r="S425" s="89"/>
      <c r="T425" s="89"/>
      <c r="U425" s="89"/>
      <c r="V425" s="89"/>
      <c r="W425" s="89"/>
      <c r="X425" s="89"/>
      <c r="Y425" s="89"/>
      <c r="Z425" s="89"/>
    </row>
    <row r="426" spans="17:26" ht="33" customHeight="1" x14ac:dyDescent="0.35">
      <c r="Q426" s="89"/>
      <c r="R426" s="89"/>
      <c r="S426" s="89"/>
      <c r="T426" s="89"/>
      <c r="U426" s="89"/>
      <c r="V426" s="89"/>
      <c r="W426" s="89"/>
      <c r="X426" s="89"/>
      <c r="Y426" s="89"/>
      <c r="Z426" s="89"/>
    </row>
    <row r="427" spans="17:26" ht="33" customHeight="1" x14ac:dyDescent="0.35">
      <c r="Q427" s="89"/>
      <c r="R427" s="89"/>
      <c r="S427" s="89"/>
      <c r="T427" s="89"/>
      <c r="U427" s="89"/>
      <c r="V427" s="89"/>
      <c r="W427" s="89"/>
      <c r="X427" s="89"/>
      <c r="Y427" s="89"/>
      <c r="Z427" s="89"/>
    </row>
    <row r="428" spans="17:26" ht="33" customHeight="1" x14ac:dyDescent="0.35">
      <c r="Q428" s="89"/>
      <c r="R428" s="89"/>
      <c r="S428" s="89"/>
      <c r="T428" s="89"/>
      <c r="U428" s="89"/>
      <c r="V428" s="89"/>
      <c r="W428" s="89"/>
      <c r="X428" s="89"/>
      <c r="Y428" s="89"/>
      <c r="Z428" s="89"/>
    </row>
    <row r="429" spans="17:26" ht="33" customHeight="1" x14ac:dyDescent="0.35">
      <c r="Q429" s="89"/>
      <c r="R429" s="89"/>
      <c r="S429" s="89"/>
      <c r="T429" s="89"/>
      <c r="U429" s="89"/>
      <c r="V429" s="89"/>
      <c r="W429" s="89"/>
      <c r="X429" s="89"/>
      <c r="Y429" s="89"/>
      <c r="Z429" s="89"/>
    </row>
    <row r="430" spans="17:26" ht="33" customHeight="1" x14ac:dyDescent="0.35">
      <c r="Q430" s="89"/>
      <c r="R430" s="89"/>
      <c r="S430" s="89"/>
      <c r="T430" s="89"/>
      <c r="U430" s="89"/>
      <c r="V430" s="89"/>
      <c r="W430" s="89"/>
      <c r="X430" s="89"/>
      <c r="Y430" s="89"/>
      <c r="Z430" s="89"/>
    </row>
    <row r="431" spans="17:26" ht="33" customHeight="1" x14ac:dyDescent="0.35">
      <c r="Q431" s="89"/>
      <c r="R431" s="89"/>
      <c r="S431" s="89"/>
      <c r="T431" s="89"/>
      <c r="U431" s="89"/>
      <c r="V431" s="89"/>
      <c r="W431" s="89"/>
      <c r="X431" s="89"/>
      <c r="Y431" s="89"/>
      <c r="Z431" s="89"/>
    </row>
    <row r="432" spans="17:26" ht="33" customHeight="1" x14ac:dyDescent="0.35">
      <c r="Q432" s="89"/>
      <c r="R432" s="89"/>
      <c r="S432" s="89"/>
      <c r="T432" s="89"/>
      <c r="U432" s="89"/>
      <c r="V432" s="89"/>
      <c r="W432" s="89"/>
      <c r="X432" s="89"/>
      <c r="Y432" s="89"/>
      <c r="Z432" s="89"/>
    </row>
    <row r="433" spans="16:26" ht="33" customHeight="1" x14ac:dyDescent="0.35">
      <c r="Q433" s="89"/>
      <c r="R433" s="89"/>
      <c r="S433" s="89"/>
      <c r="T433" s="89"/>
      <c r="U433" s="89"/>
      <c r="V433" s="89"/>
      <c r="W433" s="89"/>
      <c r="X433" s="89"/>
      <c r="Y433" s="89"/>
      <c r="Z433" s="89"/>
    </row>
    <row r="434" spans="16:26" ht="33" customHeight="1" x14ac:dyDescent="0.35">
      <c r="Q434" s="89"/>
      <c r="R434" s="89"/>
      <c r="S434" s="89"/>
      <c r="T434" s="89"/>
      <c r="U434" s="89"/>
      <c r="V434" s="89"/>
      <c r="W434" s="89"/>
      <c r="X434" s="89"/>
      <c r="Y434" s="89"/>
      <c r="Z434" s="89"/>
    </row>
    <row r="435" spans="16:26" ht="33" customHeight="1" x14ac:dyDescent="0.35">
      <c r="P435" s="88"/>
      <c r="Q435" s="90"/>
      <c r="R435" s="89"/>
      <c r="S435" s="89"/>
      <c r="T435" s="89"/>
      <c r="U435" s="89"/>
      <c r="V435" s="89"/>
      <c r="W435" s="89"/>
      <c r="X435" s="89"/>
      <c r="Y435" s="89"/>
      <c r="Z435" s="89"/>
    </row>
    <row r="436" spans="16:26" ht="33" customHeight="1" x14ac:dyDescent="0.35">
      <c r="Q436" s="89"/>
      <c r="R436" s="89"/>
      <c r="S436" s="89"/>
      <c r="T436" s="89"/>
      <c r="U436" s="89"/>
      <c r="V436" s="89"/>
      <c r="W436" s="89"/>
      <c r="X436" s="89"/>
      <c r="Y436" s="89"/>
      <c r="Z436" s="89"/>
    </row>
    <row r="437" spans="16:26" ht="33" customHeight="1" x14ac:dyDescent="0.35">
      <c r="Q437" s="89"/>
      <c r="R437" s="89"/>
      <c r="S437" s="89"/>
      <c r="T437" s="89"/>
      <c r="U437" s="89"/>
      <c r="V437" s="89"/>
      <c r="W437" s="89"/>
      <c r="X437" s="89"/>
      <c r="Y437" s="89"/>
      <c r="Z437" s="89"/>
    </row>
    <row r="438" spans="16:26" ht="33" customHeight="1" x14ac:dyDescent="0.35">
      <c r="Q438" s="89"/>
      <c r="R438" s="89"/>
      <c r="S438" s="89"/>
      <c r="T438" s="89"/>
      <c r="U438" s="89"/>
      <c r="V438" s="89"/>
      <c r="W438" s="89"/>
      <c r="X438" s="89"/>
      <c r="Y438" s="89"/>
      <c r="Z438" s="89"/>
    </row>
    <row r="439" spans="16:26" ht="33" customHeight="1" x14ac:dyDescent="0.35">
      <c r="Q439" s="89"/>
      <c r="R439" s="89"/>
      <c r="S439" s="89"/>
      <c r="T439" s="89"/>
      <c r="U439" s="89"/>
      <c r="V439" s="89"/>
      <c r="W439" s="89"/>
      <c r="X439" s="89"/>
      <c r="Y439" s="89"/>
      <c r="Z439" s="89"/>
    </row>
    <row r="440" spans="16:26" ht="33" customHeight="1" x14ac:dyDescent="0.35">
      <c r="Q440" s="89"/>
      <c r="R440" s="89"/>
      <c r="S440" s="89"/>
      <c r="T440" s="89"/>
      <c r="U440" s="89"/>
      <c r="V440" s="89"/>
      <c r="W440" s="89"/>
      <c r="X440" s="89"/>
      <c r="Y440" s="89"/>
      <c r="Z440" s="89"/>
    </row>
    <row r="441" spans="16:26" ht="33" customHeight="1" x14ac:dyDescent="0.35">
      <c r="Q441" s="89"/>
      <c r="R441" s="89"/>
      <c r="S441" s="89"/>
      <c r="T441" s="89"/>
      <c r="U441" s="89"/>
      <c r="V441" s="89"/>
      <c r="W441" s="89"/>
      <c r="X441" s="89"/>
      <c r="Y441" s="89"/>
      <c r="Z441" s="89"/>
    </row>
    <row r="442" spans="16:26" ht="33" customHeight="1" x14ac:dyDescent="0.35">
      <c r="Q442" s="89"/>
      <c r="R442" s="89"/>
      <c r="S442" s="89"/>
      <c r="T442" s="89"/>
      <c r="U442" s="89"/>
      <c r="V442" s="89"/>
      <c r="W442" s="89"/>
      <c r="X442" s="89"/>
      <c r="Y442" s="89"/>
      <c r="Z442" s="89"/>
    </row>
    <row r="443" spans="16:26" ht="33" customHeight="1" x14ac:dyDescent="0.35">
      <c r="Q443" s="89"/>
      <c r="R443" s="89"/>
      <c r="S443" s="89"/>
      <c r="T443" s="89"/>
      <c r="U443" s="89"/>
      <c r="V443" s="89"/>
      <c r="W443" s="89"/>
      <c r="X443" s="89"/>
      <c r="Y443" s="89"/>
      <c r="Z443" s="89"/>
    </row>
    <row r="444" spans="16:26" ht="33" customHeight="1" x14ac:dyDescent="0.35">
      <c r="Q444" s="89"/>
      <c r="R444" s="89"/>
      <c r="S444" s="89"/>
      <c r="T444" s="89"/>
      <c r="U444" s="89"/>
      <c r="V444" s="89"/>
      <c r="W444" s="89"/>
      <c r="X444" s="89"/>
      <c r="Y444" s="89"/>
      <c r="Z444" s="89"/>
    </row>
    <row r="445" spans="16:26" ht="33" customHeight="1" x14ac:dyDescent="0.35">
      <c r="Q445" s="89"/>
      <c r="R445" s="89"/>
      <c r="S445" s="89"/>
      <c r="T445" s="89"/>
      <c r="U445" s="89"/>
      <c r="V445" s="89"/>
      <c r="W445" s="89"/>
      <c r="X445" s="89"/>
      <c r="Y445" s="89"/>
      <c r="Z445" s="89"/>
    </row>
    <row r="446" spans="16:26" ht="33" customHeight="1" x14ac:dyDescent="0.35">
      <c r="Q446" s="89"/>
      <c r="R446" s="89"/>
      <c r="S446" s="89"/>
      <c r="T446" s="89"/>
      <c r="U446" s="89"/>
      <c r="V446" s="89"/>
      <c r="W446" s="89"/>
      <c r="X446" s="89"/>
      <c r="Y446" s="89"/>
      <c r="Z446" s="89"/>
    </row>
    <row r="447" spans="16:26" ht="33" customHeight="1" x14ac:dyDescent="0.35">
      <c r="Q447" s="89"/>
      <c r="R447" s="89"/>
      <c r="S447" s="89"/>
      <c r="T447" s="89"/>
      <c r="U447" s="89"/>
      <c r="V447" s="89"/>
      <c r="W447" s="89"/>
      <c r="X447" s="89"/>
      <c r="Y447" s="89"/>
      <c r="Z447" s="89"/>
    </row>
    <row r="448" spans="16:26" ht="33" customHeight="1" x14ac:dyDescent="0.35">
      <c r="Q448" s="89"/>
      <c r="R448" s="89"/>
      <c r="S448" s="89"/>
      <c r="T448" s="89"/>
      <c r="U448" s="89"/>
      <c r="V448" s="89"/>
      <c r="W448" s="89"/>
      <c r="X448" s="89"/>
      <c r="Y448" s="89"/>
      <c r="Z448" s="89"/>
    </row>
    <row r="449" spans="17:26" ht="33" customHeight="1" x14ac:dyDescent="0.35">
      <c r="Q449" s="89"/>
      <c r="R449" s="89"/>
      <c r="S449" s="89"/>
      <c r="T449" s="89"/>
      <c r="U449" s="89"/>
      <c r="V449" s="89"/>
      <c r="W449" s="89"/>
      <c r="X449" s="89"/>
      <c r="Y449" s="89"/>
      <c r="Z449" s="89"/>
    </row>
    <row r="450" spans="17:26" ht="33" customHeight="1" x14ac:dyDescent="0.35">
      <c r="Q450" s="89"/>
      <c r="R450" s="89"/>
      <c r="S450" s="89"/>
      <c r="T450" s="89"/>
      <c r="U450" s="89"/>
      <c r="V450" s="89"/>
      <c r="W450" s="89"/>
      <c r="X450" s="89"/>
      <c r="Y450" s="89"/>
      <c r="Z450" s="89"/>
    </row>
    <row r="451" spans="17:26" ht="33" customHeight="1" x14ac:dyDescent="0.35">
      <c r="Q451" s="89"/>
      <c r="R451" s="89"/>
      <c r="S451" s="89"/>
      <c r="T451" s="89"/>
      <c r="U451" s="89"/>
      <c r="V451" s="89"/>
      <c r="W451" s="89"/>
      <c r="X451" s="89"/>
      <c r="Y451" s="89"/>
      <c r="Z451" s="89"/>
    </row>
    <row r="452" spans="17:26" ht="33" customHeight="1" x14ac:dyDescent="0.35">
      <c r="Q452" s="89"/>
      <c r="R452" s="89"/>
      <c r="S452" s="89"/>
      <c r="T452" s="89"/>
      <c r="U452" s="89"/>
      <c r="V452" s="89"/>
      <c r="W452" s="89"/>
      <c r="X452" s="89"/>
      <c r="Y452" s="89"/>
      <c r="Z452" s="89"/>
    </row>
    <row r="453" spans="17:26" ht="33" customHeight="1" x14ac:dyDescent="0.35">
      <c r="Q453" s="89"/>
      <c r="R453" s="89"/>
      <c r="S453" s="89"/>
      <c r="T453" s="89"/>
      <c r="U453" s="89"/>
      <c r="V453" s="89"/>
      <c r="W453" s="89"/>
      <c r="X453" s="89"/>
      <c r="Y453" s="89"/>
      <c r="Z453" s="89"/>
    </row>
    <row r="454" spans="17:26" ht="33" customHeight="1" x14ac:dyDescent="0.35">
      <c r="Q454" s="89"/>
      <c r="R454" s="89"/>
      <c r="S454" s="89"/>
      <c r="T454" s="89"/>
      <c r="U454" s="89"/>
      <c r="V454" s="89"/>
      <c r="W454" s="89"/>
      <c r="X454" s="89"/>
      <c r="Y454" s="89"/>
      <c r="Z454" s="89"/>
    </row>
    <row r="455" spans="17:26" ht="33" customHeight="1" x14ac:dyDescent="0.35">
      <c r="Q455" s="89"/>
      <c r="R455" s="89"/>
      <c r="S455" s="89"/>
      <c r="T455" s="89"/>
      <c r="U455" s="89"/>
      <c r="V455" s="89"/>
      <c r="W455" s="89"/>
      <c r="X455" s="89"/>
      <c r="Y455" s="89"/>
      <c r="Z455" s="89"/>
    </row>
    <row r="456" spans="17:26" ht="33" customHeight="1" x14ac:dyDescent="0.35">
      <c r="Q456" s="89"/>
      <c r="R456" s="89"/>
      <c r="S456" s="89"/>
      <c r="T456" s="89"/>
      <c r="U456" s="89"/>
      <c r="V456" s="89"/>
      <c r="W456" s="89"/>
      <c r="X456" s="89"/>
      <c r="Y456" s="89"/>
      <c r="Z456" s="89"/>
    </row>
    <row r="457" spans="17:26" ht="33" customHeight="1" x14ac:dyDescent="0.35">
      <c r="Q457" s="89"/>
      <c r="R457" s="89"/>
      <c r="S457" s="89"/>
      <c r="T457" s="89"/>
      <c r="U457" s="89"/>
      <c r="V457" s="89"/>
      <c r="W457" s="89"/>
      <c r="X457" s="89"/>
      <c r="Y457" s="89"/>
      <c r="Z457" s="89"/>
    </row>
    <row r="458" spans="17:26" ht="33" customHeight="1" x14ac:dyDescent="0.35">
      <c r="Q458" s="89"/>
      <c r="R458" s="89"/>
      <c r="S458" s="89"/>
      <c r="T458" s="89"/>
      <c r="U458" s="89"/>
      <c r="V458" s="89"/>
      <c r="W458" s="89"/>
      <c r="X458" s="89"/>
      <c r="Y458" s="89"/>
      <c r="Z458" s="89"/>
    </row>
    <row r="459" spans="17:26" ht="33" customHeight="1" x14ac:dyDescent="0.35">
      <c r="Q459" s="89"/>
      <c r="R459" s="89"/>
      <c r="S459" s="89"/>
      <c r="T459" s="89"/>
      <c r="U459" s="89"/>
      <c r="V459" s="89"/>
      <c r="W459" s="89"/>
      <c r="X459" s="89"/>
      <c r="Y459" s="89"/>
      <c r="Z459" s="89"/>
    </row>
    <row r="460" spans="17:26" ht="33" customHeight="1" x14ac:dyDescent="0.35">
      <c r="Q460" s="89"/>
      <c r="R460" s="89"/>
      <c r="S460" s="89"/>
      <c r="T460" s="89"/>
      <c r="U460" s="89"/>
      <c r="V460" s="89"/>
      <c r="W460" s="89"/>
      <c r="X460" s="89"/>
      <c r="Y460" s="89"/>
      <c r="Z460" s="89"/>
    </row>
    <row r="461" spans="17:26" ht="33" customHeight="1" x14ac:dyDescent="0.35">
      <c r="Q461" s="89"/>
      <c r="R461" s="89"/>
      <c r="S461" s="89"/>
      <c r="T461" s="89"/>
      <c r="U461" s="89"/>
      <c r="V461" s="89"/>
      <c r="W461" s="89"/>
      <c r="X461" s="89"/>
      <c r="Y461" s="89"/>
      <c r="Z461" s="89"/>
    </row>
    <row r="462" spans="17:26" ht="33" customHeight="1" x14ac:dyDescent="0.35">
      <c r="Q462" s="89"/>
      <c r="R462" s="89"/>
      <c r="S462" s="89"/>
      <c r="T462" s="89"/>
      <c r="U462" s="89"/>
      <c r="V462" s="89"/>
      <c r="W462" s="89"/>
      <c r="X462" s="89"/>
      <c r="Y462" s="89"/>
      <c r="Z462" s="89"/>
    </row>
    <row r="463" spans="17:26" ht="33" customHeight="1" x14ac:dyDescent="0.35">
      <c r="Q463" s="89"/>
      <c r="R463" s="89"/>
      <c r="S463" s="89"/>
      <c r="T463" s="89"/>
      <c r="U463" s="89"/>
      <c r="V463" s="89"/>
      <c r="W463" s="89"/>
      <c r="X463" s="89"/>
      <c r="Y463" s="89"/>
      <c r="Z463" s="89"/>
    </row>
    <row r="464" spans="17:26" ht="33" customHeight="1" x14ac:dyDescent="0.35">
      <c r="Q464" s="89"/>
      <c r="R464" s="89"/>
      <c r="S464" s="89"/>
      <c r="T464" s="89"/>
      <c r="U464" s="89"/>
      <c r="V464" s="89"/>
      <c r="W464" s="89"/>
      <c r="X464" s="89"/>
      <c r="Y464" s="89"/>
      <c r="Z464" s="89"/>
    </row>
    <row r="465" spans="17:26" ht="33" customHeight="1" x14ac:dyDescent="0.35">
      <c r="Q465" s="89"/>
      <c r="R465" s="89"/>
      <c r="S465" s="89"/>
      <c r="T465" s="89"/>
      <c r="U465" s="89"/>
      <c r="V465" s="89"/>
      <c r="W465" s="89"/>
      <c r="X465" s="89"/>
      <c r="Y465" s="89"/>
      <c r="Z465" s="89"/>
    </row>
    <row r="466" spans="17:26" ht="33" customHeight="1" x14ac:dyDescent="0.35">
      <c r="Q466" s="89"/>
      <c r="R466" s="89"/>
      <c r="S466" s="89"/>
      <c r="T466" s="89"/>
      <c r="U466" s="89"/>
      <c r="V466" s="89"/>
      <c r="W466" s="89"/>
      <c r="X466" s="89"/>
      <c r="Y466" s="89"/>
      <c r="Z466" s="89"/>
    </row>
    <row r="467" spans="17:26" ht="33" customHeight="1" x14ac:dyDescent="0.35">
      <c r="Q467" s="89"/>
      <c r="R467" s="89"/>
      <c r="S467" s="89"/>
      <c r="T467" s="89"/>
      <c r="U467" s="89"/>
      <c r="V467" s="89"/>
      <c r="W467" s="89"/>
      <c r="X467" s="89"/>
      <c r="Y467" s="89"/>
      <c r="Z467" s="89"/>
    </row>
    <row r="468" spans="17:26" ht="33" customHeight="1" x14ac:dyDescent="0.35">
      <c r="Q468" s="89"/>
      <c r="R468" s="89"/>
      <c r="S468" s="89"/>
      <c r="T468" s="89"/>
      <c r="U468" s="89"/>
      <c r="V468" s="89"/>
      <c r="W468" s="89"/>
      <c r="X468" s="89"/>
      <c r="Y468" s="89"/>
      <c r="Z468" s="89"/>
    </row>
    <row r="469" spans="17:26" ht="33" customHeight="1" x14ac:dyDescent="0.35">
      <c r="Q469" s="89"/>
      <c r="R469" s="89"/>
      <c r="S469" s="89"/>
      <c r="T469" s="89"/>
      <c r="U469" s="89"/>
      <c r="V469" s="89"/>
      <c r="W469" s="89"/>
      <c r="X469" s="89"/>
      <c r="Y469" s="89"/>
      <c r="Z469" s="89"/>
    </row>
    <row r="470" spans="17:26" ht="33" customHeight="1" x14ac:dyDescent="0.35">
      <c r="Q470" s="89"/>
      <c r="R470" s="89"/>
      <c r="S470" s="89"/>
      <c r="T470" s="89"/>
      <c r="U470" s="89"/>
      <c r="V470" s="89"/>
      <c r="W470" s="89"/>
      <c r="X470" s="89"/>
      <c r="Y470" s="89"/>
      <c r="Z470" s="89"/>
    </row>
    <row r="471" spans="17:26" ht="33" customHeight="1" x14ac:dyDescent="0.35">
      <c r="Q471" s="89"/>
      <c r="R471" s="89"/>
      <c r="S471" s="89"/>
      <c r="T471" s="89"/>
      <c r="U471" s="89"/>
      <c r="V471" s="89"/>
      <c r="W471" s="89"/>
      <c r="X471" s="89"/>
      <c r="Y471" s="89"/>
      <c r="Z471" s="89"/>
    </row>
    <row r="472" spans="17:26" ht="33" customHeight="1" x14ac:dyDescent="0.35">
      <c r="Q472" s="89"/>
      <c r="R472" s="89"/>
      <c r="S472" s="89"/>
      <c r="T472" s="89"/>
      <c r="U472" s="89"/>
      <c r="V472" s="89"/>
      <c r="W472" s="89"/>
      <c r="X472" s="89"/>
      <c r="Y472" s="89"/>
      <c r="Z472" s="89"/>
    </row>
    <row r="473" spans="17:26" ht="33" customHeight="1" x14ac:dyDescent="0.35">
      <c r="Q473" s="89"/>
      <c r="R473" s="89"/>
      <c r="S473" s="89"/>
      <c r="T473" s="89"/>
      <c r="U473" s="89"/>
      <c r="V473" s="89"/>
      <c r="W473" s="89"/>
      <c r="X473" s="89"/>
      <c r="Y473" s="89"/>
      <c r="Z473" s="89"/>
    </row>
    <row r="474" spans="17:26" ht="33" customHeight="1" x14ac:dyDescent="0.35">
      <c r="Q474" s="89"/>
      <c r="R474" s="89"/>
      <c r="S474" s="89"/>
      <c r="T474" s="89"/>
      <c r="U474" s="89"/>
      <c r="V474" s="89"/>
      <c r="W474" s="89"/>
      <c r="X474" s="89"/>
      <c r="Y474" s="89"/>
      <c r="Z474" s="89"/>
    </row>
    <row r="475" spans="17:26" ht="33" customHeight="1" x14ac:dyDescent="0.35">
      <c r="Q475" s="89"/>
      <c r="R475" s="89"/>
      <c r="S475" s="89"/>
      <c r="T475" s="89"/>
      <c r="U475" s="89"/>
      <c r="V475" s="89"/>
      <c r="W475" s="89"/>
      <c r="X475" s="89"/>
      <c r="Y475" s="89"/>
      <c r="Z475" s="89"/>
    </row>
    <row r="476" spans="17:26" ht="33" customHeight="1" x14ac:dyDescent="0.35">
      <c r="Q476" s="89"/>
      <c r="R476" s="89"/>
      <c r="S476" s="89"/>
      <c r="T476" s="89"/>
      <c r="U476" s="89"/>
      <c r="V476" s="89"/>
      <c r="W476" s="89"/>
      <c r="X476" s="89"/>
      <c r="Y476" s="89"/>
      <c r="Z476" s="89"/>
    </row>
    <row r="477" spans="17:26" ht="33" customHeight="1" x14ac:dyDescent="0.35">
      <c r="Q477" s="89"/>
      <c r="R477" s="89"/>
      <c r="S477" s="89"/>
      <c r="T477" s="89"/>
      <c r="U477" s="89"/>
      <c r="V477" s="89"/>
      <c r="W477" s="89"/>
      <c r="X477" s="89"/>
      <c r="Y477" s="89"/>
      <c r="Z477" s="89"/>
    </row>
    <row r="478" spans="17:26" ht="33" customHeight="1" x14ac:dyDescent="0.35">
      <c r="Q478" s="89"/>
      <c r="R478" s="89"/>
      <c r="S478" s="89"/>
      <c r="T478" s="89"/>
      <c r="U478" s="89"/>
      <c r="V478" s="89"/>
      <c r="W478" s="89"/>
      <c r="X478" s="89"/>
      <c r="Y478" s="89"/>
      <c r="Z478" s="89"/>
    </row>
    <row r="479" spans="17:26" ht="33" customHeight="1" x14ac:dyDescent="0.35">
      <c r="Q479" s="89"/>
      <c r="R479" s="89"/>
      <c r="S479" s="89"/>
      <c r="T479" s="89"/>
      <c r="U479" s="89"/>
      <c r="V479" s="89"/>
      <c r="W479" s="89"/>
      <c r="X479" s="89"/>
      <c r="Y479" s="89"/>
      <c r="Z479" s="89"/>
    </row>
    <row r="480" spans="17:26" ht="33" customHeight="1" x14ac:dyDescent="0.35">
      <c r="Q480" s="89"/>
      <c r="R480" s="89"/>
      <c r="S480" s="89"/>
      <c r="T480" s="89"/>
      <c r="U480" s="89"/>
      <c r="V480" s="89"/>
      <c r="W480" s="89"/>
      <c r="X480" s="89"/>
      <c r="Y480" s="89"/>
      <c r="Z480" s="89"/>
    </row>
    <row r="481" spans="16:26" ht="33" customHeight="1" x14ac:dyDescent="0.35">
      <c r="Q481" s="89"/>
      <c r="R481" s="89"/>
      <c r="S481" s="89"/>
      <c r="T481" s="89"/>
      <c r="U481" s="89"/>
      <c r="V481" s="89"/>
      <c r="W481" s="89"/>
      <c r="X481" s="89"/>
      <c r="Y481" s="89"/>
      <c r="Z481" s="89"/>
    </row>
    <row r="482" spans="16:26" ht="33" customHeight="1" x14ac:dyDescent="0.35">
      <c r="Q482" s="89"/>
      <c r="R482" s="89"/>
      <c r="S482" s="89"/>
      <c r="T482" s="89"/>
      <c r="U482" s="89"/>
      <c r="V482" s="89"/>
      <c r="W482" s="89"/>
      <c r="X482" s="89"/>
      <c r="Y482" s="89"/>
      <c r="Z482" s="89"/>
    </row>
    <row r="483" spans="16:26" ht="33" customHeight="1" x14ac:dyDescent="0.35">
      <c r="Q483" s="89"/>
      <c r="R483" s="89"/>
      <c r="S483" s="89"/>
      <c r="T483" s="89"/>
      <c r="U483" s="89"/>
      <c r="V483" s="89"/>
      <c r="W483" s="89"/>
      <c r="X483" s="89"/>
      <c r="Y483" s="89"/>
      <c r="Z483" s="89"/>
    </row>
    <row r="484" spans="16:26" ht="33" customHeight="1" x14ac:dyDescent="0.35">
      <c r="Q484" s="89"/>
      <c r="R484" s="89"/>
      <c r="S484" s="89"/>
      <c r="T484" s="89"/>
      <c r="U484" s="89"/>
      <c r="V484" s="89"/>
      <c r="W484" s="89"/>
      <c r="X484" s="89"/>
      <c r="Y484" s="89"/>
      <c r="Z484" s="89"/>
    </row>
    <row r="485" spans="16:26" ht="33" customHeight="1" x14ac:dyDescent="0.35">
      <c r="Q485" s="89"/>
      <c r="R485" s="89"/>
      <c r="S485" s="89"/>
      <c r="T485" s="89"/>
      <c r="U485" s="89"/>
      <c r="V485" s="89"/>
      <c r="W485" s="89"/>
      <c r="X485" s="89"/>
      <c r="Y485" s="89"/>
      <c r="Z485" s="89"/>
    </row>
    <row r="486" spans="16:26" ht="33" customHeight="1" x14ac:dyDescent="0.35">
      <c r="Q486" s="89"/>
      <c r="R486" s="89"/>
      <c r="S486" s="89"/>
      <c r="T486" s="89"/>
      <c r="U486" s="89"/>
      <c r="V486" s="89"/>
      <c r="W486" s="89"/>
      <c r="X486" s="89"/>
      <c r="Y486" s="89"/>
      <c r="Z486" s="89"/>
    </row>
    <row r="487" spans="16:26" ht="33" customHeight="1" x14ac:dyDescent="0.35">
      <c r="Q487" s="89"/>
      <c r="R487" s="89"/>
      <c r="S487" s="89"/>
      <c r="T487" s="89"/>
      <c r="U487" s="89"/>
      <c r="V487" s="89"/>
      <c r="W487" s="89"/>
      <c r="X487" s="89"/>
      <c r="Y487" s="89"/>
      <c r="Z487" s="89"/>
    </row>
    <row r="488" spans="16:26" ht="33" customHeight="1" x14ac:dyDescent="0.35">
      <c r="Q488" s="89"/>
      <c r="R488" s="89"/>
      <c r="S488" s="89"/>
      <c r="T488" s="89"/>
      <c r="U488" s="89"/>
      <c r="V488" s="89"/>
      <c r="W488" s="89"/>
      <c r="X488" s="89"/>
      <c r="Y488" s="89"/>
      <c r="Z488" s="89"/>
    </row>
    <row r="489" spans="16:26" ht="33" customHeight="1" x14ac:dyDescent="0.35">
      <c r="Q489" s="89"/>
      <c r="R489" s="89"/>
      <c r="S489" s="89"/>
      <c r="T489" s="89"/>
      <c r="U489" s="89"/>
      <c r="V489" s="89"/>
      <c r="W489" s="89"/>
      <c r="X489" s="89"/>
      <c r="Y489" s="89"/>
      <c r="Z489" s="89"/>
    </row>
    <row r="490" spans="16:26" ht="33" customHeight="1" x14ac:dyDescent="0.35">
      <c r="Q490" s="89"/>
      <c r="R490" s="89"/>
      <c r="S490" s="89"/>
      <c r="T490" s="89"/>
      <c r="U490" s="89"/>
      <c r="V490" s="89"/>
      <c r="W490" s="89"/>
      <c r="X490" s="89"/>
      <c r="Y490" s="89"/>
      <c r="Z490" s="89"/>
    </row>
    <row r="491" spans="16:26" ht="33" customHeight="1" x14ac:dyDescent="0.35">
      <c r="Q491" s="89"/>
      <c r="R491" s="89"/>
      <c r="S491" s="89"/>
      <c r="T491" s="89"/>
      <c r="U491" s="89"/>
      <c r="V491" s="89"/>
      <c r="W491" s="89"/>
      <c r="X491" s="89"/>
      <c r="Y491" s="89"/>
      <c r="Z491" s="89"/>
    </row>
    <row r="492" spans="16:26" ht="33" customHeight="1" x14ac:dyDescent="0.35">
      <c r="Q492" s="89"/>
      <c r="R492" s="89"/>
      <c r="S492" s="89"/>
      <c r="T492" s="89"/>
      <c r="U492" s="89"/>
      <c r="V492" s="89"/>
      <c r="W492" s="89"/>
      <c r="X492" s="89"/>
      <c r="Y492" s="89"/>
      <c r="Z492" s="89"/>
    </row>
    <row r="493" spans="16:26" ht="33" customHeight="1" x14ac:dyDescent="0.35">
      <c r="Q493" s="89"/>
      <c r="R493" s="89"/>
      <c r="S493" s="89"/>
      <c r="T493" s="89"/>
      <c r="U493" s="89"/>
      <c r="V493" s="89"/>
      <c r="W493" s="89"/>
      <c r="X493" s="89"/>
      <c r="Y493" s="89"/>
      <c r="Z493" s="89"/>
    </row>
    <row r="494" spans="16:26" ht="33" customHeight="1" x14ac:dyDescent="0.35">
      <c r="Q494" s="89"/>
      <c r="R494" s="89"/>
      <c r="S494" s="89"/>
      <c r="T494" s="89"/>
      <c r="U494" s="89"/>
      <c r="V494" s="89"/>
      <c r="W494" s="89"/>
      <c r="X494" s="89"/>
      <c r="Y494" s="89"/>
      <c r="Z494" s="89"/>
    </row>
    <row r="495" spans="16:26" ht="33" customHeight="1" x14ac:dyDescent="0.35">
      <c r="P495" s="88"/>
      <c r="Q495" s="90"/>
      <c r="R495" s="89"/>
      <c r="S495" s="89"/>
      <c r="T495" s="89"/>
      <c r="U495" s="89"/>
      <c r="V495" s="89"/>
      <c r="W495" s="89"/>
      <c r="X495" s="89"/>
      <c r="Y495" s="89"/>
      <c r="Z495" s="89"/>
    </row>
    <row r="496" spans="16:26" ht="33" customHeight="1" x14ac:dyDescent="0.35">
      <c r="Q496" s="89"/>
      <c r="R496" s="89"/>
      <c r="S496" s="89"/>
      <c r="T496" s="89"/>
      <c r="U496" s="89"/>
      <c r="V496" s="89"/>
      <c r="W496" s="89"/>
      <c r="X496" s="89"/>
      <c r="Y496" s="89"/>
      <c r="Z496" s="89"/>
    </row>
    <row r="497" spans="17:26" ht="33" customHeight="1" x14ac:dyDescent="0.35">
      <c r="Q497" s="89"/>
      <c r="R497" s="89"/>
      <c r="S497" s="89"/>
      <c r="T497" s="89"/>
      <c r="U497" s="89"/>
      <c r="V497" s="89"/>
      <c r="W497" s="89"/>
      <c r="X497" s="89"/>
      <c r="Y497" s="89"/>
      <c r="Z497" s="89"/>
    </row>
    <row r="498" spans="17:26" ht="33" customHeight="1" x14ac:dyDescent="0.35">
      <c r="Q498" s="89"/>
      <c r="R498" s="89"/>
      <c r="S498" s="89"/>
      <c r="T498" s="89"/>
      <c r="U498" s="89"/>
      <c r="V498" s="89"/>
      <c r="W498" s="89"/>
      <c r="X498" s="89"/>
      <c r="Y498" s="89"/>
      <c r="Z498" s="89"/>
    </row>
    <row r="499" spans="17:26" ht="33" customHeight="1" x14ac:dyDescent="0.35">
      <c r="Q499" s="89"/>
      <c r="R499" s="89"/>
      <c r="S499" s="89"/>
      <c r="T499" s="89"/>
      <c r="U499" s="89"/>
      <c r="V499" s="89"/>
      <c r="W499" s="89"/>
      <c r="X499" s="89"/>
      <c r="Y499" s="89"/>
      <c r="Z499" s="89"/>
    </row>
    <row r="500" spans="17:26" ht="33" customHeight="1" x14ac:dyDescent="0.35">
      <c r="Q500" s="89"/>
      <c r="R500" s="89"/>
      <c r="S500" s="89"/>
      <c r="T500" s="89"/>
      <c r="U500" s="89"/>
      <c r="V500" s="89"/>
      <c r="W500" s="89"/>
      <c r="X500" s="89"/>
      <c r="Y500" s="89"/>
      <c r="Z500" s="89"/>
    </row>
    <row r="501" spans="17:26" ht="33" customHeight="1" x14ac:dyDescent="0.35">
      <c r="Q501" s="89"/>
      <c r="R501" s="89"/>
      <c r="S501" s="89"/>
      <c r="T501" s="89"/>
      <c r="U501" s="89"/>
      <c r="V501" s="89"/>
      <c r="W501" s="89"/>
      <c r="X501" s="89"/>
      <c r="Y501" s="89"/>
      <c r="Z501" s="89"/>
    </row>
    <row r="502" spans="17:26" ht="33" customHeight="1" x14ac:dyDescent="0.35">
      <c r="Q502" s="89"/>
      <c r="R502" s="89"/>
      <c r="S502" s="89"/>
      <c r="T502" s="89"/>
      <c r="U502" s="89"/>
      <c r="V502" s="89"/>
      <c r="W502" s="89"/>
      <c r="X502" s="89"/>
      <c r="Y502" s="89"/>
      <c r="Z502" s="89"/>
    </row>
    <row r="503" spans="17:26" ht="33" customHeight="1" x14ac:dyDescent="0.35">
      <c r="Q503" s="89"/>
      <c r="R503" s="89"/>
      <c r="S503" s="89"/>
      <c r="T503" s="89"/>
      <c r="U503" s="89"/>
      <c r="V503" s="89"/>
      <c r="W503" s="89"/>
      <c r="X503" s="89"/>
      <c r="Y503" s="89"/>
      <c r="Z503" s="89"/>
    </row>
    <row r="504" spans="17:26" ht="33" customHeight="1" x14ac:dyDescent="0.35">
      <c r="Q504" s="89"/>
      <c r="R504" s="89"/>
      <c r="S504" s="89"/>
      <c r="T504" s="89"/>
      <c r="U504" s="89"/>
      <c r="V504" s="89"/>
      <c r="W504" s="89"/>
      <c r="X504" s="89"/>
      <c r="Y504" s="89"/>
      <c r="Z504" s="89"/>
    </row>
    <row r="505" spans="17:26" ht="33" customHeight="1" x14ac:dyDescent="0.35">
      <c r="Q505" s="89"/>
      <c r="R505" s="89"/>
      <c r="S505" s="89"/>
      <c r="T505" s="89"/>
      <c r="U505" s="89"/>
      <c r="V505" s="89"/>
      <c r="W505" s="89"/>
      <c r="X505" s="89"/>
      <c r="Y505" s="89"/>
      <c r="Z505" s="89"/>
    </row>
    <row r="506" spans="17:26" ht="33" customHeight="1" x14ac:dyDescent="0.35">
      <c r="Q506" s="89"/>
      <c r="R506" s="89"/>
      <c r="S506" s="89"/>
      <c r="T506" s="89"/>
      <c r="U506" s="89"/>
      <c r="V506" s="89"/>
      <c r="W506" s="89"/>
      <c r="X506" s="89"/>
      <c r="Y506" s="89"/>
      <c r="Z506" s="89"/>
    </row>
    <row r="507" spans="17:26" ht="33" customHeight="1" x14ac:dyDescent="0.35">
      <c r="Q507" s="89"/>
      <c r="R507" s="89"/>
      <c r="S507" s="89"/>
      <c r="T507" s="89"/>
      <c r="U507" s="89"/>
      <c r="V507" s="89"/>
      <c r="W507" s="89"/>
      <c r="X507" s="89"/>
      <c r="Y507" s="89"/>
      <c r="Z507" s="89"/>
    </row>
    <row r="508" spans="17:26" ht="33" customHeight="1" x14ac:dyDescent="0.35">
      <c r="Q508" s="89"/>
      <c r="R508" s="89"/>
      <c r="S508" s="89"/>
      <c r="T508" s="89"/>
      <c r="U508" s="89"/>
      <c r="V508" s="89"/>
      <c r="W508" s="89"/>
      <c r="X508" s="89"/>
      <c r="Y508" s="89"/>
      <c r="Z508" s="89"/>
    </row>
    <row r="509" spans="17:26" ht="33" customHeight="1" x14ac:dyDescent="0.35">
      <c r="Q509" s="89"/>
      <c r="R509" s="89"/>
      <c r="S509" s="89"/>
      <c r="T509" s="89"/>
      <c r="U509" s="89"/>
      <c r="V509" s="89"/>
      <c r="W509" s="89"/>
      <c r="X509" s="89"/>
      <c r="Y509" s="89"/>
      <c r="Z509" s="89"/>
    </row>
    <row r="510" spans="17:26" ht="33" customHeight="1" x14ac:dyDescent="0.35">
      <c r="Q510" s="89"/>
      <c r="R510" s="89"/>
      <c r="S510" s="89"/>
      <c r="T510" s="89"/>
      <c r="U510" s="89"/>
      <c r="V510" s="89"/>
      <c r="W510" s="89"/>
      <c r="X510" s="89"/>
      <c r="Y510" s="89"/>
      <c r="Z510" s="89"/>
    </row>
    <row r="511" spans="17:26" ht="33" customHeight="1" x14ac:dyDescent="0.35">
      <c r="Q511" s="89"/>
      <c r="R511" s="89"/>
      <c r="S511" s="89"/>
      <c r="T511" s="89"/>
      <c r="U511" s="89"/>
      <c r="V511" s="89"/>
      <c r="W511" s="89"/>
      <c r="X511" s="89"/>
      <c r="Y511" s="89"/>
      <c r="Z511" s="89"/>
    </row>
    <row r="512" spans="17:26" ht="33" customHeight="1" x14ac:dyDescent="0.35">
      <c r="Q512" s="89"/>
      <c r="R512" s="89"/>
      <c r="S512" s="89"/>
      <c r="T512" s="89"/>
      <c r="U512" s="89"/>
      <c r="V512" s="89"/>
      <c r="W512" s="89"/>
      <c r="X512" s="89"/>
      <c r="Y512" s="89"/>
      <c r="Z512" s="89"/>
    </row>
    <row r="513" spans="16:26" ht="33" customHeight="1" x14ac:dyDescent="0.35">
      <c r="Q513" s="89"/>
      <c r="R513" s="89"/>
      <c r="S513" s="89"/>
      <c r="T513" s="89"/>
      <c r="U513" s="89"/>
      <c r="V513" s="89"/>
      <c r="W513" s="89"/>
      <c r="X513" s="89"/>
      <c r="Y513" s="89"/>
      <c r="Z513" s="89"/>
    </row>
    <row r="514" spans="16:26" ht="33" customHeight="1" x14ac:dyDescent="0.35">
      <c r="Q514" s="89"/>
      <c r="R514" s="89"/>
      <c r="S514" s="89"/>
      <c r="T514" s="89"/>
      <c r="U514" s="89"/>
      <c r="V514" s="89"/>
      <c r="W514" s="89"/>
      <c r="X514" s="89"/>
      <c r="Y514" s="89"/>
      <c r="Z514" s="89"/>
    </row>
    <row r="515" spans="16:26" ht="33" customHeight="1" x14ac:dyDescent="0.35">
      <c r="Q515" s="89"/>
      <c r="R515" s="89"/>
      <c r="S515" s="89"/>
      <c r="T515" s="89"/>
      <c r="U515" s="89"/>
      <c r="V515" s="89"/>
      <c r="W515" s="89"/>
      <c r="X515" s="89"/>
      <c r="Y515" s="89"/>
      <c r="Z515" s="89"/>
    </row>
    <row r="516" spans="16:26" ht="33" customHeight="1" x14ac:dyDescent="0.35">
      <c r="Q516" s="89"/>
      <c r="R516" s="89"/>
      <c r="S516" s="89"/>
      <c r="T516" s="89"/>
      <c r="U516" s="89"/>
      <c r="V516" s="89"/>
      <c r="W516" s="89"/>
      <c r="X516" s="89"/>
      <c r="Y516" s="89"/>
      <c r="Z516" s="89"/>
    </row>
    <row r="517" spans="16:26" ht="33" customHeight="1" x14ac:dyDescent="0.35">
      <c r="Q517" s="89"/>
      <c r="R517" s="89"/>
      <c r="S517" s="89"/>
      <c r="T517" s="89"/>
      <c r="U517" s="89"/>
      <c r="V517" s="89"/>
      <c r="W517" s="89"/>
      <c r="X517" s="89"/>
      <c r="Y517" s="89"/>
      <c r="Z517" s="89"/>
    </row>
    <row r="518" spans="16:26" ht="33" customHeight="1" x14ac:dyDescent="0.35">
      <c r="P518" s="88"/>
      <c r="Q518" s="90"/>
      <c r="R518" s="89"/>
      <c r="S518" s="89"/>
      <c r="T518" s="89"/>
      <c r="U518" s="89"/>
      <c r="V518" s="89"/>
      <c r="W518" s="89"/>
      <c r="X518" s="89"/>
      <c r="Y518" s="89"/>
      <c r="Z518" s="89"/>
    </row>
    <row r="519" spans="16:26" ht="33" customHeight="1" x14ac:dyDescent="0.35">
      <c r="Q519" s="89"/>
      <c r="R519" s="89"/>
      <c r="S519" s="89"/>
      <c r="T519" s="89"/>
      <c r="U519" s="89"/>
      <c r="V519" s="89"/>
      <c r="W519" s="89"/>
      <c r="X519" s="89"/>
      <c r="Y519" s="89"/>
      <c r="Z519" s="89"/>
    </row>
    <row r="520" spans="16:26" ht="33" customHeight="1" x14ac:dyDescent="0.35">
      <c r="Q520" s="89"/>
      <c r="R520" s="89"/>
      <c r="S520" s="89"/>
      <c r="T520" s="89"/>
      <c r="U520" s="89"/>
      <c r="V520" s="89"/>
      <c r="W520" s="89"/>
      <c r="X520" s="89"/>
      <c r="Y520" s="89"/>
      <c r="Z520" s="89"/>
    </row>
    <row r="521" spans="16:26" ht="33" customHeight="1" x14ac:dyDescent="0.35">
      <c r="Q521" s="89"/>
      <c r="R521" s="89"/>
      <c r="S521" s="89"/>
      <c r="T521" s="89"/>
      <c r="U521" s="89"/>
      <c r="V521" s="89"/>
      <c r="W521" s="89"/>
      <c r="X521" s="89"/>
      <c r="Y521" s="89"/>
      <c r="Z521" s="89"/>
    </row>
    <row r="522" spans="16:26" ht="33" customHeight="1" x14ac:dyDescent="0.35">
      <c r="Q522" s="89"/>
      <c r="R522" s="89"/>
      <c r="S522" s="89"/>
      <c r="T522" s="89"/>
      <c r="U522" s="89"/>
      <c r="V522" s="89"/>
      <c r="W522" s="89"/>
      <c r="X522" s="89"/>
      <c r="Y522" s="89"/>
      <c r="Z522" s="89"/>
    </row>
    <row r="523" spans="16:26" ht="33" customHeight="1" x14ac:dyDescent="0.35">
      <c r="Q523" s="89"/>
      <c r="R523" s="89"/>
      <c r="S523" s="89"/>
      <c r="T523" s="89"/>
      <c r="U523" s="89"/>
      <c r="V523" s="89"/>
      <c r="W523" s="89"/>
      <c r="X523" s="89"/>
      <c r="Y523" s="89"/>
      <c r="Z523" s="89"/>
    </row>
    <row r="524" spans="16:26" ht="33" customHeight="1" x14ac:dyDescent="0.35">
      <c r="Q524" s="89"/>
      <c r="R524" s="89"/>
      <c r="S524" s="89"/>
      <c r="T524" s="89"/>
      <c r="U524" s="89"/>
      <c r="V524" s="89"/>
      <c r="W524" s="89"/>
      <c r="X524" s="89"/>
      <c r="Y524" s="89"/>
      <c r="Z524" s="89"/>
    </row>
    <row r="525" spans="16:26" ht="33" customHeight="1" x14ac:dyDescent="0.35">
      <c r="Q525" s="89"/>
      <c r="R525" s="89"/>
      <c r="S525" s="89"/>
      <c r="T525" s="89"/>
      <c r="U525" s="89"/>
      <c r="V525" s="89"/>
      <c r="W525" s="89"/>
      <c r="X525" s="89"/>
      <c r="Y525" s="89"/>
      <c r="Z525" s="89"/>
    </row>
    <row r="526" spans="16:26" ht="33" customHeight="1" x14ac:dyDescent="0.35">
      <c r="Q526" s="89"/>
      <c r="R526" s="89"/>
      <c r="S526" s="89"/>
      <c r="T526" s="89"/>
      <c r="U526" s="89"/>
      <c r="V526" s="89"/>
      <c r="W526" s="89"/>
      <c r="X526" s="89"/>
      <c r="Y526" s="89"/>
      <c r="Z526" s="89"/>
    </row>
    <row r="527" spans="16:26" ht="33" customHeight="1" x14ac:dyDescent="0.35">
      <c r="Q527" s="89"/>
      <c r="R527" s="89"/>
      <c r="S527" s="89"/>
      <c r="T527" s="89"/>
      <c r="U527" s="89"/>
      <c r="V527" s="89"/>
      <c r="W527" s="89"/>
      <c r="X527" s="89"/>
      <c r="Y527" s="89"/>
      <c r="Z527" s="89"/>
    </row>
    <row r="528" spans="16:26" ht="33" customHeight="1" x14ac:dyDescent="0.35">
      <c r="Q528" s="89"/>
      <c r="R528" s="89"/>
      <c r="S528" s="89"/>
      <c r="T528" s="89"/>
      <c r="U528" s="89"/>
      <c r="V528" s="89"/>
      <c r="W528" s="89"/>
      <c r="X528" s="89"/>
      <c r="Y528" s="89"/>
      <c r="Z528" s="89"/>
    </row>
    <row r="529" spans="16:26" ht="33" customHeight="1" x14ac:dyDescent="0.35">
      <c r="Q529" s="89"/>
      <c r="R529" s="89"/>
      <c r="S529" s="89"/>
      <c r="T529" s="89"/>
      <c r="U529" s="89"/>
      <c r="V529" s="89"/>
      <c r="W529" s="89"/>
      <c r="X529" s="89"/>
      <c r="Y529" s="89"/>
      <c r="Z529" s="89"/>
    </row>
    <row r="530" spans="16:26" ht="33" customHeight="1" x14ac:dyDescent="0.35">
      <c r="Q530" s="89"/>
      <c r="R530" s="89"/>
      <c r="S530" s="89"/>
      <c r="T530" s="89"/>
      <c r="U530" s="89"/>
      <c r="V530" s="89"/>
      <c r="W530" s="89"/>
      <c r="X530" s="89"/>
      <c r="Y530" s="89"/>
      <c r="Z530" s="89"/>
    </row>
    <row r="531" spans="16:26" ht="33" customHeight="1" x14ac:dyDescent="0.35">
      <c r="Q531" s="89"/>
      <c r="R531" s="89"/>
      <c r="S531" s="89"/>
      <c r="T531" s="89"/>
      <c r="U531" s="89"/>
      <c r="V531" s="89"/>
      <c r="W531" s="89"/>
      <c r="X531" s="89"/>
      <c r="Y531" s="89"/>
      <c r="Z531" s="89"/>
    </row>
    <row r="532" spans="16:26" ht="33" customHeight="1" x14ac:dyDescent="0.35">
      <c r="Q532" s="89"/>
      <c r="R532" s="89"/>
      <c r="S532" s="89"/>
      <c r="T532" s="89"/>
      <c r="U532" s="89"/>
      <c r="V532" s="89"/>
      <c r="W532" s="89"/>
      <c r="X532" s="89"/>
      <c r="Y532" s="89"/>
      <c r="Z532" s="89"/>
    </row>
    <row r="533" spans="16:26" ht="33" customHeight="1" x14ac:dyDescent="0.35">
      <c r="Q533" s="89"/>
      <c r="R533" s="89"/>
      <c r="S533" s="89"/>
      <c r="T533" s="89"/>
      <c r="U533" s="89"/>
      <c r="V533" s="89"/>
      <c r="W533" s="89"/>
      <c r="X533" s="89"/>
      <c r="Y533" s="89"/>
      <c r="Z533" s="89"/>
    </row>
    <row r="534" spans="16:26" ht="33" customHeight="1" x14ac:dyDescent="0.35">
      <c r="Q534" s="89"/>
      <c r="R534" s="89"/>
      <c r="S534" s="89"/>
      <c r="T534" s="89"/>
      <c r="U534" s="89"/>
      <c r="V534" s="89"/>
      <c r="W534" s="89"/>
      <c r="X534" s="89"/>
      <c r="Y534" s="89"/>
      <c r="Z534" s="89"/>
    </row>
    <row r="535" spans="16:26" ht="33" customHeight="1" x14ac:dyDescent="0.35">
      <c r="Q535" s="89"/>
      <c r="R535" s="89"/>
      <c r="S535" s="89"/>
      <c r="T535" s="89"/>
      <c r="U535" s="89"/>
      <c r="V535" s="89"/>
      <c r="W535" s="89"/>
      <c r="X535" s="89"/>
      <c r="Y535" s="89"/>
      <c r="Z535" s="89"/>
    </row>
    <row r="536" spans="16:26" ht="33" customHeight="1" x14ac:dyDescent="0.35">
      <c r="Q536" s="89"/>
      <c r="R536" s="89"/>
      <c r="S536" s="89"/>
      <c r="T536" s="89"/>
      <c r="U536" s="89"/>
      <c r="V536" s="89"/>
      <c r="W536" s="89"/>
      <c r="X536" s="89"/>
      <c r="Y536" s="89"/>
      <c r="Z536" s="89"/>
    </row>
    <row r="537" spans="16:26" ht="33" customHeight="1" x14ac:dyDescent="0.35">
      <c r="P537" s="88"/>
      <c r="Q537" s="90"/>
      <c r="R537" s="89"/>
      <c r="S537" s="89"/>
      <c r="T537" s="89"/>
      <c r="U537" s="89"/>
      <c r="V537" s="89"/>
      <c r="W537" s="89"/>
      <c r="X537" s="89"/>
      <c r="Y537" s="89"/>
      <c r="Z537" s="89"/>
    </row>
    <row r="538" spans="16:26" ht="33" customHeight="1" x14ac:dyDescent="0.35">
      <c r="Q538" s="89"/>
      <c r="R538" s="89"/>
      <c r="S538" s="89"/>
      <c r="T538" s="89"/>
      <c r="U538" s="89"/>
      <c r="V538" s="89"/>
      <c r="W538" s="89"/>
      <c r="X538" s="89"/>
      <c r="Y538" s="89"/>
      <c r="Z538" s="89"/>
    </row>
    <row r="539" spans="16:26" ht="33" customHeight="1" x14ac:dyDescent="0.35">
      <c r="Q539" s="89"/>
      <c r="R539" s="89"/>
      <c r="S539" s="89"/>
      <c r="T539" s="89"/>
      <c r="U539" s="89"/>
      <c r="V539" s="89"/>
      <c r="W539" s="89"/>
      <c r="X539" s="89"/>
      <c r="Y539" s="89"/>
      <c r="Z539" s="89"/>
    </row>
    <row r="540" spans="16:26" ht="33" customHeight="1" x14ac:dyDescent="0.35">
      <c r="Q540" s="89"/>
      <c r="R540" s="89"/>
      <c r="S540" s="89"/>
      <c r="T540" s="89"/>
      <c r="U540" s="89"/>
      <c r="V540" s="89"/>
      <c r="W540" s="89"/>
      <c r="X540" s="89"/>
      <c r="Y540" s="89"/>
      <c r="Z540" s="89"/>
    </row>
    <row r="541" spans="16:26" ht="33" customHeight="1" x14ac:dyDescent="0.35">
      <c r="Q541" s="89"/>
      <c r="R541" s="89"/>
      <c r="S541" s="89"/>
      <c r="T541" s="89"/>
      <c r="U541" s="89"/>
      <c r="V541" s="89"/>
      <c r="W541" s="89"/>
      <c r="X541" s="89"/>
      <c r="Y541" s="89"/>
      <c r="Z541" s="89"/>
    </row>
    <row r="542" spans="16:26" ht="33" customHeight="1" x14ac:dyDescent="0.35">
      <c r="Q542" s="89"/>
      <c r="R542" s="89"/>
      <c r="S542" s="89"/>
      <c r="T542" s="89"/>
      <c r="U542" s="89"/>
      <c r="V542" s="89"/>
      <c r="W542" s="89"/>
      <c r="X542" s="89"/>
      <c r="Y542" s="89"/>
      <c r="Z542" s="89"/>
    </row>
    <row r="543" spans="16:26" ht="33" customHeight="1" x14ac:dyDescent="0.35">
      <c r="Q543" s="89"/>
      <c r="R543" s="89"/>
      <c r="S543" s="89"/>
      <c r="T543" s="89"/>
      <c r="U543" s="89"/>
      <c r="V543" s="89"/>
      <c r="W543" s="89"/>
      <c r="X543" s="89"/>
      <c r="Y543" s="89"/>
      <c r="Z543" s="89"/>
    </row>
    <row r="544" spans="16:26" ht="33" customHeight="1" x14ac:dyDescent="0.35">
      <c r="Q544" s="89"/>
      <c r="R544" s="89"/>
      <c r="S544" s="89"/>
      <c r="T544" s="89"/>
      <c r="U544" s="89"/>
      <c r="V544" s="89"/>
      <c r="W544" s="89"/>
      <c r="X544" s="89"/>
      <c r="Y544" s="89"/>
      <c r="Z544" s="89"/>
    </row>
    <row r="545" spans="17:26" ht="33" customHeight="1" x14ac:dyDescent="0.35">
      <c r="Q545" s="89"/>
      <c r="R545" s="89"/>
      <c r="S545" s="89"/>
      <c r="T545" s="89"/>
      <c r="U545" s="89"/>
      <c r="V545" s="89"/>
      <c r="W545" s="89"/>
      <c r="X545" s="89"/>
      <c r="Y545" s="89"/>
      <c r="Z545" s="89"/>
    </row>
    <row r="546" spans="17:26" ht="33" customHeight="1" x14ac:dyDescent="0.35">
      <c r="Q546" s="89"/>
      <c r="R546" s="89"/>
      <c r="S546" s="89"/>
      <c r="T546" s="89"/>
      <c r="U546" s="89"/>
      <c r="V546" s="89"/>
      <c r="W546" s="89"/>
      <c r="X546" s="89"/>
      <c r="Y546" s="89"/>
      <c r="Z546" s="89"/>
    </row>
    <row r="547" spans="17:26" ht="33" customHeight="1" x14ac:dyDescent="0.35">
      <c r="Q547" s="89"/>
      <c r="R547" s="89"/>
      <c r="S547" s="89"/>
      <c r="T547" s="89"/>
      <c r="U547" s="89"/>
      <c r="V547" s="89"/>
      <c r="W547" s="89"/>
      <c r="X547" s="89"/>
      <c r="Y547" s="89"/>
      <c r="Z547" s="89"/>
    </row>
    <row r="548" spans="17:26" ht="33" customHeight="1" x14ac:dyDescent="0.35">
      <c r="Q548" s="89"/>
      <c r="R548" s="89"/>
      <c r="S548" s="89"/>
      <c r="T548" s="89"/>
      <c r="U548" s="89"/>
      <c r="V548" s="89"/>
      <c r="W548" s="89"/>
      <c r="X548" s="89"/>
      <c r="Y548" s="89"/>
      <c r="Z548" s="89"/>
    </row>
    <row r="549" spans="17:26" ht="33" customHeight="1" x14ac:dyDescent="0.35">
      <c r="Q549" s="89"/>
      <c r="R549" s="89"/>
      <c r="S549" s="89"/>
      <c r="T549" s="89"/>
      <c r="U549" s="89"/>
      <c r="V549" s="89"/>
      <c r="W549" s="89"/>
      <c r="X549" s="89"/>
      <c r="Y549" s="89"/>
      <c r="Z549" s="89"/>
    </row>
    <row r="550" spans="17:26" ht="33" customHeight="1" x14ac:dyDescent="0.35">
      <c r="Q550" s="89"/>
      <c r="R550" s="89"/>
      <c r="S550" s="89"/>
      <c r="T550" s="89"/>
      <c r="U550" s="89"/>
      <c r="V550" s="89"/>
      <c r="W550" s="89"/>
      <c r="X550" s="89"/>
      <c r="Y550" s="89"/>
      <c r="Z550" s="89"/>
    </row>
    <row r="551" spans="17:26" ht="33" customHeight="1" x14ac:dyDescent="0.35">
      <c r="Q551" s="89"/>
      <c r="R551" s="89"/>
      <c r="S551" s="89"/>
      <c r="T551" s="89"/>
      <c r="U551" s="89"/>
      <c r="V551" s="89"/>
      <c r="W551" s="89"/>
      <c r="X551" s="89"/>
      <c r="Y551" s="89"/>
      <c r="Z551" s="89"/>
    </row>
    <row r="552" spans="17:26" ht="33" customHeight="1" x14ac:dyDescent="0.35">
      <c r="Q552" s="89"/>
      <c r="R552" s="89"/>
      <c r="S552" s="89"/>
      <c r="T552" s="89"/>
      <c r="U552" s="89"/>
      <c r="V552" s="89"/>
      <c r="W552" s="89"/>
      <c r="X552" s="89"/>
      <c r="Y552" s="89"/>
      <c r="Z552" s="89"/>
    </row>
    <row r="553" spans="17:26" ht="33" customHeight="1" x14ac:dyDescent="0.35">
      <c r="Q553" s="89"/>
      <c r="R553" s="89"/>
      <c r="S553" s="89"/>
      <c r="T553" s="89"/>
      <c r="U553" s="89"/>
      <c r="V553" s="89"/>
      <c r="W553" s="89"/>
      <c r="X553" s="89"/>
      <c r="Y553" s="89"/>
      <c r="Z553" s="89"/>
    </row>
    <row r="554" spans="17:26" ht="33" customHeight="1" x14ac:dyDescent="0.35">
      <c r="Q554" s="89"/>
      <c r="R554" s="89"/>
      <c r="S554" s="89"/>
      <c r="T554" s="89"/>
      <c r="U554" s="89"/>
      <c r="V554" s="89"/>
      <c r="W554" s="89"/>
      <c r="X554" s="89"/>
      <c r="Y554" s="89"/>
      <c r="Z554" s="89"/>
    </row>
    <row r="555" spans="17:26" ht="33" customHeight="1" x14ac:dyDescent="0.35">
      <c r="Q555" s="89"/>
      <c r="R555" s="89"/>
      <c r="S555" s="89"/>
      <c r="T555" s="89"/>
      <c r="U555" s="89"/>
      <c r="V555" s="89"/>
      <c r="W555" s="89"/>
      <c r="X555" s="89"/>
      <c r="Y555" s="89"/>
      <c r="Z555" s="89"/>
    </row>
    <row r="556" spans="17:26" ht="33" customHeight="1" x14ac:dyDescent="0.35">
      <c r="Q556" s="89"/>
      <c r="R556" s="89"/>
      <c r="S556" s="89"/>
      <c r="T556" s="89"/>
      <c r="U556" s="89"/>
      <c r="V556" s="89"/>
      <c r="W556" s="89"/>
      <c r="X556" s="89"/>
      <c r="Y556" s="89"/>
      <c r="Z556" s="89"/>
    </row>
    <row r="557" spans="17:26" ht="33" customHeight="1" x14ac:dyDescent="0.35">
      <c r="Q557" s="89"/>
      <c r="R557" s="89"/>
      <c r="S557" s="89"/>
      <c r="T557" s="89"/>
      <c r="U557" s="89"/>
      <c r="V557" s="89"/>
      <c r="W557" s="89"/>
      <c r="X557" s="89"/>
      <c r="Y557" s="89"/>
      <c r="Z557" s="89"/>
    </row>
    <row r="558" spans="17:26" ht="33" customHeight="1" x14ac:dyDescent="0.35">
      <c r="Q558" s="89"/>
      <c r="R558" s="89"/>
      <c r="S558" s="89"/>
      <c r="T558" s="89"/>
      <c r="U558" s="89"/>
      <c r="V558" s="89"/>
      <c r="W558" s="89"/>
      <c r="X558" s="89"/>
      <c r="Y558" s="89"/>
      <c r="Z558" s="89"/>
    </row>
    <row r="559" spans="17:26" ht="33" customHeight="1" x14ac:dyDescent="0.35">
      <c r="Q559" s="89"/>
      <c r="R559" s="89"/>
      <c r="S559" s="89"/>
      <c r="T559" s="89"/>
      <c r="U559" s="89"/>
      <c r="V559" s="89"/>
      <c r="W559" s="89"/>
      <c r="X559" s="89"/>
      <c r="Y559" s="89"/>
      <c r="Z559" s="89"/>
    </row>
    <row r="560" spans="17:26" ht="33" customHeight="1" x14ac:dyDescent="0.35">
      <c r="Q560" s="89"/>
      <c r="R560" s="89"/>
      <c r="S560" s="89"/>
      <c r="T560" s="89"/>
      <c r="U560" s="89"/>
      <c r="V560" s="89"/>
      <c r="W560" s="89"/>
      <c r="X560" s="89"/>
      <c r="Y560" s="89"/>
      <c r="Z560" s="89"/>
    </row>
    <row r="561" spans="16:26" ht="33" customHeight="1" x14ac:dyDescent="0.35">
      <c r="Q561" s="89"/>
      <c r="R561" s="89"/>
      <c r="S561" s="89"/>
      <c r="T561" s="89"/>
      <c r="U561" s="89"/>
      <c r="V561" s="89"/>
      <c r="W561" s="89"/>
      <c r="X561" s="89"/>
      <c r="Y561" s="89"/>
      <c r="Z561" s="89"/>
    </row>
    <row r="562" spans="16:26" ht="33" customHeight="1" x14ac:dyDescent="0.35">
      <c r="Q562" s="89"/>
      <c r="R562" s="89"/>
      <c r="S562" s="89"/>
      <c r="T562" s="89"/>
      <c r="U562" s="89"/>
      <c r="V562" s="89"/>
      <c r="W562" s="89"/>
      <c r="X562" s="89"/>
      <c r="Y562" s="89"/>
      <c r="Z562" s="89"/>
    </row>
    <row r="563" spans="16:26" ht="33" customHeight="1" x14ac:dyDescent="0.35">
      <c r="Q563" s="89"/>
      <c r="R563" s="89"/>
      <c r="S563" s="89"/>
      <c r="T563" s="89"/>
      <c r="U563" s="89"/>
      <c r="V563" s="89"/>
      <c r="W563" s="89"/>
      <c r="X563" s="89"/>
      <c r="Y563" s="89"/>
      <c r="Z563" s="89"/>
    </row>
    <row r="564" spans="16:26" ht="33" customHeight="1" x14ac:dyDescent="0.35">
      <c r="Q564" s="89"/>
      <c r="R564" s="89"/>
      <c r="S564" s="89"/>
      <c r="T564" s="89"/>
      <c r="U564" s="89"/>
      <c r="V564" s="89"/>
      <c r="W564" s="89"/>
      <c r="X564" s="89"/>
      <c r="Y564" s="89"/>
      <c r="Z564" s="89"/>
    </row>
    <row r="565" spans="16:26" ht="33" customHeight="1" x14ac:dyDescent="0.35">
      <c r="Q565" s="89"/>
      <c r="R565" s="89"/>
      <c r="S565" s="89"/>
      <c r="T565" s="89"/>
      <c r="U565" s="89"/>
      <c r="V565" s="89"/>
      <c r="W565" s="89"/>
      <c r="X565" s="89"/>
      <c r="Y565" s="89"/>
      <c r="Z565" s="89"/>
    </row>
    <row r="566" spans="16:26" ht="33" customHeight="1" x14ac:dyDescent="0.35">
      <c r="Q566" s="89"/>
      <c r="R566" s="89"/>
      <c r="S566" s="89"/>
      <c r="T566" s="89"/>
      <c r="U566" s="89"/>
      <c r="V566" s="89"/>
      <c r="W566" s="89"/>
      <c r="X566" s="89"/>
      <c r="Y566" s="89"/>
      <c r="Z566" s="89"/>
    </row>
    <row r="567" spans="16:26" ht="33" customHeight="1" x14ac:dyDescent="0.35">
      <c r="Q567" s="89"/>
      <c r="R567" s="89"/>
      <c r="S567" s="89"/>
      <c r="T567" s="89"/>
      <c r="U567" s="89"/>
      <c r="V567" s="89"/>
      <c r="W567" s="89"/>
      <c r="X567" s="89"/>
      <c r="Y567" s="89"/>
      <c r="Z567" s="89"/>
    </row>
    <row r="568" spans="16:26" ht="33" customHeight="1" x14ac:dyDescent="0.35">
      <c r="Q568" s="89"/>
      <c r="R568" s="89"/>
      <c r="S568" s="89"/>
      <c r="T568" s="89"/>
      <c r="U568" s="89"/>
      <c r="V568" s="89"/>
      <c r="W568" s="89"/>
      <c r="X568" s="89"/>
      <c r="Y568" s="89"/>
      <c r="Z568" s="89"/>
    </row>
    <row r="569" spans="16:26" ht="33" customHeight="1" x14ac:dyDescent="0.35">
      <c r="P569" s="88"/>
      <c r="Q569" s="90"/>
      <c r="R569" s="89"/>
      <c r="S569" s="89"/>
      <c r="T569" s="89"/>
      <c r="U569" s="89"/>
      <c r="V569" s="89"/>
      <c r="W569" s="89"/>
      <c r="X569" s="89"/>
      <c r="Y569" s="89"/>
      <c r="Z569" s="89"/>
    </row>
    <row r="570" spans="16:26" ht="33" customHeight="1" x14ac:dyDescent="0.35">
      <c r="Q570" s="89"/>
      <c r="R570" s="89"/>
      <c r="S570" s="89"/>
      <c r="T570" s="89"/>
      <c r="U570" s="89"/>
      <c r="V570" s="89"/>
      <c r="W570" s="89"/>
      <c r="X570" s="89"/>
      <c r="Y570" s="89"/>
      <c r="Z570" s="89"/>
    </row>
    <row r="571" spans="16:26" ht="33" customHeight="1" x14ac:dyDescent="0.35">
      <c r="Q571" s="89"/>
      <c r="R571" s="89"/>
      <c r="S571" s="89"/>
      <c r="T571" s="89"/>
      <c r="U571" s="89"/>
      <c r="V571" s="89"/>
      <c r="W571" s="89"/>
      <c r="X571" s="89"/>
      <c r="Y571" s="89"/>
      <c r="Z571" s="89"/>
    </row>
    <row r="572" spans="16:26" ht="33" customHeight="1" x14ac:dyDescent="0.35">
      <c r="Q572" s="89"/>
      <c r="R572" s="89"/>
      <c r="S572" s="89"/>
      <c r="T572" s="89"/>
      <c r="U572" s="89"/>
      <c r="V572" s="89"/>
      <c r="W572" s="89"/>
      <c r="X572" s="89"/>
      <c r="Y572" s="89"/>
      <c r="Z572" s="89"/>
    </row>
    <row r="573" spans="16:26" ht="33" customHeight="1" x14ac:dyDescent="0.35">
      <c r="Q573" s="89"/>
      <c r="R573" s="89"/>
      <c r="S573" s="89"/>
      <c r="T573" s="89"/>
      <c r="U573" s="89"/>
      <c r="V573" s="89"/>
      <c r="W573" s="89"/>
      <c r="X573" s="89"/>
      <c r="Y573" s="89"/>
      <c r="Z573" s="89"/>
    </row>
    <row r="574" spans="16:26" ht="33" customHeight="1" x14ac:dyDescent="0.35">
      <c r="Q574" s="89"/>
      <c r="R574" s="89"/>
      <c r="S574" s="89"/>
      <c r="T574" s="89"/>
      <c r="U574" s="89"/>
      <c r="V574" s="89"/>
      <c r="W574" s="89"/>
      <c r="X574" s="89"/>
      <c r="Y574" s="89"/>
      <c r="Z574" s="89"/>
    </row>
    <row r="575" spans="16:26" ht="33" customHeight="1" x14ac:dyDescent="0.35">
      <c r="Q575" s="89"/>
      <c r="R575" s="89"/>
      <c r="S575" s="89"/>
      <c r="T575" s="89"/>
      <c r="U575" s="89"/>
      <c r="V575" s="89"/>
      <c r="W575" s="89"/>
      <c r="X575" s="89"/>
      <c r="Y575" s="89"/>
      <c r="Z575" s="89"/>
    </row>
    <row r="576" spans="16:26" ht="33" customHeight="1" x14ac:dyDescent="0.35">
      <c r="Q576" s="89"/>
      <c r="R576" s="89"/>
      <c r="S576" s="89"/>
      <c r="T576" s="89"/>
      <c r="U576" s="89"/>
      <c r="V576" s="89"/>
      <c r="W576" s="89"/>
      <c r="X576" s="89"/>
      <c r="Y576" s="89"/>
      <c r="Z576" s="89"/>
    </row>
    <row r="577" spans="16:26" ht="33" customHeight="1" x14ac:dyDescent="0.35">
      <c r="Q577" s="89"/>
      <c r="R577" s="89"/>
      <c r="S577" s="89"/>
      <c r="T577" s="89"/>
      <c r="U577" s="89"/>
      <c r="V577" s="89"/>
      <c r="W577" s="89"/>
      <c r="X577" s="89"/>
      <c r="Y577" s="89"/>
      <c r="Z577" s="89"/>
    </row>
    <row r="578" spans="16:26" ht="33" customHeight="1" x14ac:dyDescent="0.35">
      <c r="Q578" s="89"/>
      <c r="R578" s="89"/>
      <c r="S578" s="89"/>
      <c r="T578" s="89"/>
      <c r="U578" s="89"/>
      <c r="V578" s="89"/>
      <c r="W578" s="89"/>
      <c r="X578" s="89"/>
      <c r="Y578" s="89"/>
      <c r="Z578" s="89"/>
    </row>
    <row r="579" spans="16:26" ht="33" customHeight="1" x14ac:dyDescent="0.35">
      <c r="Q579" s="89"/>
      <c r="R579" s="89"/>
      <c r="S579" s="89"/>
      <c r="T579" s="89"/>
      <c r="U579" s="89"/>
      <c r="V579" s="89"/>
      <c r="W579" s="89"/>
      <c r="X579" s="89"/>
      <c r="Y579" s="89"/>
      <c r="Z579" s="89"/>
    </row>
    <row r="580" spans="16:26" ht="33" customHeight="1" x14ac:dyDescent="0.35">
      <c r="Q580" s="89"/>
      <c r="R580" s="89"/>
      <c r="S580" s="89"/>
      <c r="T580" s="89"/>
      <c r="U580" s="89"/>
      <c r="V580" s="89"/>
      <c r="W580" s="89"/>
      <c r="X580" s="89"/>
      <c r="Y580" s="89"/>
      <c r="Z580" s="89"/>
    </row>
    <row r="581" spans="16:26" ht="33" customHeight="1" x14ac:dyDescent="0.35">
      <c r="Q581" s="89"/>
      <c r="R581" s="89"/>
      <c r="S581" s="89"/>
      <c r="T581" s="89"/>
      <c r="U581" s="89"/>
      <c r="V581" s="89"/>
      <c r="W581" s="89"/>
      <c r="X581" s="89"/>
      <c r="Y581" s="89"/>
      <c r="Z581" s="89"/>
    </row>
    <row r="582" spans="16:26" ht="33" customHeight="1" x14ac:dyDescent="0.35">
      <c r="Q582" s="89"/>
      <c r="R582" s="89"/>
      <c r="S582" s="89"/>
      <c r="T582" s="89"/>
      <c r="U582" s="89"/>
      <c r="V582" s="89"/>
      <c r="W582" s="89"/>
      <c r="X582" s="89"/>
      <c r="Y582" s="89"/>
      <c r="Z582" s="89"/>
    </row>
    <row r="583" spans="16:26" ht="33" customHeight="1" x14ac:dyDescent="0.35">
      <c r="Q583" s="89"/>
      <c r="R583" s="89"/>
      <c r="S583" s="89"/>
      <c r="T583" s="89"/>
      <c r="U583" s="89"/>
      <c r="V583" s="89"/>
      <c r="W583" s="89"/>
      <c r="X583" s="89"/>
      <c r="Y583" s="89"/>
      <c r="Z583" s="89"/>
    </row>
    <row r="584" spans="16:26" ht="33" customHeight="1" x14ac:dyDescent="0.35">
      <c r="Q584" s="89"/>
      <c r="R584" s="89"/>
      <c r="S584" s="89"/>
      <c r="T584" s="89"/>
      <c r="U584" s="89"/>
      <c r="V584" s="89"/>
      <c r="W584" s="89"/>
      <c r="X584" s="89"/>
      <c r="Y584" s="89"/>
      <c r="Z584" s="89"/>
    </row>
    <row r="585" spans="16:26" ht="33" customHeight="1" x14ac:dyDescent="0.35">
      <c r="Q585" s="89"/>
      <c r="R585" s="89"/>
      <c r="S585" s="89"/>
      <c r="T585" s="89"/>
      <c r="U585" s="89"/>
      <c r="V585" s="89"/>
      <c r="W585" s="89"/>
      <c r="X585" s="89"/>
      <c r="Y585" s="89"/>
      <c r="Z585" s="89"/>
    </row>
    <row r="586" spans="16:26" ht="33" customHeight="1" x14ac:dyDescent="0.35">
      <c r="P586" s="88"/>
      <c r="Q586" s="90"/>
      <c r="R586" s="89"/>
      <c r="S586" s="89"/>
      <c r="T586" s="89"/>
      <c r="U586" s="89"/>
      <c r="V586" s="89"/>
      <c r="W586" s="89"/>
      <c r="X586" s="89"/>
      <c r="Y586" s="89"/>
      <c r="Z586" s="89"/>
    </row>
    <row r="587" spans="16:26" ht="33" customHeight="1" x14ac:dyDescent="0.35">
      <c r="P587" s="88"/>
      <c r="Q587" s="90"/>
      <c r="R587" s="89"/>
      <c r="S587" s="89"/>
      <c r="T587" s="89"/>
      <c r="U587" s="89"/>
      <c r="V587" s="89"/>
      <c r="W587" s="89"/>
      <c r="X587" s="89"/>
      <c r="Y587" s="89"/>
      <c r="Z587" s="89"/>
    </row>
    <row r="588" spans="16:26" ht="33" customHeight="1" x14ac:dyDescent="0.35">
      <c r="P588" s="88"/>
      <c r="Q588" s="90"/>
      <c r="R588" s="89"/>
      <c r="S588" s="89"/>
      <c r="T588" s="89"/>
      <c r="U588" s="89"/>
      <c r="V588" s="89"/>
      <c r="W588" s="89"/>
      <c r="X588" s="89"/>
      <c r="Y588" s="89"/>
      <c r="Z588" s="89"/>
    </row>
    <row r="589" spans="16:26" ht="33" customHeight="1" x14ac:dyDescent="0.35">
      <c r="Q589" s="89"/>
      <c r="R589" s="89"/>
      <c r="S589" s="89"/>
      <c r="T589" s="89"/>
      <c r="U589" s="89"/>
      <c r="V589" s="89"/>
      <c r="W589" s="89"/>
      <c r="X589" s="89"/>
      <c r="Y589" s="89"/>
      <c r="Z589" s="89"/>
    </row>
    <row r="590" spans="16:26" ht="33" customHeight="1" x14ac:dyDescent="0.35">
      <c r="Q590" s="89"/>
      <c r="R590" s="89"/>
      <c r="S590" s="89"/>
      <c r="T590" s="89"/>
      <c r="U590" s="89"/>
      <c r="V590" s="89"/>
      <c r="W590" s="89"/>
      <c r="X590" s="89"/>
      <c r="Y590" s="89"/>
      <c r="Z590" s="89"/>
    </row>
    <row r="591" spans="16:26" ht="33" customHeight="1" x14ac:dyDescent="0.35">
      <c r="Q591" s="89"/>
      <c r="R591" s="89"/>
      <c r="S591" s="89"/>
      <c r="T591" s="89"/>
      <c r="U591" s="89"/>
      <c r="V591" s="89"/>
      <c r="W591" s="89"/>
      <c r="X591" s="89"/>
      <c r="Y591" s="89"/>
      <c r="Z591" s="89"/>
    </row>
    <row r="592" spans="16:26" ht="33" customHeight="1" x14ac:dyDescent="0.35">
      <c r="Q592" s="89"/>
      <c r="R592" s="89"/>
      <c r="S592" s="89"/>
      <c r="T592" s="89"/>
      <c r="U592" s="89"/>
      <c r="V592" s="89"/>
      <c r="W592" s="89"/>
      <c r="X592" s="89"/>
      <c r="Y592" s="89"/>
      <c r="Z592" s="89"/>
    </row>
    <row r="593" spans="17:26" ht="33" customHeight="1" x14ac:dyDescent="0.35">
      <c r="Q593" s="89"/>
      <c r="R593" s="89"/>
      <c r="S593" s="89"/>
      <c r="T593" s="89"/>
      <c r="U593" s="89"/>
      <c r="V593" s="89"/>
      <c r="W593" s="89"/>
      <c r="X593" s="89"/>
      <c r="Y593" s="89"/>
      <c r="Z593" s="89"/>
    </row>
    <row r="594" spans="17:26" ht="33" customHeight="1" x14ac:dyDescent="0.35">
      <c r="Q594" s="89"/>
      <c r="R594" s="89"/>
      <c r="S594" s="89"/>
      <c r="T594" s="89"/>
      <c r="U594" s="89"/>
      <c r="V594" s="89"/>
      <c r="W594" s="89"/>
      <c r="X594" s="89"/>
      <c r="Y594" s="89"/>
      <c r="Z594" s="89"/>
    </row>
    <row r="595" spans="17:26" ht="33" customHeight="1" x14ac:dyDescent="0.35">
      <c r="Q595" s="89"/>
      <c r="R595" s="89"/>
      <c r="S595" s="89"/>
      <c r="T595" s="89"/>
      <c r="U595" s="89"/>
      <c r="V595" s="89"/>
      <c r="W595" s="89"/>
      <c r="X595" s="89"/>
      <c r="Y595" s="89"/>
      <c r="Z595" s="89"/>
    </row>
    <row r="596" spans="17:26" ht="33" customHeight="1" x14ac:dyDescent="0.35">
      <c r="Q596" s="89"/>
      <c r="R596" s="89"/>
      <c r="S596" s="89"/>
      <c r="T596" s="89"/>
      <c r="U596" s="89"/>
      <c r="V596" s="89"/>
      <c r="W596" s="89"/>
      <c r="X596" s="89"/>
      <c r="Y596" s="89"/>
      <c r="Z596" s="89"/>
    </row>
    <row r="597" spans="17:26" ht="33" customHeight="1" x14ac:dyDescent="0.35">
      <c r="Q597" s="89"/>
      <c r="R597" s="89"/>
      <c r="S597" s="89"/>
      <c r="T597" s="89"/>
      <c r="U597" s="89"/>
      <c r="V597" s="89"/>
      <c r="W597" s="89"/>
      <c r="X597" s="89"/>
      <c r="Y597" s="89"/>
      <c r="Z597" s="89"/>
    </row>
    <row r="598" spans="17:26" ht="33" customHeight="1" x14ac:dyDescent="0.35">
      <c r="Q598" s="89"/>
      <c r="R598" s="89"/>
      <c r="S598" s="89"/>
      <c r="T598" s="89"/>
      <c r="U598" s="89"/>
      <c r="V598" s="89"/>
      <c r="W598" s="89"/>
      <c r="X598" s="89"/>
      <c r="Y598" s="89"/>
      <c r="Z598" s="89"/>
    </row>
    <row r="599" spans="17:26" ht="33" customHeight="1" x14ac:dyDescent="0.35">
      <c r="Q599" s="89"/>
      <c r="R599" s="89"/>
      <c r="S599" s="89"/>
      <c r="T599" s="89"/>
      <c r="U599" s="89"/>
      <c r="V599" s="89"/>
      <c r="W599" s="89"/>
      <c r="X599" s="89"/>
      <c r="Y599" s="89"/>
      <c r="Z599" s="89"/>
    </row>
    <row r="600" spans="17:26" ht="33" customHeight="1" x14ac:dyDescent="0.35">
      <c r="Q600" s="89"/>
      <c r="R600" s="89"/>
      <c r="S600" s="89"/>
      <c r="T600" s="89"/>
      <c r="U600" s="89"/>
      <c r="V600" s="89"/>
      <c r="W600" s="89"/>
      <c r="X600" s="89"/>
      <c r="Y600" s="89"/>
      <c r="Z600" s="89"/>
    </row>
    <row r="601" spans="17:26" ht="33" customHeight="1" x14ac:dyDescent="0.35">
      <c r="Q601" s="89"/>
      <c r="R601" s="89"/>
      <c r="S601" s="89"/>
      <c r="T601" s="89"/>
      <c r="U601" s="89"/>
      <c r="V601" s="89"/>
      <c r="W601" s="89"/>
      <c r="X601" s="89"/>
      <c r="Y601" s="89"/>
      <c r="Z601" s="89"/>
    </row>
    <row r="602" spans="17:26" ht="33" customHeight="1" x14ac:dyDescent="0.35">
      <c r="Q602" s="89"/>
      <c r="R602" s="89"/>
      <c r="S602" s="89"/>
      <c r="T602" s="89"/>
      <c r="U602" s="89"/>
      <c r="V602" s="89"/>
      <c r="W602" s="89"/>
      <c r="X602" s="89"/>
      <c r="Y602" s="89"/>
      <c r="Z602" s="89"/>
    </row>
    <row r="603" spans="17:26" ht="33" customHeight="1" x14ac:dyDescent="0.35">
      <c r="Q603" s="89"/>
      <c r="R603" s="89"/>
      <c r="S603" s="89"/>
      <c r="T603" s="89"/>
      <c r="U603" s="89"/>
      <c r="V603" s="89"/>
      <c r="W603" s="89"/>
      <c r="X603" s="89"/>
      <c r="Y603" s="89"/>
      <c r="Z603" s="89"/>
    </row>
    <row r="604" spans="17:26" ht="33" customHeight="1" x14ac:dyDescent="0.35">
      <c r="Q604" s="89"/>
      <c r="R604" s="89"/>
      <c r="S604" s="89"/>
      <c r="T604" s="89"/>
      <c r="U604" s="89"/>
      <c r="V604" s="89"/>
      <c r="W604" s="89"/>
      <c r="X604" s="89"/>
      <c r="Y604" s="89"/>
      <c r="Z604" s="89"/>
    </row>
    <row r="605" spans="17:26" ht="33" customHeight="1" x14ac:dyDescent="0.35">
      <c r="Q605" s="89"/>
      <c r="R605" s="89"/>
      <c r="S605" s="89"/>
      <c r="T605" s="89"/>
      <c r="U605" s="89"/>
      <c r="V605" s="89"/>
      <c r="W605" s="89"/>
      <c r="X605" s="89"/>
      <c r="Y605" s="89"/>
      <c r="Z605" s="89"/>
    </row>
    <row r="606" spans="17:26" ht="33" customHeight="1" x14ac:dyDescent="0.35">
      <c r="Q606" s="89"/>
      <c r="R606" s="89"/>
      <c r="S606" s="89"/>
      <c r="T606" s="89"/>
      <c r="U606" s="89"/>
      <c r="V606" s="89"/>
      <c r="W606" s="89"/>
      <c r="X606" s="89"/>
      <c r="Y606" s="89"/>
      <c r="Z606" s="89"/>
    </row>
    <row r="607" spans="17:26" ht="33" customHeight="1" x14ac:dyDescent="0.35">
      <c r="Q607" s="89"/>
      <c r="R607" s="89"/>
      <c r="S607" s="89"/>
      <c r="T607" s="89"/>
      <c r="U607" s="89"/>
      <c r="V607" s="89"/>
      <c r="W607" s="89"/>
      <c r="X607" s="89"/>
      <c r="Y607" s="89"/>
      <c r="Z607" s="89"/>
    </row>
    <row r="608" spans="17:26" ht="33" customHeight="1" x14ac:dyDescent="0.35">
      <c r="Q608" s="89"/>
      <c r="R608" s="89"/>
      <c r="S608" s="89"/>
      <c r="T608" s="89"/>
      <c r="U608" s="89"/>
      <c r="V608" s="89"/>
      <c r="W608" s="89"/>
      <c r="X608" s="89"/>
      <c r="Y608" s="89"/>
      <c r="Z608" s="89"/>
    </row>
    <row r="609" spans="17:26" ht="33" customHeight="1" x14ac:dyDescent="0.35">
      <c r="Q609" s="89"/>
      <c r="R609" s="89"/>
      <c r="S609" s="89"/>
      <c r="T609" s="89"/>
      <c r="U609" s="89"/>
      <c r="V609" s="89"/>
      <c r="W609" s="89"/>
      <c r="X609" s="89"/>
      <c r="Y609" s="89"/>
      <c r="Z609" s="89"/>
    </row>
    <row r="610" spans="17:26" ht="33" customHeight="1" x14ac:dyDescent="0.35">
      <c r="Q610" s="89"/>
      <c r="R610" s="89"/>
      <c r="S610" s="89"/>
      <c r="T610" s="89"/>
      <c r="U610" s="89"/>
      <c r="V610" s="89"/>
      <c r="W610" s="89"/>
      <c r="X610" s="89"/>
      <c r="Y610" s="89"/>
      <c r="Z610" s="89"/>
    </row>
    <row r="611" spans="17:26" ht="33" customHeight="1" x14ac:dyDescent="0.35">
      <c r="Q611" s="89"/>
      <c r="R611" s="89"/>
      <c r="S611" s="89"/>
      <c r="T611" s="89"/>
      <c r="U611" s="89"/>
      <c r="V611" s="89"/>
      <c r="W611" s="89"/>
      <c r="X611" s="89"/>
      <c r="Y611" s="89"/>
      <c r="Z611" s="89"/>
    </row>
    <row r="612" spans="17:26" ht="33" customHeight="1" x14ac:dyDescent="0.35">
      <c r="Q612" s="89"/>
      <c r="R612" s="89"/>
      <c r="S612" s="89"/>
      <c r="T612" s="89"/>
      <c r="U612" s="89"/>
      <c r="V612" s="89"/>
      <c r="W612" s="89"/>
      <c r="X612" s="89"/>
      <c r="Y612" s="89"/>
      <c r="Z612" s="89"/>
    </row>
    <row r="613" spans="17:26" ht="33" customHeight="1" x14ac:dyDescent="0.35">
      <c r="Q613" s="89"/>
      <c r="R613" s="89"/>
      <c r="S613" s="89"/>
      <c r="T613" s="89"/>
      <c r="U613" s="89"/>
      <c r="V613" s="89"/>
      <c r="W613" s="89"/>
      <c r="X613" s="89"/>
      <c r="Y613" s="89"/>
      <c r="Z613" s="89"/>
    </row>
    <row r="614" spans="17:26" ht="33" customHeight="1" x14ac:dyDescent="0.35">
      <c r="Q614" s="89"/>
      <c r="R614" s="89"/>
      <c r="S614" s="89"/>
      <c r="T614" s="89"/>
      <c r="U614" s="89"/>
      <c r="V614" s="89"/>
      <c r="W614" s="89"/>
      <c r="X614" s="89"/>
      <c r="Y614" s="89"/>
      <c r="Z614" s="89"/>
    </row>
    <row r="615" spans="17:26" ht="33" customHeight="1" x14ac:dyDescent="0.35">
      <c r="Q615" s="89"/>
      <c r="R615" s="89"/>
      <c r="S615" s="89"/>
      <c r="T615" s="89"/>
      <c r="U615" s="89"/>
      <c r="V615" s="89"/>
      <c r="W615" s="89"/>
      <c r="X615" s="89"/>
      <c r="Y615" s="89"/>
      <c r="Z615" s="89"/>
    </row>
    <row r="616" spans="17:26" ht="33" customHeight="1" x14ac:dyDescent="0.35">
      <c r="Q616" s="89"/>
      <c r="R616" s="89"/>
      <c r="S616" s="89"/>
      <c r="T616" s="89"/>
      <c r="U616" s="89"/>
      <c r="V616" s="89"/>
      <c r="W616" s="89"/>
      <c r="X616" s="89"/>
      <c r="Y616" s="89"/>
      <c r="Z616" s="89"/>
    </row>
    <row r="617" spans="17:26" ht="33" customHeight="1" x14ac:dyDescent="0.35">
      <c r="Q617" s="89"/>
      <c r="R617" s="89"/>
      <c r="S617" s="89"/>
      <c r="T617" s="89"/>
      <c r="U617" s="89"/>
      <c r="V617" s="89"/>
      <c r="W617" s="89"/>
      <c r="X617" s="89"/>
      <c r="Y617" s="89"/>
      <c r="Z617" s="89"/>
    </row>
    <row r="618" spans="17:26" ht="33" customHeight="1" x14ac:dyDescent="0.35">
      <c r="Q618" s="89"/>
      <c r="R618" s="89"/>
      <c r="S618" s="89"/>
      <c r="T618" s="89"/>
      <c r="U618" s="89"/>
      <c r="V618" s="89"/>
      <c r="W618" s="89"/>
      <c r="X618" s="89"/>
      <c r="Y618" s="89"/>
      <c r="Z618" s="89"/>
    </row>
    <row r="619" spans="17:26" ht="33" customHeight="1" x14ac:dyDescent="0.35">
      <c r="Q619" s="89"/>
      <c r="R619" s="89"/>
      <c r="S619" s="89"/>
      <c r="T619" s="89"/>
      <c r="U619" s="89"/>
      <c r="V619" s="89"/>
      <c r="W619" s="89"/>
      <c r="X619" s="89"/>
      <c r="Y619" s="89"/>
      <c r="Z619" s="89"/>
    </row>
    <row r="620" spans="17:26" ht="33" customHeight="1" x14ac:dyDescent="0.35">
      <c r="Q620" s="89"/>
      <c r="R620" s="89"/>
      <c r="S620" s="89"/>
      <c r="T620" s="89"/>
      <c r="U620" s="89"/>
      <c r="V620" s="89"/>
      <c r="W620" s="89"/>
      <c r="X620" s="89"/>
      <c r="Y620" s="89"/>
      <c r="Z620" s="89"/>
    </row>
    <row r="621" spans="17:26" ht="33" customHeight="1" x14ac:dyDescent="0.35">
      <c r="Q621" s="89"/>
      <c r="R621" s="89"/>
      <c r="S621" s="89"/>
      <c r="T621" s="89"/>
      <c r="U621" s="89"/>
      <c r="V621" s="89"/>
      <c r="W621" s="89"/>
      <c r="X621" s="89"/>
      <c r="Y621" s="89"/>
      <c r="Z621" s="89"/>
    </row>
    <row r="622" spans="17:26" ht="33" customHeight="1" x14ac:dyDescent="0.35">
      <c r="Q622" s="89"/>
      <c r="R622" s="89"/>
      <c r="S622" s="89"/>
      <c r="T622" s="89"/>
      <c r="U622" s="89"/>
      <c r="V622" s="89"/>
      <c r="W622" s="89"/>
      <c r="X622" s="89"/>
      <c r="Y622" s="89"/>
      <c r="Z622" s="89"/>
    </row>
    <row r="623" spans="17:26" ht="33" customHeight="1" x14ac:dyDescent="0.35">
      <c r="Q623" s="89"/>
      <c r="R623" s="89"/>
      <c r="S623" s="89"/>
      <c r="T623" s="89"/>
      <c r="U623" s="89"/>
      <c r="V623" s="89"/>
      <c r="W623" s="89"/>
      <c r="X623" s="89"/>
      <c r="Y623" s="89"/>
      <c r="Z623" s="89"/>
    </row>
    <row r="624" spans="17:26" ht="33" customHeight="1" x14ac:dyDescent="0.35">
      <c r="Q624" s="89"/>
      <c r="R624" s="89"/>
      <c r="S624" s="89"/>
      <c r="T624" s="89"/>
      <c r="U624" s="89"/>
      <c r="V624" s="89"/>
      <c r="W624" s="89"/>
      <c r="X624" s="89"/>
      <c r="Y624" s="89"/>
      <c r="Z624" s="89"/>
    </row>
    <row r="625" spans="17:26" ht="33" customHeight="1" x14ac:dyDescent="0.35">
      <c r="Q625" s="89"/>
      <c r="R625" s="89"/>
      <c r="S625" s="89"/>
      <c r="T625" s="89"/>
      <c r="U625" s="89"/>
      <c r="V625" s="89"/>
      <c r="W625" s="89"/>
      <c r="X625" s="89"/>
      <c r="Y625" s="89"/>
      <c r="Z625" s="89"/>
    </row>
    <row r="626" spans="17:26" ht="33" customHeight="1" x14ac:dyDescent="0.35">
      <c r="Q626" s="89"/>
      <c r="R626" s="89"/>
      <c r="S626" s="89"/>
      <c r="T626" s="89"/>
      <c r="U626" s="89"/>
      <c r="V626" s="89"/>
      <c r="W626" s="89"/>
      <c r="X626" s="89"/>
      <c r="Y626" s="89"/>
      <c r="Z626" s="89"/>
    </row>
    <row r="627" spans="17:26" ht="33" customHeight="1" x14ac:dyDescent="0.35">
      <c r="Q627" s="89"/>
      <c r="R627" s="89"/>
      <c r="S627" s="89"/>
      <c r="T627" s="89"/>
      <c r="U627" s="89"/>
      <c r="V627" s="89"/>
      <c r="W627" s="89"/>
      <c r="X627" s="89"/>
      <c r="Y627" s="89"/>
      <c r="Z627" s="89"/>
    </row>
    <row r="628" spans="17:26" ht="33" customHeight="1" x14ac:dyDescent="0.35">
      <c r="Q628" s="89"/>
      <c r="R628" s="89"/>
      <c r="S628" s="89"/>
      <c r="T628" s="89"/>
      <c r="U628" s="89"/>
      <c r="V628" s="89"/>
      <c r="W628" s="89"/>
      <c r="X628" s="89"/>
      <c r="Y628" s="89"/>
      <c r="Z628" s="89"/>
    </row>
    <row r="629" spans="17:26" ht="33" customHeight="1" x14ac:dyDescent="0.35">
      <c r="Q629" s="89"/>
      <c r="R629" s="89"/>
      <c r="S629" s="89"/>
      <c r="T629" s="89"/>
      <c r="U629" s="89"/>
      <c r="V629" s="89"/>
      <c r="W629" s="89"/>
      <c r="X629" s="89"/>
      <c r="Y629" s="89"/>
      <c r="Z629" s="89"/>
    </row>
    <row r="630" spans="17:26" ht="33" customHeight="1" x14ac:dyDescent="0.35">
      <c r="Q630" s="89"/>
      <c r="R630" s="89"/>
      <c r="S630" s="89"/>
      <c r="T630" s="89"/>
      <c r="U630" s="89"/>
      <c r="V630" s="89"/>
      <c r="W630" s="89"/>
      <c r="X630" s="89"/>
      <c r="Y630" s="89"/>
      <c r="Z630" s="89"/>
    </row>
    <row r="631" spans="17:26" ht="33" customHeight="1" x14ac:dyDescent="0.35">
      <c r="Q631" s="89"/>
      <c r="R631" s="89"/>
      <c r="S631" s="89"/>
      <c r="T631" s="89"/>
      <c r="U631" s="89"/>
      <c r="V631" s="89"/>
      <c r="W631" s="89"/>
      <c r="X631" s="89"/>
      <c r="Y631" s="89"/>
      <c r="Z631" s="89"/>
    </row>
    <row r="632" spans="17:26" ht="33" customHeight="1" x14ac:dyDescent="0.35">
      <c r="Q632" s="89"/>
      <c r="R632" s="89"/>
      <c r="S632" s="89"/>
      <c r="T632" s="89"/>
      <c r="U632" s="89"/>
      <c r="V632" s="89"/>
      <c r="W632" s="89"/>
      <c r="X632" s="89"/>
      <c r="Y632" s="89"/>
      <c r="Z632" s="89"/>
    </row>
    <row r="633" spans="17:26" ht="33" customHeight="1" x14ac:dyDescent="0.35">
      <c r="Q633" s="89"/>
      <c r="R633" s="89"/>
      <c r="S633" s="89"/>
      <c r="T633" s="89"/>
      <c r="U633" s="89"/>
      <c r="V633" s="89"/>
      <c r="W633" s="89"/>
      <c r="X633" s="89"/>
      <c r="Y633" s="89"/>
      <c r="Z633" s="89"/>
    </row>
    <row r="634" spans="17:26" ht="33" customHeight="1" x14ac:dyDescent="0.35">
      <c r="Q634" s="89"/>
      <c r="R634" s="89"/>
      <c r="S634" s="89"/>
      <c r="T634" s="89"/>
      <c r="U634" s="89"/>
      <c r="V634" s="89"/>
      <c r="W634" s="89"/>
      <c r="X634" s="89"/>
      <c r="Y634" s="89"/>
      <c r="Z634" s="89"/>
    </row>
    <row r="635" spans="17:26" ht="33" customHeight="1" x14ac:dyDescent="0.35">
      <c r="Q635" s="89"/>
      <c r="R635" s="89"/>
      <c r="S635" s="89"/>
      <c r="T635" s="89"/>
      <c r="U635" s="89"/>
      <c r="V635" s="89"/>
      <c r="W635" s="89"/>
      <c r="X635" s="89"/>
      <c r="Y635" s="89"/>
      <c r="Z635" s="89"/>
    </row>
    <row r="636" spans="17:26" ht="33" customHeight="1" x14ac:dyDescent="0.35">
      <c r="Q636" s="89"/>
      <c r="R636" s="89"/>
      <c r="S636" s="89"/>
      <c r="T636" s="89"/>
      <c r="U636" s="89"/>
      <c r="V636" s="89"/>
      <c r="W636" s="89"/>
      <c r="X636" s="89"/>
      <c r="Y636" s="89"/>
      <c r="Z636" s="89"/>
    </row>
    <row r="637" spans="17:26" ht="33" customHeight="1" x14ac:dyDescent="0.35">
      <c r="Q637" s="89"/>
      <c r="R637" s="89"/>
      <c r="S637" s="89"/>
      <c r="T637" s="89"/>
      <c r="U637" s="89"/>
      <c r="V637" s="89"/>
      <c r="W637" s="89"/>
      <c r="X637" s="89"/>
      <c r="Y637" s="89"/>
      <c r="Z637" s="89"/>
    </row>
    <row r="638" spans="17:26" ht="33" customHeight="1" x14ac:dyDescent="0.35">
      <c r="Q638" s="89"/>
      <c r="R638" s="89"/>
      <c r="S638" s="89"/>
      <c r="T638" s="89"/>
      <c r="U638" s="89"/>
      <c r="V638" s="89"/>
      <c r="W638" s="89"/>
      <c r="X638" s="89"/>
      <c r="Y638" s="89"/>
      <c r="Z638" s="89"/>
    </row>
    <row r="639" spans="17:26" ht="33" customHeight="1" x14ac:dyDescent="0.35">
      <c r="Q639" s="89"/>
      <c r="R639" s="89"/>
      <c r="S639" s="89"/>
      <c r="T639" s="89"/>
      <c r="U639" s="89"/>
      <c r="V639" s="89"/>
      <c r="W639" s="89"/>
      <c r="X639" s="89"/>
      <c r="Y639" s="89"/>
      <c r="Z639" s="89"/>
    </row>
    <row r="640" spans="17:26" ht="33" customHeight="1" x14ac:dyDescent="0.35">
      <c r="Q640" s="89"/>
      <c r="R640" s="89"/>
      <c r="S640" s="89"/>
      <c r="T640" s="89"/>
      <c r="U640" s="89"/>
      <c r="V640" s="89"/>
      <c r="W640" s="89"/>
      <c r="X640" s="89"/>
      <c r="Y640" s="89"/>
      <c r="Z640" s="89"/>
    </row>
    <row r="641" spans="16:26" ht="33" customHeight="1" x14ac:dyDescent="0.35">
      <c r="Q641" s="89"/>
      <c r="R641" s="89"/>
      <c r="S641" s="89"/>
      <c r="T641" s="89"/>
      <c r="U641" s="89"/>
      <c r="V641" s="89"/>
      <c r="W641" s="89"/>
      <c r="X641" s="89"/>
      <c r="Y641" s="89"/>
      <c r="Z641" s="89"/>
    </row>
    <row r="642" spans="16:26" ht="33" customHeight="1" x14ac:dyDescent="0.35">
      <c r="Q642" s="89"/>
      <c r="R642" s="89"/>
      <c r="S642" s="89"/>
      <c r="T642" s="89"/>
      <c r="U642" s="89"/>
      <c r="V642" s="89"/>
      <c r="W642" s="89"/>
      <c r="X642" s="89"/>
      <c r="Y642" s="89"/>
      <c r="Z642" s="89"/>
    </row>
    <row r="643" spans="16:26" ht="33" customHeight="1" x14ac:dyDescent="0.35">
      <c r="Q643" s="89"/>
      <c r="R643" s="89"/>
      <c r="S643" s="89"/>
      <c r="T643" s="89"/>
      <c r="U643" s="89"/>
      <c r="V643" s="89"/>
      <c r="W643" s="89"/>
      <c r="X643" s="89"/>
      <c r="Y643" s="89"/>
      <c r="Z643" s="89"/>
    </row>
    <row r="644" spans="16:26" ht="33" customHeight="1" x14ac:dyDescent="0.35">
      <c r="Q644" s="89"/>
      <c r="R644" s="89"/>
      <c r="S644" s="89"/>
      <c r="T644" s="89"/>
      <c r="U644" s="89"/>
      <c r="V644" s="89"/>
      <c r="W644" s="89"/>
      <c r="X644" s="89"/>
      <c r="Y644" s="89"/>
      <c r="Z644" s="89"/>
    </row>
    <row r="645" spans="16:26" ht="33" customHeight="1" x14ac:dyDescent="0.35">
      <c r="P645" s="88"/>
      <c r="Q645" s="90"/>
      <c r="R645" s="89"/>
      <c r="S645" s="89"/>
      <c r="T645" s="89"/>
      <c r="U645" s="89"/>
      <c r="V645" s="89"/>
      <c r="W645" s="89"/>
      <c r="X645" s="89"/>
      <c r="Y645" s="89"/>
      <c r="Z645" s="89"/>
    </row>
    <row r="646" spans="16:26" ht="33" customHeight="1" x14ac:dyDescent="0.35">
      <c r="Q646" s="89"/>
      <c r="R646" s="89"/>
      <c r="S646" s="89"/>
      <c r="T646" s="89"/>
      <c r="U646" s="89"/>
      <c r="V646" s="89"/>
      <c r="W646" s="89"/>
      <c r="X646" s="89"/>
      <c r="Y646" s="89"/>
      <c r="Z646" s="89"/>
    </row>
    <row r="647" spans="16:26" ht="33" customHeight="1" x14ac:dyDescent="0.35">
      <c r="Q647" s="89"/>
      <c r="R647" s="89"/>
      <c r="S647" s="89"/>
      <c r="T647" s="89"/>
      <c r="U647" s="89"/>
      <c r="V647" s="89"/>
      <c r="W647" s="89"/>
      <c r="X647" s="89"/>
      <c r="Y647" s="89"/>
      <c r="Z647" s="89"/>
    </row>
    <row r="648" spans="16:26" ht="33" customHeight="1" x14ac:dyDescent="0.35">
      <c r="Q648" s="89"/>
      <c r="R648" s="89"/>
      <c r="S648" s="89"/>
      <c r="T648" s="89"/>
      <c r="U648" s="89"/>
      <c r="V648" s="89"/>
      <c r="W648" s="89"/>
      <c r="X648" s="89"/>
      <c r="Y648" s="89"/>
      <c r="Z648" s="89"/>
    </row>
    <row r="649" spans="16:26" ht="33" customHeight="1" x14ac:dyDescent="0.35">
      <c r="Q649" s="89"/>
      <c r="R649" s="89"/>
      <c r="S649" s="89"/>
      <c r="T649" s="89"/>
      <c r="U649" s="89"/>
      <c r="V649" s="89"/>
      <c r="W649" s="89"/>
      <c r="X649" s="89"/>
      <c r="Y649" s="89"/>
      <c r="Z649" s="89"/>
    </row>
    <row r="650" spans="16:26" ht="33" customHeight="1" x14ac:dyDescent="0.35">
      <c r="P650" s="88"/>
      <c r="Q650" s="90"/>
      <c r="R650" s="89"/>
      <c r="S650" s="89"/>
      <c r="T650" s="89"/>
      <c r="U650" s="89"/>
      <c r="V650" s="89"/>
      <c r="W650" s="89"/>
      <c r="X650" s="89"/>
      <c r="Y650" s="89"/>
      <c r="Z650" s="89"/>
    </row>
    <row r="651" spans="16:26" ht="33" customHeight="1" x14ac:dyDescent="0.35">
      <c r="Q651" s="89"/>
      <c r="R651" s="89"/>
      <c r="S651" s="89"/>
      <c r="T651" s="89"/>
      <c r="U651" s="89"/>
      <c r="V651" s="89"/>
      <c r="W651" s="89"/>
      <c r="X651" s="89"/>
      <c r="Y651" s="89"/>
      <c r="Z651" s="89"/>
    </row>
    <row r="652" spans="16:26" ht="33" customHeight="1" x14ac:dyDescent="0.35">
      <c r="Q652" s="89"/>
      <c r="R652" s="89"/>
      <c r="S652" s="89"/>
      <c r="T652" s="89"/>
      <c r="U652" s="89"/>
      <c r="V652" s="89"/>
      <c r="W652" s="89"/>
      <c r="X652" s="89"/>
      <c r="Y652" s="89"/>
      <c r="Z652" s="89"/>
    </row>
    <row r="653" spans="16:26" ht="33" customHeight="1" x14ac:dyDescent="0.35">
      <c r="Q653" s="89"/>
      <c r="R653" s="89"/>
      <c r="S653" s="89"/>
      <c r="T653" s="89"/>
      <c r="U653" s="89"/>
      <c r="V653" s="89"/>
      <c r="W653" s="89"/>
      <c r="X653" s="89"/>
      <c r="Y653" s="89"/>
      <c r="Z653" s="89"/>
    </row>
    <row r="654" spans="16:26" ht="33" customHeight="1" x14ac:dyDescent="0.35">
      <c r="Q654" s="89"/>
      <c r="R654" s="89"/>
      <c r="S654" s="89"/>
      <c r="T654" s="89"/>
      <c r="U654" s="89"/>
      <c r="V654" s="89"/>
      <c r="W654" s="89"/>
      <c r="X654" s="89"/>
      <c r="Y654" s="89"/>
      <c r="Z654" s="89"/>
    </row>
    <row r="655" spans="16:26" ht="33" customHeight="1" x14ac:dyDescent="0.35">
      <c r="Q655" s="89"/>
      <c r="R655" s="89"/>
      <c r="S655" s="89"/>
      <c r="T655" s="89"/>
      <c r="U655" s="89"/>
      <c r="V655" s="89"/>
      <c r="W655" s="89"/>
      <c r="X655" s="89"/>
      <c r="Y655" s="89"/>
      <c r="Z655" s="89"/>
    </row>
    <row r="656" spans="16:26" ht="33" customHeight="1" x14ac:dyDescent="0.35">
      <c r="Q656" s="89"/>
      <c r="R656" s="89"/>
      <c r="S656" s="89"/>
      <c r="T656" s="89"/>
      <c r="U656" s="89"/>
      <c r="V656" s="89"/>
      <c r="W656" s="89"/>
      <c r="X656" s="89"/>
      <c r="Y656" s="89"/>
      <c r="Z656" s="89"/>
    </row>
    <row r="657" spans="17:26" ht="33" customHeight="1" x14ac:dyDescent="0.35">
      <c r="Q657" s="89"/>
      <c r="R657" s="89"/>
      <c r="S657" s="89"/>
      <c r="T657" s="89"/>
      <c r="U657" s="89"/>
      <c r="V657" s="89"/>
      <c r="W657" s="89"/>
      <c r="X657" s="89"/>
      <c r="Y657" s="89"/>
      <c r="Z657" s="89"/>
    </row>
    <row r="658" spans="17:26" ht="33" customHeight="1" x14ac:dyDescent="0.35">
      <c r="Q658" s="89"/>
      <c r="R658" s="89"/>
      <c r="S658" s="89"/>
      <c r="T658" s="89"/>
      <c r="U658" s="89"/>
      <c r="V658" s="89"/>
      <c r="W658" s="89"/>
      <c r="X658" s="89"/>
      <c r="Y658" s="89"/>
      <c r="Z658" s="89"/>
    </row>
    <row r="659" spans="17:26" ht="33" customHeight="1" x14ac:dyDescent="0.35">
      <c r="Q659" s="89"/>
      <c r="R659" s="89"/>
      <c r="S659" s="89"/>
      <c r="T659" s="89"/>
      <c r="U659" s="89"/>
      <c r="V659" s="89"/>
      <c r="W659" s="89"/>
      <c r="X659" s="89"/>
      <c r="Y659" s="89"/>
      <c r="Z659" s="89"/>
    </row>
    <row r="660" spans="17:26" ht="33" customHeight="1" x14ac:dyDescent="0.35">
      <c r="Q660" s="89"/>
      <c r="R660" s="89"/>
      <c r="S660" s="89"/>
      <c r="T660" s="89"/>
      <c r="U660" s="89"/>
      <c r="V660" s="89"/>
      <c r="W660" s="89"/>
      <c r="X660" s="89"/>
      <c r="Y660" s="89"/>
      <c r="Z660" s="89"/>
    </row>
    <row r="661" spans="17:26" ht="33" customHeight="1" x14ac:dyDescent="0.35">
      <c r="Q661" s="89"/>
      <c r="R661" s="89"/>
      <c r="S661" s="89"/>
      <c r="T661" s="89"/>
      <c r="U661" s="89"/>
      <c r="V661" s="89"/>
      <c r="W661" s="89"/>
      <c r="X661" s="89"/>
      <c r="Y661" s="89"/>
      <c r="Z661" s="89"/>
    </row>
    <row r="662" spans="17:26" ht="33" customHeight="1" x14ac:dyDescent="0.35">
      <c r="Q662" s="89"/>
      <c r="R662" s="89"/>
      <c r="S662" s="89"/>
      <c r="T662" s="89"/>
      <c r="U662" s="89"/>
      <c r="V662" s="89"/>
      <c r="W662" s="89"/>
      <c r="X662" s="89"/>
      <c r="Y662" s="89"/>
      <c r="Z662" s="89"/>
    </row>
    <row r="663" spans="17:26" ht="33" customHeight="1" x14ac:dyDescent="0.35">
      <c r="Q663" s="89"/>
      <c r="R663" s="89"/>
      <c r="S663" s="89"/>
      <c r="T663" s="89"/>
      <c r="U663" s="89"/>
      <c r="V663" s="89"/>
      <c r="W663" s="89"/>
      <c r="X663" s="89"/>
      <c r="Y663" s="89"/>
      <c r="Z663" s="89"/>
    </row>
    <row r="664" spans="17:26" ht="33" customHeight="1" x14ac:dyDescent="0.35">
      <c r="Q664" s="89"/>
      <c r="R664" s="89"/>
      <c r="S664" s="89"/>
      <c r="T664" s="89"/>
      <c r="U664" s="89"/>
      <c r="V664" s="89"/>
      <c r="W664" s="89"/>
      <c r="X664" s="89"/>
      <c r="Y664" s="89"/>
      <c r="Z664" s="89"/>
    </row>
    <row r="665" spans="17:26" ht="33" customHeight="1" x14ac:dyDescent="0.35">
      <c r="Q665" s="89"/>
      <c r="R665" s="89"/>
      <c r="S665" s="89"/>
      <c r="T665" s="89"/>
      <c r="U665" s="89"/>
      <c r="V665" s="89"/>
      <c r="W665" s="89"/>
      <c r="X665" s="89"/>
      <c r="Y665" s="89"/>
      <c r="Z665" s="89"/>
    </row>
    <row r="666" spans="17:26" ht="33" customHeight="1" x14ac:dyDescent="0.35">
      <c r="Q666" s="89"/>
      <c r="R666" s="89"/>
      <c r="S666" s="89"/>
      <c r="T666" s="89"/>
      <c r="U666" s="89"/>
      <c r="V666" s="89"/>
      <c r="W666" s="89"/>
      <c r="X666" s="89"/>
      <c r="Y666" s="89"/>
      <c r="Z666" s="89"/>
    </row>
    <row r="667" spans="17:26" ht="33" customHeight="1" x14ac:dyDescent="0.35">
      <c r="Q667" s="89"/>
      <c r="R667" s="89"/>
      <c r="S667" s="89"/>
      <c r="T667" s="89"/>
      <c r="U667" s="89"/>
      <c r="V667" s="89"/>
      <c r="W667" s="89"/>
      <c r="X667" s="89"/>
      <c r="Y667" s="89"/>
      <c r="Z667" s="89"/>
    </row>
    <row r="668" spans="17:26" ht="33" customHeight="1" x14ac:dyDescent="0.35">
      <c r="Q668" s="89"/>
      <c r="R668" s="89"/>
      <c r="S668" s="89"/>
      <c r="T668" s="89"/>
      <c r="U668" s="89"/>
      <c r="V668" s="89"/>
      <c r="W668" s="89"/>
      <c r="X668" s="89"/>
      <c r="Y668" s="89"/>
      <c r="Z668" s="89"/>
    </row>
    <row r="669" spans="17:26" ht="33" customHeight="1" x14ac:dyDescent="0.35">
      <c r="Q669" s="89"/>
      <c r="R669" s="89"/>
      <c r="S669" s="89"/>
      <c r="T669" s="89"/>
      <c r="U669" s="89"/>
      <c r="V669" s="89"/>
      <c r="W669" s="89"/>
      <c r="X669" s="89"/>
      <c r="Y669" s="89"/>
      <c r="Z669" s="89"/>
    </row>
    <row r="670" spans="17:26" ht="33" customHeight="1" x14ac:dyDescent="0.35">
      <c r="Q670" s="89"/>
      <c r="R670" s="89"/>
      <c r="S670" s="89"/>
      <c r="T670" s="89"/>
      <c r="U670" s="89"/>
      <c r="V670" s="89"/>
      <c r="W670" s="89"/>
      <c r="X670" s="89"/>
      <c r="Y670" s="89"/>
      <c r="Z670" s="89"/>
    </row>
    <row r="671" spans="17:26" ht="33" customHeight="1" x14ac:dyDescent="0.35">
      <c r="Q671" s="89"/>
      <c r="R671" s="89"/>
      <c r="S671" s="89"/>
      <c r="T671" s="89"/>
      <c r="U671" s="89"/>
      <c r="V671" s="89"/>
      <c r="W671" s="89"/>
      <c r="X671" s="89"/>
      <c r="Y671" s="89"/>
      <c r="Z671" s="89"/>
    </row>
    <row r="672" spans="17:26" ht="33" customHeight="1" x14ac:dyDescent="0.35">
      <c r="Q672" s="89"/>
      <c r="R672" s="89"/>
      <c r="S672" s="89"/>
      <c r="T672" s="89"/>
      <c r="U672" s="89"/>
      <c r="V672" s="89"/>
      <c r="W672" s="89"/>
      <c r="X672" s="89"/>
      <c r="Y672" s="89"/>
      <c r="Z672" s="89"/>
    </row>
    <row r="673" spans="16:26" ht="33" customHeight="1" x14ac:dyDescent="0.35">
      <c r="Q673" s="89"/>
      <c r="R673" s="89"/>
      <c r="S673" s="89"/>
      <c r="T673" s="89"/>
      <c r="U673" s="89"/>
      <c r="V673" s="89"/>
      <c r="W673" s="89"/>
      <c r="X673" s="89"/>
      <c r="Y673" s="89"/>
      <c r="Z673" s="89"/>
    </row>
    <row r="674" spans="16:26" ht="33" customHeight="1" x14ac:dyDescent="0.35">
      <c r="P674" s="88"/>
      <c r="Q674" s="90"/>
      <c r="R674" s="89"/>
      <c r="S674" s="89"/>
      <c r="T674" s="89"/>
      <c r="U674" s="89"/>
      <c r="V674" s="89"/>
      <c r="W674" s="89"/>
      <c r="X674" s="89"/>
      <c r="Y674" s="89"/>
      <c r="Z674" s="89"/>
    </row>
    <row r="675" spans="16:26" ht="33" customHeight="1" x14ac:dyDescent="0.35">
      <c r="Q675" s="89"/>
      <c r="R675" s="89"/>
      <c r="S675" s="89"/>
      <c r="T675" s="89"/>
      <c r="U675" s="89"/>
      <c r="V675" s="89"/>
      <c r="W675" s="89"/>
      <c r="X675" s="89"/>
      <c r="Y675" s="89"/>
      <c r="Z675" s="89"/>
    </row>
    <row r="676" spans="16:26" ht="33" customHeight="1" x14ac:dyDescent="0.35">
      <c r="Q676" s="89"/>
      <c r="R676" s="89"/>
      <c r="S676" s="89"/>
      <c r="T676" s="89"/>
      <c r="U676" s="89"/>
      <c r="V676" s="89"/>
      <c r="W676" s="89"/>
      <c r="X676" s="89"/>
      <c r="Y676" s="89"/>
      <c r="Z676" s="89"/>
    </row>
    <row r="677" spans="16:26" ht="33" customHeight="1" x14ac:dyDescent="0.35">
      <c r="Q677" s="89"/>
      <c r="R677" s="89"/>
      <c r="S677" s="89"/>
      <c r="T677" s="89"/>
      <c r="U677" s="89"/>
      <c r="V677" s="89"/>
      <c r="W677" s="89"/>
      <c r="X677" s="89"/>
      <c r="Y677" s="89"/>
      <c r="Z677" s="89"/>
    </row>
    <row r="678" spans="16:26" ht="33" customHeight="1" x14ac:dyDescent="0.35">
      <c r="Q678" s="89"/>
      <c r="R678" s="89"/>
      <c r="S678" s="89"/>
      <c r="T678" s="89"/>
      <c r="U678" s="89"/>
      <c r="V678" s="89"/>
      <c r="W678" s="89"/>
      <c r="X678" s="89"/>
      <c r="Y678" s="89"/>
      <c r="Z678" s="89"/>
    </row>
    <row r="679" spans="16:26" ht="33" customHeight="1" x14ac:dyDescent="0.35">
      <c r="Q679" s="89"/>
      <c r="R679" s="89"/>
      <c r="S679" s="89"/>
      <c r="T679" s="89"/>
      <c r="U679" s="89"/>
      <c r="V679" s="89"/>
      <c r="W679" s="89"/>
      <c r="X679" s="89"/>
      <c r="Y679" s="89"/>
      <c r="Z679" s="89"/>
    </row>
    <row r="680" spans="16:26" ht="33" customHeight="1" x14ac:dyDescent="0.35">
      <c r="Q680" s="89"/>
      <c r="R680" s="89"/>
      <c r="S680" s="89"/>
      <c r="T680" s="89"/>
      <c r="U680" s="89"/>
      <c r="V680" s="89"/>
      <c r="W680" s="89"/>
      <c r="X680" s="89"/>
      <c r="Y680" s="89"/>
      <c r="Z680" s="89"/>
    </row>
    <row r="681" spans="16:26" ht="33" customHeight="1" x14ac:dyDescent="0.35">
      <c r="Q681" s="89"/>
      <c r="R681" s="89"/>
      <c r="S681" s="89"/>
      <c r="T681" s="89"/>
      <c r="U681" s="89"/>
      <c r="V681" s="89"/>
      <c r="W681" s="89"/>
      <c r="X681" s="89"/>
      <c r="Y681" s="89"/>
      <c r="Z681" s="89"/>
    </row>
  </sheetData>
  <sheetProtection algorithmName="SHA-512" hashValue="pCqqhi+quGP6G9L5jIixpFMupadoqAegeT8JGllNTKgayciEzMCk9BwW3YY6hEW+x00NlJZ4Zr/C8dLThJQB1A==" saltValue="2+IszQBAjn+xCd0KUh4Wsg==" spinCount="100000" sheet="1" objects="1" scenarios="1"/>
  <mergeCells count="798">
    <mergeCell ref="B123:B143"/>
    <mergeCell ref="B144:B163"/>
    <mergeCell ref="A5:B5"/>
    <mergeCell ref="B13:B25"/>
    <mergeCell ref="B26:B60"/>
    <mergeCell ref="B61:B72"/>
    <mergeCell ref="B73:B81"/>
    <mergeCell ref="B82:B122"/>
    <mergeCell ref="A144:A163"/>
    <mergeCell ref="A164:A196"/>
    <mergeCell ref="A197:A209"/>
    <mergeCell ref="A210:A221"/>
    <mergeCell ref="B210:B221"/>
    <mergeCell ref="B197:B209"/>
    <mergeCell ref="B164:B196"/>
    <mergeCell ref="H216:H218"/>
    <mergeCell ref="H219:H221"/>
    <mergeCell ref="A6:A12"/>
    <mergeCell ref="B6:B12"/>
    <mergeCell ref="A13:A25"/>
    <mergeCell ref="A26:A60"/>
    <mergeCell ref="A61:A72"/>
    <mergeCell ref="A73:A81"/>
    <mergeCell ref="A82:A122"/>
    <mergeCell ref="A123:A143"/>
    <mergeCell ref="H197:H200"/>
    <mergeCell ref="H201:H206"/>
    <mergeCell ref="H207:H209"/>
    <mergeCell ref="H210:H213"/>
    <mergeCell ref="H214:H215"/>
    <mergeCell ref="H168:H177"/>
    <mergeCell ref="H178:H186"/>
    <mergeCell ref="H187:H192"/>
    <mergeCell ref="H82:H85"/>
    <mergeCell ref="H86:H90"/>
    <mergeCell ref="H91:H93"/>
    <mergeCell ref="H96:H97"/>
    <mergeCell ref="H193:H194"/>
    <mergeCell ref="H195:H196"/>
    <mergeCell ref="H144:H147"/>
    <mergeCell ref="H148:H157"/>
    <mergeCell ref="H158:H160"/>
    <mergeCell ref="H161:H163"/>
    <mergeCell ref="H164:H167"/>
    <mergeCell ref="H118:H119"/>
    <mergeCell ref="H120:H121"/>
    <mergeCell ref="H123:H126"/>
    <mergeCell ref="H127:H137"/>
    <mergeCell ref="H138:H143"/>
    <mergeCell ref="H59:H60"/>
    <mergeCell ref="H61:H64"/>
    <mergeCell ref="H65:H69"/>
    <mergeCell ref="H70:H72"/>
    <mergeCell ref="H73:H76"/>
    <mergeCell ref="G210:G213"/>
    <mergeCell ref="G214:G215"/>
    <mergeCell ref="G216:G218"/>
    <mergeCell ref="G219:G221"/>
    <mergeCell ref="G96:G97"/>
    <mergeCell ref="G98:G101"/>
    <mergeCell ref="G102:G103"/>
    <mergeCell ref="G104:G107"/>
    <mergeCell ref="G70:G72"/>
    <mergeCell ref="G73:G76"/>
    <mergeCell ref="G77:G81"/>
    <mergeCell ref="G82:G85"/>
    <mergeCell ref="G86:G90"/>
    <mergeCell ref="H98:H101"/>
    <mergeCell ref="H102:H103"/>
    <mergeCell ref="H104:H107"/>
    <mergeCell ref="H109:H113"/>
    <mergeCell ref="H114:H116"/>
    <mergeCell ref="H77:H81"/>
    <mergeCell ref="H6:H9"/>
    <mergeCell ref="H10:H12"/>
    <mergeCell ref="H13:H16"/>
    <mergeCell ref="H17:H22"/>
    <mergeCell ref="H23:H25"/>
    <mergeCell ref="H26:H29"/>
    <mergeCell ref="H30:H31"/>
    <mergeCell ref="H32:H39"/>
    <mergeCell ref="H40:H41"/>
    <mergeCell ref="H42:H43"/>
    <mergeCell ref="H44:H52"/>
    <mergeCell ref="H53:H58"/>
    <mergeCell ref="G193:G194"/>
    <mergeCell ref="G195:G196"/>
    <mergeCell ref="G197:G200"/>
    <mergeCell ref="G201:G206"/>
    <mergeCell ref="G207:G209"/>
    <mergeCell ref="G161:G163"/>
    <mergeCell ref="G164:G167"/>
    <mergeCell ref="G168:G177"/>
    <mergeCell ref="G178:G186"/>
    <mergeCell ref="G187:G192"/>
    <mergeCell ref="G127:G137"/>
    <mergeCell ref="G138:G143"/>
    <mergeCell ref="G144:G147"/>
    <mergeCell ref="G148:G157"/>
    <mergeCell ref="G158:G160"/>
    <mergeCell ref="G109:G113"/>
    <mergeCell ref="G114:G116"/>
    <mergeCell ref="G118:G119"/>
    <mergeCell ref="G120:G121"/>
    <mergeCell ref="G123:G126"/>
    <mergeCell ref="G91:G93"/>
    <mergeCell ref="G44:G52"/>
    <mergeCell ref="G53:G58"/>
    <mergeCell ref="G59:G60"/>
    <mergeCell ref="G61:G64"/>
    <mergeCell ref="G65:G69"/>
    <mergeCell ref="G26:G29"/>
    <mergeCell ref="G30:G31"/>
    <mergeCell ref="G32:G39"/>
    <mergeCell ref="G40:G41"/>
    <mergeCell ref="G42:G43"/>
    <mergeCell ref="G6:G9"/>
    <mergeCell ref="G10:G12"/>
    <mergeCell ref="G13:G16"/>
    <mergeCell ref="G17:G22"/>
    <mergeCell ref="G23:G25"/>
    <mergeCell ref="F207:F209"/>
    <mergeCell ref="F210:F213"/>
    <mergeCell ref="F214:F215"/>
    <mergeCell ref="F216:F218"/>
    <mergeCell ref="F123:F126"/>
    <mergeCell ref="F127:F137"/>
    <mergeCell ref="F138:F143"/>
    <mergeCell ref="F144:F147"/>
    <mergeCell ref="F148:F157"/>
    <mergeCell ref="F104:F107"/>
    <mergeCell ref="F109:F113"/>
    <mergeCell ref="F114:F116"/>
    <mergeCell ref="F118:F119"/>
    <mergeCell ref="F120:F121"/>
    <mergeCell ref="F86:F90"/>
    <mergeCell ref="F91:F93"/>
    <mergeCell ref="F96:F97"/>
    <mergeCell ref="F98:F101"/>
    <mergeCell ref="F102:F103"/>
    <mergeCell ref="F219:F221"/>
    <mergeCell ref="F187:F192"/>
    <mergeCell ref="F193:F194"/>
    <mergeCell ref="F195:F196"/>
    <mergeCell ref="F197:F200"/>
    <mergeCell ref="F201:F206"/>
    <mergeCell ref="F158:F160"/>
    <mergeCell ref="F161:F163"/>
    <mergeCell ref="F164:F167"/>
    <mergeCell ref="F168:F177"/>
    <mergeCell ref="F178:F186"/>
    <mergeCell ref="F65:F69"/>
    <mergeCell ref="F70:F72"/>
    <mergeCell ref="F73:F76"/>
    <mergeCell ref="F77:F81"/>
    <mergeCell ref="F82:F85"/>
    <mergeCell ref="E216:E218"/>
    <mergeCell ref="E219:E221"/>
    <mergeCell ref="F6:F9"/>
    <mergeCell ref="F10:F12"/>
    <mergeCell ref="F13:F16"/>
    <mergeCell ref="F17:F22"/>
    <mergeCell ref="F23:F25"/>
    <mergeCell ref="F26:F29"/>
    <mergeCell ref="F30:F31"/>
    <mergeCell ref="F32:F39"/>
    <mergeCell ref="F40:F41"/>
    <mergeCell ref="F42:F43"/>
    <mergeCell ref="F44:F52"/>
    <mergeCell ref="F53:F58"/>
    <mergeCell ref="F59:F60"/>
    <mergeCell ref="F61:F64"/>
    <mergeCell ref="E197:E200"/>
    <mergeCell ref="E201:E206"/>
    <mergeCell ref="E207:E209"/>
    <mergeCell ref="E210:E213"/>
    <mergeCell ref="E214:E215"/>
    <mergeCell ref="E168:E177"/>
    <mergeCell ref="E178:E186"/>
    <mergeCell ref="E187:E192"/>
    <mergeCell ref="E193:E194"/>
    <mergeCell ref="E195:E196"/>
    <mergeCell ref="E144:E147"/>
    <mergeCell ref="E148:E157"/>
    <mergeCell ref="E158:E160"/>
    <mergeCell ref="E161:E163"/>
    <mergeCell ref="E164:E167"/>
    <mergeCell ref="E118:E119"/>
    <mergeCell ref="E120:E121"/>
    <mergeCell ref="E123:E126"/>
    <mergeCell ref="E127:E137"/>
    <mergeCell ref="E138:E143"/>
    <mergeCell ref="E98:E101"/>
    <mergeCell ref="E102:E103"/>
    <mergeCell ref="E104:E107"/>
    <mergeCell ref="E109:E113"/>
    <mergeCell ref="E114:E116"/>
    <mergeCell ref="E77:E81"/>
    <mergeCell ref="E82:E85"/>
    <mergeCell ref="E86:E90"/>
    <mergeCell ref="E91:E93"/>
    <mergeCell ref="E96:E97"/>
    <mergeCell ref="E59:E60"/>
    <mergeCell ref="E61:E64"/>
    <mergeCell ref="E65:E69"/>
    <mergeCell ref="E70:E72"/>
    <mergeCell ref="E73:E76"/>
    <mergeCell ref="D210:D213"/>
    <mergeCell ref="D214:D215"/>
    <mergeCell ref="D216:D218"/>
    <mergeCell ref="D219:D221"/>
    <mergeCell ref="E6:E9"/>
    <mergeCell ref="E10:E12"/>
    <mergeCell ref="E13:E16"/>
    <mergeCell ref="E17:E22"/>
    <mergeCell ref="E23:E25"/>
    <mergeCell ref="E26:E29"/>
    <mergeCell ref="E30:E31"/>
    <mergeCell ref="E32:E39"/>
    <mergeCell ref="E40:E41"/>
    <mergeCell ref="E42:E43"/>
    <mergeCell ref="E44:E52"/>
    <mergeCell ref="E53:E58"/>
    <mergeCell ref="D193:D194"/>
    <mergeCell ref="D195:D196"/>
    <mergeCell ref="D197:D200"/>
    <mergeCell ref="D201:D206"/>
    <mergeCell ref="D207:D209"/>
    <mergeCell ref="D161:D163"/>
    <mergeCell ref="D164:D167"/>
    <mergeCell ref="D168:D177"/>
    <mergeCell ref="D178:D186"/>
    <mergeCell ref="D187:D192"/>
    <mergeCell ref="D127:D137"/>
    <mergeCell ref="D138:D143"/>
    <mergeCell ref="D144:D147"/>
    <mergeCell ref="D148:D157"/>
    <mergeCell ref="D158:D160"/>
    <mergeCell ref="D109:D113"/>
    <mergeCell ref="D114:D116"/>
    <mergeCell ref="D118:D119"/>
    <mergeCell ref="D120:D121"/>
    <mergeCell ref="D123:D126"/>
    <mergeCell ref="D91:D93"/>
    <mergeCell ref="D96:D97"/>
    <mergeCell ref="D98:D101"/>
    <mergeCell ref="D102:D103"/>
    <mergeCell ref="D104:D107"/>
    <mergeCell ref="D70:D72"/>
    <mergeCell ref="D73:D76"/>
    <mergeCell ref="D77:D81"/>
    <mergeCell ref="D82:D85"/>
    <mergeCell ref="D86:D90"/>
    <mergeCell ref="D44:D52"/>
    <mergeCell ref="D53:D58"/>
    <mergeCell ref="D59:D60"/>
    <mergeCell ref="D61:D64"/>
    <mergeCell ref="D65:D69"/>
    <mergeCell ref="D26:D29"/>
    <mergeCell ref="D30:D31"/>
    <mergeCell ref="D32:D39"/>
    <mergeCell ref="D40:D41"/>
    <mergeCell ref="D42:D43"/>
    <mergeCell ref="D6:D9"/>
    <mergeCell ref="D13:D16"/>
    <mergeCell ref="D10:D12"/>
    <mergeCell ref="D17:D22"/>
    <mergeCell ref="D23:D25"/>
    <mergeCell ref="C201:C206"/>
    <mergeCell ref="C207:C209"/>
    <mergeCell ref="C214:C215"/>
    <mergeCell ref="C216:C218"/>
    <mergeCell ref="C104:C107"/>
    <mergeCell ref="C109:C113"/>
    <mergeCell ref="C114:C116"/>
    <mergeCell ref="C118:C119"/>
    <mergeCell ref="C120:C121"/>
    <mergeCell ref="C86:C90"/>
    <mergeCell ref="C91:C93"/>
    <mergeCell ref="C96:C97"/>
    <mergeCell ref="C98:C101"/>
    <mergeCell ref="C102:C103"/>
    <mergeCell ref="C53:C58"/>
    <mergeCell ref="C59:C60"/>
    <mergeCell ref="C65:C69"/>
    <mergeCell ref="C70:C72"/>
    <mergeCell ref="C77:C81"/>
    <mergeCell ref="C219:C221"/>
    <mergeCell ref="C168:C177"/>
    <mergeCell ref="C178:C186"/>
    <mergeCell ref="C187:C192"/>
    <mergeCell ref="C193:C194"/>
    <mergeCell ref="C195:C196"/>
    <mergeCell ref="C127:C137"/>
    <mergeCell ref="C138:C143"/>
    <mergeCell ref="C148:C157"/>
    <mergeCell ref="C158:C160"/>
    <mergeCell ref="C161:C163"/>
    <mergeCell ref="C30:C31"/>
    <mergeCell ref="C32:C39"/>
    <mergeCell ref="C40:C41"/>
    <mergeCell ref="C42:C43"/>
    <mergeCell ref="C44:C52"/>
    <mergeCell ref="M219:M221"/>
    <mergeCell ref="N219:N221"/>
    <mergeCell ref="C6:C9"/>
    <mergeCell ref="C10:C12"/>
    <mergeCell ref="C13:C16"/>
    <mergeCell ref="C26:C29"/>
    <mergeCell ref="C61:C64"/>
    <mergeCell ref="C73:C76"/>
    <mergeCell ref="C82:C85"/>
    <mergeCell ref="C123:C126"/>
    <mergeCell ref="C144:C147"/>
    <mergeCell ref="C164:C167"/>
    <mergeCell ref="C197:C200"/>
    <mergeCell ref="C210:C213"/>
    <mergeCell ref="C17:C22"/>
    <mergeCell ref="C23:C25"/>
    <mergeCell ref="M214:M215"/>
    <mergeCell ref="N214:N215"/>
    <mergeCell ref="L216:L218"/>
    <mergeCell ref="M216:M218"/>
    <mergeCell ref="N216:N218"/>
    <mergeCell ref="M201:M202"/>
    <mergeCell ref="N201:N202"/>
    <mergeCell ref="L203:L206"/>
    <mergeCell ref="M203:M206"/>
    <mergeCell ref="N203:N206"/>
    <mergeCell ref="M207:M209"/>
    <mergeCell ref="N207:N209"/>
    <mergeCell ref="L207:L209"/>
    <mergeCell ref="L201:L202"/>
    <mergeCell ref="L214:L215"/>
    <mergeCell ref="M195:M196"/>
    <mergeCell ref="N195:N196"/>
    <mergeCell ref="M178:M180"/>
    <mergeCell ref="N178:N180"/>
    <mergeCell ref="L181:L186"/>
    <mergeCell ref="M181:M186"/>
    <mergeCell ref="N181:N186"/>
    <mergeCell ref="M173:M174"/>
    <mergeCell ref="N173:N174"/>
    <mergeCell ref="L175:L177"/>
    <mergeCell ref="M175:M177"/>
    <mergeCell ref="N175:N177"/>
    <mergeCell ref="M187:M188"/>
    <mergeCell ref="N187:N188"/>
    <mergeCell ref="L189:L190"/>
    <mergeCell ref="M189:M190"/>
    <mergeCell ref="N189:N190"/>
    <mergeCell ref="L191:L192"/>
    <mergeCell ref="M191:M192"/>
    <mergeCell ref="N191:N192"/>
    <mergeCell ref="L193:L194"/>
    <mergeCell ref="M193:M194"/>
    <mergeCell ref="N193:N194"/>
    <mergeCell ref="M161:M163"/>
    <mergeCell ref="N161:N163"/>
    <mergeCell ref="L170:L172"/>
    <mergeCell ref="M170:M172"/>
    <mergeCell ref="N170:N172"/>
    <mergeCell ref="L168:L169"/>
    <mergeCell ref="M168:M169"/>
    <mergeCell ref="N168:N169"/>
    <mergeCell ref="M155:M157"/>
    <mergeCell ref="N155:N157"/>
    <mergeCell ref="L158:L160"/>
    <mergeCell ref="M158:M160"/>
    <mergeCell ref="N158:N160"/>
    <mergeCell ref="M150:M151"/>
    <mergeCell ref="N150:N151"/>
    <mergeCell ref="L152:L154"/>
    <mergeCell ref="M152:M154"/>
    <mergeCell ref="N152:N154"/>
    <mergeCell ref="M142:M143"/>
    <mergeCell ref="N142:N143"/>
    <mergeCell ref="L148:L149"/>
    <mergeCell ref="M148:M149"/>
    <mergeCell ref="N148:N149"/>
    <mergeCell ref="M135:M137"/>
    <mergeCell ref="N135:N137"/>
    <mergeCell ref="L138:L141"/>
    <mergeCell ref="M138:M141"/>
    <mergeCell ref="N138:N141"/>
    <mergeCell ref="M118:M119"/>
    <mergeCell ref="N118:N119"/>
    <mergeCell ref="M120:M121"/>
    <mergeCell ref="N120:N121"/>
    <mergeCell ref="L127:L134"/>
    <mergeCell ref="M127:M134"/>
    <mergeCell ref="N127:N134"/>
    <mergeCell ref="M104:M107"/>
    <mergeCell ref="N104:N107"/>
    <mergeCell ref="L114:L116"/>
    <mergeCell ref="M114:M116"/>
    <mergeCell ref="N114:N116"/>
    <mergeCell ref="L109:L113"/>
    <mergeCell ref="M109:M113"/>
    <mergeCell ref="N109:N113"/>
    <mergeCell ref="M98:M100"/>
    <mergeCell ref="N98:N100"/>
    <mergeCell ref="L102:L103"/>
    <mergeCell ref="M102:M103"/>
    <mergeCell ref="N102:N103"/>
    <mergeCell ref="L96:L97"/>
    <mergeCell ref="M96:M97"/>
    <mergeCell ref="N96:N97"/>
    <mergeCell ref="M89:M90"/>
    <mergeCell ref="N89:N90"/>
    <mergeCell ref="L91:L93"/>
    <mergeCell ref="M91:M93"/>
    <mergeCell ref="N91:N93"/>
    <mergeCell ref="M79:M81"/>
    <mergeCell ref="N79:N81"/>
    <mergeCell ref="L86:L88"/>
    <mergeCell ref="M86:M88"/>
    <mergeCell ref="N86:N88"/>
    <mergeCell ref="L47:L48"/>
    <mergeCell ref="M47:M48"/>
    <mergeCell ref="N47:N48"/>
    <mergeCell ref="L49:L50"/>
    <mergeCell ref="L54:L55"/>
    <mergeCell ref="L56:L57"/>
    <mergeCell ref="M77:M78"/>
    <mergeCell ref="N77:N78"/>
    <mergeCell ref="L70:L72"/>
    <mergeCell ref="M70:M72"/>
    <mergeCell ref="N70:N72"/>
    <mergeCell ref="M59:M60"/>
    <mergeCell ref="N59:N60"/>
    <mergeCell ref="L65:L69"/>
    <mergeCell ref="M65:M69"/>
    <mergeCell ref="N65:N69"/>
    <mergeCell ref="N37:N38"/>
    <mergeCell ref="M49:M50"/>
    <mergeCell ref="N49:N50"/>
    <mergeCell ref="M54:M55"/>
    <mergeCell ref="N54:N55"/>
    <mergeCell ref="M56:M57"/>
    <mergeCell ref="N56:N57"/>
    <mergeCell ref="M45:M46"/>
    <mergeCell ref="N45:N46"/>
    <mergeCell ref="J216:J218"/>
    <mergeCell ref="K216:K218"/>
    <mergeCell ref="J219:J221"/>
    <mergeCell ref="K219:K221"/>
    <mergeCell ref="L32:L34"/>
    <mergeCell ref="L40:L41"/>
    <mergeCell ref="L45:L46"/>
    <mergeCell ref="L59:L60"/>
    <mergeCell ref="L77:L78"/>
    <mergeCell ref="L79:L81"/>
    <mergeCell ref="L89:L90"/>
    <mergeCell ref="L98:L100"/>
    <mergeCell ref="L104:L107"/>
    <mergeCell ref="L135:L137"/>
    <mergeCell ref="L142:L143"/>
    <mergeCell ref="J203:J206"/>
    <mergeCell ref="K203:K206"/>
    <mergeCell ref="J207:J209"/>
    <mergeCell ref="K207:K209"/>
    <mergeCell ref="J214:J215"/>
    <mergeCell ref="K214:K215"/>
    <mergeCell ref="J193:J194"/>
    <mergeCell ref="K193:K194"/>
    <mergeCell ref="J195:J196"/>
    <mergeCell ref="K195:K196"/>
    <mergeCell ref="J201:J202"/>
    <mergeCell ref="K201:K202"/>
    <mergeCell ref="J187:J188"/>
    <mergeCell ref="J189:J190"/>
    <mergeCell ref="K189:K190"/>
    <mergeCell ref="J191:J192"/>
    <mergeCell ref="K191:K192"/>
    <mergeCell ref="J175:J177"/>
    <mergeCell ref="K175:K177"/>
    <mergeCell ref="J178:J180"/>
    <mergeCell ref="K178:K180"/>
    <mergeCell ref="J181:J186"/>
    <mergeCell ref="K187:K188"/>
    <mergeCell ref="J168:J169"/>
    <mergeCell ref="K168:K169"/>
    <mergeCell ref="J170:J172"/>
    <mergeCell ref="K170:K172"/>
    <mergeCell ref="J173:J174"/>
    <mergeCell ref="K173:K174"/>
    <mergeCell ref="J155:J157"/>
    <mergeCell ref="K155:K157"/>
    <mergeCell ref="J158:J160"/>
    <mergeCell ref="K158:K160"/>
    <mergeCell ref="J161:J163"/>
    <mergeCell ref="K161:K163"/>
    <mergeCell ref="J148:J149"/>
    <mergeCell ref="K148:K149"/>
    <mergeCell ref="J150:J151"/>
    <mergeCell ref="K150:K151"/>
    <mergeCell ref="J152:J154"/>
    <mergeCell ref="K152:K154"/>
    <mergeCell ref="J135:J137"/>
    <mergeCell ref="K135:K137"/>
    <mergeCell ref="J138:J141"/>
    <mergeCell ref="K138:K141"/>
    <mergeCell ref="J142:J143"/>
    <mergeCell ref="K142:K143"/>
    <mergeCell ref="J114:J116"/>
    <mergeCell ref="K114:K116"/>
    <mergeCell ref="J118:J119"/>
    <mergeCell ref="J120:J121"/>
    <mergeCell ref="J127:J134"/>
    <mergeCell ref="K127:K134"/>
    <mergeCell ref="J102:J103"/>
    <mergeCell ref="K102:K103"/>
    <mergeCell ref="J104:J107"/>
    <mergeCell ref="K104:K107"/>
    <mergeCell ref="J109:J113"/>
    <mergeCell ref="K109:K113"/>
    <mergeCell ref="K118:K119"/>
    <mergeCell ref="K120:K121"/>
    <mergeCell ref="J91:J93"/>
    <mergeCell ref="K91:K93"/>
    <mergeCell ref="J96:J97"/>
    <mergeCell ref="K96:K97"/>
    <mergeCell ref="J98:J100"/>
    <mergeCell ref="K98:K100"/>
    <mergeCell ref="J79:J81"/>
    <mergeCell ref="K79:K81"/>
    <mergeCell ref="J86:J88"/>
    <mergeCell ref="K86:K88"/>
    <mergeCell ref="J89:J90"/>
    <mergeCell ref="K89:K90"/>
    <mergeCell ref="J65:J69"/>
    <mergeCell ref="K65:K69"/>
    <mergeCell ref="J70:J72"/>
    <mergeCell ref="K70:K72"/>
    <mergeCell ref="J77:J78"/>
    <mergeCell ref="K77:K78"/>
    <mergeCell ref="J49:J50"/>
    <mergeCell ref="J54:J55"/>
    <mergeCell ref="J56:J57"/>
    <mergeCell ref="J59:J60"/>
    <mergeCell ref="K59:K60"/>
    <mergeCell ref="K49:K50"/>
    <mergeCell ref="K54:K55"/>
    <mergeCell ref="K56:K57"/>
    <mergeCell ref="J42:J43"/>
    <mergeCell ref="K42:K43"/>
    <mergeCell ref="J45:J46"/>
    <mergeCell ref="K45:K46"/>
    <mergeCell ref="J47:J48"/>
    <mergeCell ref="K47:K48"/>
    <mergeCell ref="J32:J34"/>
    <mergeCell ref="K32:K34"/>
    <mergeCell ref="J37:J38"/>
    <mergeCell ref="K37:K38"/>
    <mergeCell ref="J40:J41"/>
    <mergeCell ref="K40:K41"/>
    <mergeCell ref="U39:V39"/>
    <mergeCell ref="U40:V40"/>
    <mergeCell ref="U41:V41"/>
    <mergeCell ref="U6:V6"/>
    <mergeCell ref="U7:V7"/>
    <mergeCell ref="L219:L221"/>
    <mergeCell ref="L187:L188"/>
    <mergeCell ref="L173:L174"/>
    <mergeCell ref="L178:L180"/>
    <mergeCell ref="L150:L151"/>
    <mergeCell ref="L155:L157"/>
    <mergeCell ref="L161:L163"/>
    <mergeCell ref="L120:L121"/>
    <mergeCell ref="L118:L119"/>
    <mergeCell ref="L195:L196"/>
    <mergeCell ref="M40:M41"/>
    <mergeCell ref="N40:N41"/>
    <mergeCell ref="L42:L43"/>
    <mergeCell ref="M42:M43"/>
    <mergeCell ref="N42:N43"/>
    <mergeCell ref="M32:M34"/>
    <mergeCell ref="N32:N34"/>
    <mergeCell ref="L37:L38"/>
    <mergeCell ref="M37:M38"/>
    <mergeCell ref="U30:V30"/>
    <mergeCell ref="U31:V31"/>
    <mergeCell ref="U32:V32"/>
    <mergeCell ref="U33:V33"/>
    <mergeCell ref="U34:V34"/>
    <mergeCell ref="U35:V35"/>
    <mergeCell ref="U36:V36"/>
    <mergeCell ref="U37:V37"/>
    <mergeCell ref="U38:V38"/>
    <mergeCell ref="U8:V8"/>
    <mergeCell ref="U9:V9"/>
    <mergeCell ref="U10:V10"/>
    <mergeCell ref="U11:V11"/>
    <mergeCell ref="U12:V12"/>
    <mergeCell ref="U26:V26"/>
    <mergeCell ref="U27:V27"/>
    <mergeCell ref="U28:V28"/>
    <mergeCell ref="U29:V29"/>
    <mergeCell ref="U42:V42"/>
    <mergeCell ref="U43:V43"/>
    <mergeCell ref="U44:V44"/>
    <mergeCell ref="U45:V45"/>
    <mergeCell ref="U46:V46"/>
    <mergeCell ref="U47:V47"/>
    <mergeCell ref="U48:V48"/>
    <mergeCell ref="U49:V49"/>
    <mergeCell ref="U50:V50"/>
    <mergeCell ref="U51:V51"/>
    <mergeCell ref="U52:V52"/>
    <mergeCell ref="U53:V53"/>
    <mergeCell ref="U54:V54"/>
    <mergeCell ref="U55:V55"/>
    <mergeCell ref="U56:V56"/>
    <mergeCell ref="U57:V57"/>
    <mergeCell ref="U58:V58"/>
    <mergeCell ref="U59:V59"/>
    <mergeCell ref="U60:V60"/>
    <mergeCell ref="U73:V73"/>
    <mergeCell ref="U74:V74"/>
    <mergeCell ref="U75:V75"/>
    <mergeCell ref="U76:V76"/>
    <mergeCell ref="U77:V77"/>
    <mergeCell ref="U78:V78"/>
    <mergeCell ref="U79:V79"/>
    <mergeCell ref="U80:V80"/>
    <mergeCell ref="U68:V68"/>
    <mergeCell ref="U69:V69"/>
    <mergeCell ref="U70:V70"/>
    <mergeCell ref="U71:V71"/>
    <mergeCell ref="U72:V72"/>
    <mergeCell ref="U81:V81"/>
    <mergeCell ref="U123:V123"/>
    <mergeCell ref="U124:V124"/>
    <mergeCell ref="U125:V125"/>
    <mergeCell ref="U126:V126"/>
    <mergeCell ref="U127:V127"/>
    <mergeCell ref="U128:V128"/>
    <mergeCell ref="U129:V129"/>
    <mergeCell ref="U130:V130"/>
    <mergeCell ref="U82:V82"/>
    <mergeCell ref="U83:V83"/>
    <mergeCell ref="U84:V84"/>
    <mergeCell ref="U85:V85"/>
    <mergeCell ref="U86:V86"/>
    <mergeCell ref="U87:V87"/>
    <mergeCell ref="U88:V88"/>
    <mergeCell ref="U89:V89"/>
    <mergeCell ref="U90:V90"/>
    <mergeCell ref="U91:V91"/>
    <mergeCell ref="U92:V92"/>
    <mergeCell ref="U93:V93"/>
    <mergeCell ref="U94:V94"/>
    <mergeCell ref="U95:V95"/>
    <mergeCell ref="U96:V96"/>
    <mergeCell ref="U157:V157"/>
    <mergeCell ref="U158:V158"/>
    <mergeCell ref="U159:V159"/>
    <mergeCell ref="U131:V131"/>
    <mergeCell ref="U132:V132"/>
    <mergeCell ref="U133:V133"/>
    <mergeCell ref="U134:V134"/>
    <mergeCell ref="U135:V135"/>
    <mergeCell ref="U136:V136"/>
    <mergeCell ref="U137:V137"/>
    <mergeCell ref="U138:V138"/>
    <mergeCell ref="U139:V139"/>
    <mergeCell ref="U175:V175"/>
    <mergeCell ref="U176:V176"/>
    <mergeCell ref="U177:V177"/>
    <mergeCell ref="U140:V140"/>
    <mergeCell ref="U141:V141"/>
    <mergeCell ref="U142:V142"/>
    <mergeCell ref="U143:V143"/>
    <mergeCell ref="U164:V164"/>
    <mergeCell ref="U165:V165"/>
    <mergeCell ref="U166:V166"/>
    <mergeCell ref="U167:V167"/>
    <mergeCell ref="U168:V168"/>
    <mergeCell ref="U145:V145"/>
    <mergeCell ref="U146:V146"/>
    <mergeCell ref="U147:V147"/>
    <mergeCell ref="U148:V148"/>
    <mergeCell ref="U149:V149"/>
    <mergeCell ref="U150:V150"/>
    <mergeCell ref="U151:V151"/>
    <mergeCell ref="U152:V152"/>
    <mergeCell ref="U153:V153"/>
    <mergeCell ref="U154:V154"/>
    <mergeCell ref="U155:V155"/>
    <mergeCell ref="U156:V156"/>
    <mergeCell ref="U215:V215"/>
    <mergeCell ref="U216:V216"/>
    <mergeCell ref="U217:V217"/>
    <mergeCell ref="U202:V202"/>
    <mergeCell ref="U203:V203"/>
    <mergeCell ref="U204:V204"/>
    <mergeCell ref="U205:V205"/>
    <mergeCell ref="U206:V206"/>
    <mergeCell ref="U207:V207"/>
    <mergeCell ref="U208:V208"/>
    <mergeCell ref="U209:V209"/>
    <mergeCell ref="U65:V65"/>
    <mergeCell ref="U66:V66"/>
    <mergeCell ref="U67:V67"/>
    <mergeCell ref="U196:V196"/>
    <mergeCell ref="U210:V210"/>
    <mergeCell ref="U211:V211"/>
    <mergeCell ref="U212:V212"/>
    <mergeCell ref="U213:V213"/>
    <mergeCell ref="U214:V214"/>
    <mergeCell ref="U187:V187"/>
    <mergeCell ref="U188:V188"/>
    <mergeCell ref="U189:V189"/>
    <mergeCell ref="U190:V190"/>
    <mergeCell ref="U191:V191"/>
    <mergeCell ref="U192:V192"/>
    <mergeCell ref="U193:V193"/>
    <mergeCell ref="U194:V194"/>
    <mergeCell ref="U195:V195"/>
    <mergeCell ref="U178:V178"/>
    <mergeCell ref="U179:V179"/>
    <mergeCell ref="U180:V180"/>
    <mergeCell ref="U181:V181"/>
    <mergeCell ref="U182:V182"/>
    <mergeCell ref="U183:V183"/>
    <mergeCell ref="U103:V103"/>
    <mergeCell ref="U104:V104"/>
    <mergeCell ref="U105:V105"/>
    <mergeCell ref="U218:V218"/>
    <mergeCell ref="U219:V219"/>
    <mergeCell ref="U220:V220"/>
    <mergeCell ref="U221:V221"/>
    <mergeCell ref="U13:V13"/>
    <mergeCell ref="U14:V14"/>
    <mergeCell ref="U15:V15"/>
    <mergeCell ref="U16:V16"/>
    <mergeCell ref="U17:V17"/>
    <mergeCell ref="U18:V18"/>
    <mergeCell ref="U19:V19"/>
    <mergeCell ref="U20:V20"/>
    <mergeCell ref="U21:V21"/>
    <mergeCell ref="U22:V22"/>
    <mergeCell ref="U23:V23"/>
    <mergeCell ref="U24:V24"/>
    <mergeCell ref="U25:V25"/>
    <mergeCell ref="U61:V61"/>
    <mergeCell ref="U62:V62"/>
    <mergeCell ref="U63:V63"/>
    <mergeCell ref="U64:V64"/>
    <mergeCell ref="U163:V163"/>
    <mergeCell ref="U197:V197"/>
    <mergeCell ref="U198:V198"/>
    <mergeCell ref="U199:V199"/>
    <mergeCell ref="U200:V200"/>
    <mergeCell ref="U201:V201"/>
    <mergeCell ref="U115:V115"/>
    <mergeCell ref="U116:V116"/>
    <mergeCell ref="U117:V117"/>
    <mergeCell ref="U118:V118"/>
    <mergeCell ref="U119:V119"/>
    <mergeCell ref="U120:V120"/>
    <mergeCell ref="U121:V121"/>
    <mergeCell ref="U122:V122"/>
    <mergeCell ref="U144:V144"/>
    <mergeCell ref="U184:V184"/>
    <mergeCell ref="U185:V185"/>
    <mergeCell ref="U186:V186"/>
    <mergeCell ref="U169:V169"/>
    <mergeCell ref="U170:V170"/>
    <mergeCell ref="U171:V171"/>
    <mergeCell ref="U172:V172"/>
    <mergeCell ref="U173:V173"/>
    <mergeCell ref="U174:V174"/>
    <mergeCell ref="V1:V2"/>
    <mergeCell ref="Q2:U2"/>
    <mergeCell ref="Q3:U3"/>
    <mergeCell ref="H1:P3"/>
    <mergeCell ref="C1:G3"/>
    <mergeCell ref="U5:V5"/>
    <mergeCell ref="U160:V160"/>
    <mergeCell ref="U161:V161"/>
    <mergeCell ref="U162:V162"/>
    <mergeCell ref="U106:V106"/>
    <mergeCell ref="U107:V107"/>
    <mergeCell ref="U108:V108"/>
    <mergeCell ref="U109:V109"/>
    <mergeCell ref="U110:V110"/>
    <mergeCell ref="U111:V111"/>
    <mergeCell ref="U112:V112"/>
    <mergeCell ref="U113:V113"/>
    <mergeCell ref="U114:V114"/>
    <mergeCell ref="U97:V97"/>
    <mergeCell ref="U98:V98"/>
    <mergeCell ref="U99:V99"/>
    <mergeCell ref="U100:V100"/>
    <mergeCell ref="U101:V101"/>
    <mergeCell ref="U102:V10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33"/>
  <sheetViews>
    <sheetView topLeftCell="A234" zoomScaleNormal="100" workbookViewId="0">
      <pane xSplit="1" ySplit="1" topLeftCell="B235" activePane="bottomRight" state="frozen"/>
      <selection activeCell="B23" sqref="B23"/>
      <selection pane="topRight" activeCell="B23" sqref="B23"/>
      <selection pane="bottomLeft" activeCell="B23" sqref="B23"/>
      <selection pane="bottomRight" activeCell="B19" sqref="B19:B24"/>
    </sheetView>
  </sheetViews>
  <sheetFormatPr baseColWidth="10" defaultColWidth="4" defaultRowHeight="10.5" x14ac:dyDescent="0.25"/>
  <cols>
    <col min="1" max="1" width="8.81640625" style="22" customWidth="1"/>
    <col min="2" max="2" width="40.7265625" style="22" customWidth="1"/>
    <col min="3" max="4" width="7.1796875" style="22" customWidth="1"/>
    <col min="5" max="5" width="8.81640625" style="22" customWidth="1"/>
    <col min="6" max="6" width="42.453125" style="22" customWidth="1"/>
    <col min="7" max="7" width="8.26953125" style="22" customWidth="1"/>
    <col min="8" max="8" width="7" style="22" customWidth="1"/>
    <col min="9" max="9" width="8.54296875" style="22" customWidth="1"/>
    <col min="10" max="10" width="44.7265625" style="22" customWidth="1"/>
    <col min="11" max="11" width="6.81640625" style="22" customWidth="1"/>
    <col min="12" max="12" width="7.1796875" style="22" customWidth="1"/>
    <col min="13" max="13" width="65.1796875" style="22" customWidth="1"/>
    <col min="14" max="19" width="7.1796875" style="22" customWidth="1"/>
    <col min="20" max="16384" width="4" style="22"/>
  </cols>
  <sheetData>
    <row r="1" spans="1:13" ht="24" customHeight="1" x14ac:dyDescent="0.5">
      <c r="A1" s="50"/>
      <c r="B1" s="204" t="s">
        <v>14</v>
      </c>
      <c r="C1" s="204"/>
      <c r="D1" s="204"/>
      <c r="E1" s="204"/>
      <c r="F1" s="204"/>
      <c r="G1" s="204"/>
      <c r="H1" s="204"/>
      <c r="I1" s="204"/>
      <c r="J1" s="204"/>
      <c r="K1" s="204"/>
      <c r="L1" s="204"/>
      <c r="M1" s="204"/>
    </row>
    <row r="2" spans="1:13" ht="24" customHeight="1" x14ac:dyDescent="0.5">
      <c r="A2" s="50"/>
      <c r="B2" s="204" t="s">
        <v>27</v>
      </c>
      <c r="C2" s="204"/>
      <c r="D2" s="204"/>
      <c r="E2" s="204"/>
      <c r="F2" s="204"/>
      <c r="G2" s="204"/>
      <c r="H2" s="204"/>
      <c r="I2" s="204"/>
      <c r="J2" s="204"/>
      <c r="K2" s="204"/>
      <c r="L2" s="204"/>
      <c r="M2" s="204"/>
    </row>
    <row r="3" spans="1:13" ht="33.75" customHeight="1" x14ac:dyDescent="0.5">
      <c r="A3" s="50"/>
      <c r="B3" s="131" t="s">
        <v>3665</v>
      </c>
      <c r="C3" s="130"/>
      <c r="D3" s="130"/>
      <c r="E3" s="130"/>
      <c r="F3" s="130"/>
      <c r="G3" s="130"/>
      <c r="H3" s="130"/>
      <c r="I3" s="130"/>
      <c r="J3" s="130"/>
      <c r="K3" s="130"/>
      <c r="L3" s="130"/>
      <c r="M3" s="130"/>
    </row>
    <row r="4" spans="1:13" ht="36.75" customHeight="1" x14ac:dyDescent="0.25">
      <c r="A4" s="49" t="s">
        <v>3663</v>
      </c>
      <c r="B4" s="49" t="s">
        <v>3664</v>
      </c>
      <c r="C4" s="49" t="s">
        <v>3582</v>
      </c>
      <c r="D4" s="49" t="s">
        <v>3661</v>
      </c>
      <c r="E4" s="49" t="s">
        <v>3659</v>
      </c>
      <c r="F4" s="49" t="s">
        <v>3660</v>
      </c>
      <c r="G4" s="49" t="s">
        <v>3582</v>
      </c>
      <c r="H4" s="49" t="s">
        <v>3661</v>
      </c>
      <c r="I4" s="49" t="s">
        <v>3662</v>
      </c>
      <c r="J4" s="49" t="s">
        <v>3658</v>
      </c>
      <c r="K4" s="49" t="s">
        <v>83</v>
      </c>
      <c r="L4" s="49" t="s">
        <v>3661</v>
      </c>
      <c r="M4" s="49" t="s">
        <v>3021</v>
      </c>
    </row>
    <row r="5" spans="1:13" ht="7.5" customHeight="1" x14ac:dyDescent="0.25">
      <c r="A5" s="49"/>
      <c r="B5" s="49"/>
      <c r="C5" s="49"/>
      <c r="D5" s="49"/>
      <c r="E5" s="49"/>
      <c r="F5" s="49"/>
      <c r="G5" s="49"/>
      <c r="H5" s="49"/>
      <c r="I5" s="49"/>
      <c r="J5" s="49"/>
      <c r="K5" s="49"/>
      <c r="L5" s="49"/>
      <c r="M5" s="49"/>
    </row>
    <row r="6" spans="1:13" ht="30" customHeight="1" x14ac:dyDescent="0.25">
      <c r="A6" s="188" t="s">
        <v>19</v>
      </c>
      <c r="B6" s="188"/>
      <c r="C6" s="188"/>
      <c r="D6" s="188"/>
      <c r="E6" s="188"/>
      <c r="F6" s="188"/>
      <c r="G6" s="188"/>
      <c r="H6" s="188"/>
      <c r="I6" s="188"/>
      <c r="J6" s="188"/>
      <c r="K6" s="188"/>
      <c r="L6" s="188"/>
      <c r="M6" s="188"/>
    </row>
    <row r="7" spans="1:13" s="48" customFormat="1" ht="39.75" customHeight="1" x14ac:dyDescent="0.35">
      <c r="A7" s="200" t="s">
        <v>3440</v>
      </c>
      <c r="B7" s="208" t="s">
        <v>3584</v>
      </c>
      <c r="C7" s="211">
        <v>0.1</v>
      </c>
      <c r="D7" s="211">
        <v>1</v>
      </c>
      <c r="E7" s="66" t="s">
        <v>3022</v>
      </c>
      <c r="F7" s="66" t="s">
        <v>3441</v>
      </c>
      <c r="G7" s="67">
        <v>0.25</v>
      </c>
      <c r="H7" s="67">
        <v>1</v>
      </c>
      <c r="I7" s="57" t="s">
        <v>110</v>
      </c>
      <c r="J7" s="57" t="s">
        <v>112</v>
      </c>
      <c r="K7" s="58">
        <v>1</v>
      </c>
      <c r="L7" s="58">
        <v>1</v>
      </c>
      <c r="M7" s="57" t="s">
        <v>116</v>
      </c>
    </row>
    <row r="8" spans="1:13" s="48" customFormat="1" ht="39.75" customHeight="1" x14ac:dyDescent="0.35">
      <c r="A8" s="201"/>
      <c r="B8" s="209"/>
      <c r="C8" s="209"/>
      <c r="D8" s="209"/>
      <c r="E8" s="63" t="s">
        <v>3023</v>
      </c>
      <c r="F8" s="63" t="s">
        <v>3442</v>
      </c>
      <c r="G8" s="64">
        <v>0.25</v>
      </c>
      <c r="H8" s="64">
        <v>1</v>
      </c>
      <c r="I8" s="60" t="s">
        <v>117</v>
      </c>
      <c r="J8" s="60" t="s">
        <v>3024</v>
      </c>
      <c r="K8" s="61">
        <v>1</v>
      </c>
      <c r="L8" s="61">
        <v>1</v>
      </c>
      <c r="M8" s="60" t="s">
        <v>123</v>
      </c>
    </row>
    <row r="9" spans="1:13" s="48" customFormat="1" ht="39.75" customHeight="1" x14ac:dyDescent="0.35">
      <c r="A9" s="201"/>
      <c r="B9" s="209"/>
      <c r="C9" s="209"/>
      <c r="D9" s="209"/>
      <c r="E9" s="66" t="s">
        <v>3025</v>
      </c>
      <c r="F9" s="66" t="s">
        <v>3443</v>
      </c>
      <c r="G9" s="67">
        <v>0.25</v>
      </c>
      <c r="H9" s="67">
        <v>1</v>
      </c>
      <c r="I9" s="57" t="s">
        <v>139</v>
      </c>
      <c r="J9" s="57" t="s">
        <v>3026</v>
      </c>
      <c r="K9" s="58">
        <v>1</v>
      </c>
      <c r="L9" s="58">
        <v>1</v>
      </c>
      <c r="M9" s="57" t="s">
        <v>148</v>
      </c>
    </row>
    <row r="10" spans="1:13" s="48" customFormat="1" ht="39.75" customHeight="1" x14ac:dyDescent="0.35">
      <c r="A10" s="202"/>
      <c r="B10" s="210"/>
      <c r="C10" s="210"/>
      <c r="D10" s="210"/>
      <c r="E10" s="63" t="s">
        <v>3027</v>
      </c>
      <c r="F10" s="63" t="s">
        <v>3444</v>
      </c>
      <c r="G10" s="64">
        <v>0.25</v>
      </c>
      <c r="H10" s="64">
        <v>1</v>
      </c>
      <c r="I10" s="60" t="s">
        <v>156</v>
      </c>
      <c r="J10" s="60" t="s">
        <v>3028</v>
      </c>
      <c r="K10" s="61">
        <v>1</v>
      </c>
      <c r="L10" s="61">
        <v>1</v>
      </c>
      <c r="M10" s="60" t="s">
        <v>167</v>
      </c>
    </row>
    <row r="11" spans="1:13" s="48" customFormat="1" ht="39.75" customHeight="1" x14ac:dyDescent="0.35">
      <c r="A11" s="205" t="s">
        <v>3445</v>
      </c>
      <c r="B11" s="212" t="s">
        <v>3586</v>
      </c>
      <c r="C11" s="215">
        <v>0.9</v>
      </c>
      <c r="D11" s="215">
        <v>1</v>
      </c>
      <c r="E11" s="66" t="s">
        <v>3029</v>
      </c>
      <c r="F11" s="66" t="s">
        <v>3446</v>
      </c>
      <c r="G11" s="67">
        <v>0.6</v>
      </c>
      <c r="H11" s="67">
        <v>1</v>
      </c>
      <c r="I11" s="57" t="s">
        <v>178</v>
      </c>
      <c r="J11" s="57" t="s">
        <v>3030</v>
      </c>
      <c r="K11" s="58">
        <v>1</v>
      </c>
      <c r="L11" s="58">
        <v>1</v>
      </c>
      <c r="M11" s="57" t="s">
        <v>3031</v>
      </c>
    </row>
    <row r="12" spans="1:13" s="48" customFormat="1" ht="39.75" customHeight="1" x14ac:dyDescent="0.35">
      <c r="A12" s="206"/>
      <c r="B12" s="213"/>
      <c r="C12" s="213"/>
      <c r="D12" s="213"/>
      <c r="E12" s="63" t="s">
        <v>3032</v>
      </c>
      <c r="F12" s="63" t="s">
        <v>3447</v>
      </c>
      <c r="G12" s="64">
        <v>0.3</v>
      </c>
      <c r="H12" s="64">
        <v>1</v>
      </c>
      <c r="I12" s="60" t="s">
        <v>195</v>
      </c>
      <c r="J12" s="60" t="s">
        <v>3033</v>
      </c>
      <c r="K12" s="61">
        <v>1</v>
      </c>
      <c r="L12" s="61">
        <v>1</v>
      </c>
      <c r="M12" s="60" t="s">
        <v>3034</v>
      </c>
    </row>
    <row r="13" spans="1:13" s="48" customFormat="1" ht="39.75" customHeight="1" x14ac:dyDescent="0.35">
      <c r="A13" s="207"/>
      <c r="B13" s="214"/>
      <c r="C13" s="214"/>
      <c r="D13" s="214"/>
      <c r="E13" s="66" t="s">
        <v>3035</v>
      </c>
      <c r="F13" s="66" t="s">
        <v>3448</v>
      </c>
      <c r="G13" s="67">
        <v>0.1</v>
      </c>
      <c r="H13" s="67">
        <v>1</v>
      </c>
      <c r="I13" s="57" t="s">
        <v>208</v>
      </c>
      <c r="J13" s="57" t="s">
        <v>3036</v>
      </c>
      <c r="K13" s="58">
        <v>1</v>
      </c>
      <c r="L13" s="58">
        <v>1</v>
      </c>
      <c r="M13" s="57" t="s">
        <v>3037</v>
      </c>
    </row>
    <row r="14" spans="1:13" s="48" customFormat="1" ht="39.75" customHeight="1" x14ac:dyDescent="0.35">
      <c r="A14" s="188" t="s">
        <v>23</v>
      </c>
      <c r="B14" s="188"/>
      <c r="C14" s="188"/>
      <c r="D14" s="188"/>
      <c r="E14" s="188"/>
      <c r="F14" s="188"/>
      <c r="G14" s="188"/>
      <c r="H14" s="188"/>
      <c r="I14" s="188"/>
      <c r="J14" s="188"/>
      <c r="K14" s="188"/>
      <c r="L14" s="188"/>
      <c r="M14" s="188"/>
    </row>
    <row r="15" spans="1:13" s="48" customFormat="1" ht="39.75" customHeight="1" x14ac:dyDescent="0.35">
      <c r="A15" s="200" t="s">
        <v>3449</v>
      </c>
      <c r="B15" s="181" t="s">
        <v>3584</v>
      </c>
      <c r="C15" s="182">
        <v>0.1</v>
      </c>
      <c r="D15" s="183">
        <v>1</v>
      </c>
      <c r="E15" s="66" t="s">
        <v>3038</v>
      </c>
      <c r="F15" s="66" t="s">
        <v>3441</v>
      </c>
      <c r="G15" s="67">
        <v>0.25</v>
      </c>
      <c r="H15" s="68">
        <v>1</v>
      </c>
      <c r="I15" s="57" t="s">
        <v>223</v>
      </c>
      <c r="J15" s="57" t="s">
        <v>112</v>
      </c>
      <c r="K15" s="58">
        <v>1</v>
      </c>
      <c r="L15" s="58">
        <v>1</v>
      </c>
      <c r="M15" s="57" t="s">
        <v>3039</v>
      </c>
    </row>
    <row r="16" spans="1:13" s="48" customFormat="1" ht="39.75" customHeight="1" x14ac:dyDescent="0.35">
      <c r="A16" s="201"/>
      <c r="B16" s="181"/>
      <c r="C16" s="182"/>
      <c r="D16" s="183"/>
      <c r="E16" s="63" t="s">
        <v>3040</v>
      </c>
      <c r="F16" s="63" t="s">
        <v>3442</v>
      </c>
      <c r="G16" s="64">
        <v>0.25</v>
      </c>
      <c r="H16" s="65">
        <v>1</v>
      </c>
      <c r="I16" s="60" t="s">
        <v>227</v>
      </c>
      <c r="J16" s="60" t="s">
        <v>3024</v>
      </c>
      <c r="K16" s="61">
        <v>1</v>
      </c>
      <c r="L16" s="61">
        <v>1</v>
      </c>
      <c r="M16" s="60" t="s">
        <v>3041</v>
      </c>
    </row>
    <row r="17" spans="1:13" s="48" customFormat="1" ht="39.75" customHeight="1" x14ac:dyDescent="0.35">
      <c r="A17" s="201"/>
      <c r="B17" s="181"/>
      <c r="C17" s="182"/>
      <c r="D17" s="183"/>
      <c r="E17" s="66" t="s">
        <v>3042</v>
      </c>
      <c r="F17" s="66" t="s">
        <v>3443</v>
      </c>
      <c r="G17" s="67">
        <v>0.25</v>
      </c>
      <c r="H17" s="68">
        <v>1</v>
      </c>
      <c r="I17" s="57" t="s">
        <v>240</v>
      </c>
      <c r="J17" s="57" t="s">
        <v>3026</v>
      </c>
      <c r="K17" s="58">
        <v>1</v>
      </c>
      <c r="L17" s="58">
        <v>1</v>
      </c>
      <c r="M17" s="57" t="s">
        <v>3043</v>
      </c>
    </row>
    <row r="18" spans="1:13" s="48" customFormat="1" ht="39.75" customHeight="1" x14ac:dyDescent="0.35">
      <c r="A18" s="202"/>
      <c r="B18" s="181"/>
      <c r="C18" s="182"/>
      <c r="D18" s="183"/>
      <c r="E18" s="63" t="s">
        <v>3044</v>
      </c>
      <c r="F18" s="63" t="s">
        <v>3444</v>
      </c>
      <c r="G18" s="64">
        <v>0.25</v>
      </c>
      <c r="H18" s="65">
        <v>1</v>
      </c>
      <c r="I18" s="60" t="s">
        <v>251</v>
      </c>
      <c r="J18" s="60" t="s">
        <v>3028</v>
      </c>
      <c r="K18" s="61">
        <v>1</v>
      </c>
      <c r="L18" s="61">
        <v>1</v>
      </c>
      <c r="M18" s="60" t="s">
        <v>3045</v>
      </c>
    </row>
    <row r="19" spans="1:13" s="48" customFormat="1" ht="39.75" customHeight="1" x14ac:dyDescent="0.35">
      <c r="A19" s="178" t="s">
        <v>3450</v>
      </c>
      <c r="B19" s="178" t="s">
        <v>3588</v>
      </c>
      <c r="C19" s="179">
        <v>0.67</v>
      </c>
      <c r="D19" s="180">
        <v>1</v>
      </c>
      <c r="E19" s="66" t="s">
        <v>3046</v>
      </c>
      <c r="F19" s="66" t="s">
        <v>3451</v>
      </c>
      <c r="G19" s="67">
        <v>0.2</v>
      </c>
      <c r="H19" s="68">
        <v>1</v>
      </c>
      <c r="I19" s="57" t="s">
        <v>261</v>
      </c>
      <c r="J19" s="57" t="s">
        <v>3047</v>
      </c>
      <c r="K19" s="58">
        <v>1</v>
      </c>
      <c r="L19" s="58">
        <v>1</v>
      </c>
      <c r="M19" s="57" t="s">
        <v>3048</v>
      </c>
    </row>
    <row r="20" spans="1:13" s="48" customFormat="1" ht="39.75" customHeight="1" x14ac:dyDescent="0.35">
      <c r="A20" s="178"/>
      <c r="B20" s="178"/>
      <c r="C20" s="179"/>
      <c r="D20" s="180"/>
      <c r="E20" s="63" t="s">
        <v>3049</v>
      </c>
      <c r="F20" s="63" t="s">
        <v>3452</v>
      </c>
      <c r="G20" s="64">
        <v>0.15</v>
      </c>
      <c r="H20" s="65">
        <v>1</v>
      </c>
      <c r="I20" s="60" t="s">
        <v>288</v>
      </c>
      <c r="J20" s="60" t="s">
        <v>3050</v>
      </c>
      <c r="K20" s="61">
        <v>1</v>
      </c>
      <c r="L20" s="61">
        <v>1</v>
      </c>
      <c r="M20" s="60" t="s">
        <v>3051</v>
      </c>
    </row>
    <row r="21" spans="1:13" s="48" customFormat="1" ht="39.75" customHeight="1" x14ac:dyDescent="0.35">
      <c r="A21" s="178"/>
      <c r="B21" s="178"/>
      <c r="C21" s="179"/>
      <c r="D21" s="180"/>
      <c r="E21" s="66" t="s">
        <v>3052</v>
      </c>
      <c r="F21" s="66" t="s">
        <v>3453</v>
      </c>
      <c r="G21" s="67">
        <v>0.2</v>
      </c>
      <c r="H21" s="68">
        <v>1</v>
      </c>
      <c r="I21" s="57" t="s">
        <v>299</v>
      </c>
      <c r="J21" s="57" t="s">
        <v>3053</v>
      </c>
      <c r="K21" s="58">
        <v>1</v>
      </c>
      <c r="L21" s="58">
        <v>1</v>
      </c>
      <c r="M21" s="57" t="s">
        <v>3054</v>
      </c>
    </row>
    <row r="22" spans="1:13" s="48" customFormat="1" ht="39.75" customHeight="1" x14ac:dyDescent="0.35">
      <c r="A22" s="178"/>
      <c r="B22" s="178"/>
      <c r="C22" s="179"/>
      <c r="D22" s="180"/>
      <c r="E22" s="63" t="s">
        <v>3055</v>
      </c>
      <c r="F22" s="63" t="s">
        <v>3454</v>
      </c>
      <c r="G22" s="64">
        <v>0.1</v>
      </c>
      <c r="H22" s="65">
        <v>1</v>
      </c>
      <c r="I22" s="60" t="s">
        <v>316</v>
      </c>
      <c r="J22" s="60" t="s">
        <v>3056</v>
      </c>
      <c r="K22" s="61">
        <v>1</v>
      </c>
      <c r="L22" s="61">
        <v>1</v>
      </c>
      <c r="M22" s="60" t="s">
        <v>3057</v>
      </c>
    </row>
    <row r="23" spans="1:13" s="48" customFormat="1" ht="39.75" customHeight="1" x14ac:dyDescent="0.35">
      <c r="A23" s="178"/>
      <c r="B23" s="178"/>
      <c r="C23" s="179"/>
      <c r="D23" s="180"/>
      <c r="E23" s="66" t="s">
        <v>3058</v>
      </c>
      <c r="F23" s="66" t="s">
        <v>3455</v>
      </c>
      <c r="G23" s="67">
        <v>0.15</v>
      </c>
      <c r="H23" s="68">
        <v>1</v>
      </c>
      <c r="I23" s="57" t="s">
        <v>327</v>
      </c>
      <c r="J23" s="57" t="s">
        <v>3059</v>
      </c>
      <c r="K23" s="58">
        <v>1</v>
      </c>
      <c r="L23" s="58">
        <v>1</v>
      </c>
      <c r="M23" s="57" t="s">
        <v>3060</v>
      </c>
    </row>
    <row r="24" spans="1:13" s="48" customFormat="1" ht="39.75" customHeight="1" x14ac:dyDescent="0.35">
      <c r="A24" s="178"/>
      <c r="B24" s="178"/>
      <c r="C24" s="179"/>
      <c r="D24" s="180"/>
      <c r="E24" s="63" t="s">
        <v>3061</v>
      </c>
      <c r="F24" s="63" t="s">
        <v>3456</v>
      </c>
      <c r="G24" s="64">
        <v>0.2</v>
      </c>
      <c r="H24" s="65">
        <v>1</v>
      </c>
      <c r="I24" s="60" t="s">
        <v>339</v>
      </c>
      <c r="J24" s="60" t="s">
        <v>3062</v>
      </c>
      <c r="K24" s="61">
        <v>1</v>
      </c>
      <c r="L24" s="61">
        <v>1</v>
      </c>
      <c r="M24" s="60" t="s">
        <v>3063</v>
      </c>
    </row>
    <row r="25" spans="1:13" s="48" customFormat="1" ht="39.75" customHeight="1" x14ac:dyDescent="0.35">
      <c r="A25" s="181" t="s">
        <v>3457</v>
      </c>
      <c r="B25" s="181" t="s">
        <v>3589</v>
      </c>
      <c r="C25" s="182">
        <v>0.23</v>
      </c>
      <c r="D25" s="183">
        <v>1</v>
      </c>
      <c r="E25" s="66" t="s">
        <v>3064</v>
      </c>
      <c r="F25" s="66" t="s">
        <v>3458</v>
      </c>
      <c r="G25" s="67">
        <v>0.4</v>
      </c>
      <c r="H25" s="68">
        <v>1</v>
      </c>
      <c r="I25" s="57" t="s">
        <v>360</v>
      </c>
      <c r="J25" s="57" t="s">
        <v>3065</v>
      </c>
      <c r="K25" s="58">
        <v>1</v>
      </c>
      <c r="L25" s="58">
        <v>1</v>
      </c>
      <c r="M25" s="57" t="s">
        <v>3066</v>
      </c>
    </row>
    <row r="26" spans="1:13" s="48" customFormat="1" ht="39.75" customHeight="1" x14ac:dyDescent="0.35">
      <c r="A26" s="181"/>
      <c r="B26" s="181"/>
      <c r="C26" s="182"/>
      <c r="D26" s="183"/>
      <c r="E26" s="63" t="s">
        <v>3067</v>
      </c>
      <c r="F26" s="63" t="s">
        <v>3459</v>
      </c>
      <c r="G26" s="64">
        <v>0.4</v>
      </c>
      <c r="H26" s="65">
        <v>1</v>
      </c>
      <c r="I26" s="60" t="s">
        <v>377</v>
      </c>
      <c r="J26" s="60" t="s">
        <v>3068</v>
      </c>
      <c r="K26" s="61">
        <v>1</v>
      </c>
      <c r="L26" s="61">
        <v>1</v>
      </c>
      <c r="M26" s="60" t="s">
        <v>3069</v>
      </c>
    </row>
    <row r="27" spans="1:13" s="48" customFormat="1" ht="39.75" customHeight="1" x14ac:dyDescent="0.35">
      <c r="A27" s="181"/>
      <c r="B27" s="181"/>
      <c r="C27" s="182"/>
      <c r="D27" s="183"/>
      <c r="E27" s="66" t="s">
        <v>3070</v>
      </c>
      <c r="F27" s="66" t="s">
        <v>3460</v>
      </c>
      <c r="G27" s="67">
        <v>0.2</v>
      </c>
      <c r="H27" s="68">
        <v>1</v>
      </c>
      <c r="I27" s="59" t="s">
        <v>394</v>
      </c>
      <c r="J27" s="57" t="s">
        <v>3071</v>
      </c>
      <c r="K27" s="58">
        <v>1</v>
      </c>
      <c r="L27" s="58">
        <v>1</v>
      </c>
      <c r="M27" s="57" t="s">
        <v>3072</v>
      </c>
    </row>
    <row r="28" spans="1:13" s="48" customFormat="1" ht="39.75" customHeight="1" x14ac:dyDescent="0.35">
      <c r="A28" s="188" t="s">
        <v>27</v>
      </c>
      <c r="B28" s="188"/>
      <c r="C28" s="188"/>
      <c r="D28" s="188"/>
      <c r="E28" s="188"/>
      <c r="F28" s="188"/>
      <c r="G28" s="188"/>
      <c r="H28" s="188"/>
      <c r="I28" s="188"/>
      <c r="J28" s="188"/>
      <c r="K28" s="188"/>
      <c r="L28" s="188"/>
      <c r="M28" s="188"/>
    </row>
    <row r="29" spans="1:13" s="48" customFormat="1" ht="39.75" customHeight="1" x14ac:dyDescent="0.35">
      <c r="A29" s="181" t="s">
        <v>3461</v>
      </c>
      <c r="B29" s="181" t="s">
        <v>3584</v>
      </c>
      <c r="C29" s="182">
        <v>0.1</v>
      </c>
      <c r="D29" s="190">
        <v>1</v>
      </c>
      <c r="E29" s="66" t="s">
        <v>3073</v>
      </c>
      <c r="F29" s="66" t="s">
        <v>3441</v>
      </c>
      <c r="G29" s="67">
        <v>0.25</v>
      </c>
      <c r="H29" s="69">
        <v>1</v>
      </c>
      <c r="I29" s="57" t="s">
        <v>410</v>
      </c>
      <c r="J29" s="57" t="s">
        <v>112</v>
      </c>
      <c r="K29" s="58">
        <v>1</v>
      </c>
      <c r="L29" s="58">
        <v>1</v>
      </c>
      <c r="M29" s="57" t="s">
        <v>3646</v>
      </c>
    </row>
    <row r="30" spans="1:13" s="48" customFormat="1" ht="39.75" customHeight="1" x14ac:dyDescent="0.35">
      <c r="A30" s="181"/>
      <c r="B30" s="181"/>
      <c r="C30" s="182"/>
      <c r="D30" s="190"/>
      <c r="E30" s="63" t="s">
        <v>3074</v>
      </c>
      <c r="F30" s="63" t="s">
        <v>3442</v>
      </c>
      <c r="G30" s="64">
        <v>0.25</v>
      </c>
      <c r="H30" s="70">
        <v>1</v>
      </c>
      <c r="I30" s="60" t="s">
        <v>414</v>
      </c>
      <c r="J30" s="60" t="s">
        <v>3024</v>
      </c>
      <c r="K30" s="61">
        <v>1</v>
      </c>
      <c r="L30" s="61">
        <v>1</v>
      </c>
      <c r="M30" s="60" t="s">
        <v>3647</v>
      </c>
    </row>
    <row r="31" spans="1:13" s="48" customFormat="1" ht="39.75" customHeight="1" x14ac:dyDescent="0.35">
      <c r="A31" s="181"/>
      <c r="B31" s="181"/>
      <c r="C31" s="182"/>
      <c r="D31" s="190"/>
      <c r="E31" s="66" t="s">
        <v>3075</v>
      </c>
      <c r="F31" s="66" t="s">
        <v>3443</v>
      </c>
      <c r="G31" s="67">
        <v>0.25</v>
      </c>
      <c r="H31" s="69">
        <v>1</v>
      </c>
      <c r="I31" s="57" t="s">
        <v>426</v>
      </c>
      <c r="J31" s="57" t="s">
        <v>3026</v>
      </c>
      <c r="K31" s="58">
        <v>1</v>
      </c>
      <c r="L31" s="58">
        <v>1</v>
      </c>
      <c r="M31" s="57" t="s">
        <v>3648</v>
      </c>
    </row>
    <row r="32" spans="1:13" s="48" customFormat="1" ht="39.75" customHeight="1" x14ac:dyDescent="0.35">
      <c r="A32" s="181"/>
      <c r="B32" s="181"/>
      <c r="C32" s="182"/>
      <c r="D32" s="190"/>
      <c r="E32" s="63" t="s">
        <v>3076</v>
      </c>
      <c r="F32" s="63" t="s">
        <v>3444</v>
      </c>
      <c r="G32" s="64">
        <v>0.25</v>
      </c>
      <c r="H32" s="70">
        <v>1</v>
      </c>
      <c r="I32" s="60" t="s">
        <v>435</v>
      </c>
      <c r="J32" s="60" t="s">
        <v>3028</v>
      </c>
      <c r="K32" s="61">
        <v>1</v>
      </c>
      <c r="L32" s="61">
        <v>1</v>
      </c>
      <c r="M32" s="60" t="s">
        <v>3649</v>
      </c>
    </row>
    <row r="33" spans="1:13" s="48" customFormat="1" ht="39.75" customHeight="1" x14ac:dyDescent="0.35">
      <c r="A33" s="178" t="s">
        <v>3462</v>
      </c>
      <c r="B33" s="178" t="s">
        <v>3591</v>
      </c>
      <c r="C33" s="179">
        <v>0.2</v>
      </c>
      <c r="D33" s="196">
        <v>1</v>
      </c>
      <c r="E33" s="66" t="s">
        <v>3077</v>
      </c>
      <c r="F33" s="66" t="s">
        <v>3463</v>
      </c>
      <c r="G33" s="67">
        <v>0.6</v>
      </c>
      <c r="H33" s="69">
        <v>1</v>
      </c>
      <c r="I33" s="57" t="s">
        <v>446</v>
      </c>
      <c r="J33" s="57" t="s">
        <v>3078</v>
      </c>
      <c r="K33" s="58">
        <v>1</v>
      </c>
      <c r="L33" s="58">
        <v>1</v>
      </c>
      <c r="M33" s="57" t="s">
        <v>3650</v>
      </c>
    </row>
    <row r="34" spans="1:13" s="48" customFormat="1" ht="39.75" customHeight="1" x14ac:dyDescent="0.35">
      <c r="A34" s="178"/>
      <c r="B34" s="178"/>
      <c r="C34" s="179"/>
      <c r="D34" s="196"/>
      <c r="E34" s="63" t="s">
        <v>3079</v>
      </c>
      <c r="F34" s="63" t="s">
        <v>3464</v>
      </c>
      <c r="G34" s="64">
        <v>0.4</v>
      </c>
      <c r="H34" s="70">
        <v>1</v>
      </c>
      <c r="I34" s="60" t="s">
        <v>460</v>
      </c>
      <c r="J34" s="60" t="s">
        <v>3080</v>
      </c>
      <c r="K34" s="61">
        <v>1</v>
      </c>
      <c r="L34" s="61">
        <v>1</v>
      </c>
      <c r="M34" s="60" t="s">
        <v>3651</v>
      </c>
    </row>
    <row r="35" spans="1:13" s="48" customFormat="1" ht="39.75" customHeight="1" x14ac:dyDescent="0.35">
      <c r="A35" s="181" t="s">
        <v>3465</v>
      </c>
      <c r="B35" s="181" t="s">
        <v>3592</v>
      </c>
      <c r="C35" s="182">
        <v>0.1</v>
      </c>
      <c r="D35" s="183">
        <v>1</v>
      </c>
      <c r="E35" s="187" t="s">
        <v>3081</v>
      </c>
      <c r="F35" s="187" t="s">
        <v>3466</v>
      </c>
      <c r="G35" s="176">
        <v>0.5</v>
      </c>
      <c r="H35" s="197">
        <v>1</v>
      </c>
      <c r="I35" s="57" t="s">
        <v>479</v>
      </c>
      <c r="J35" s="57" t="s">
        <v>3082</v>
      </c>
      <c r="K35" s="58">
        <v>0.2</v>
      </c>
      <c r="L35" s="58">
        <v>1</v>
      </c>
      <c r="M35" s="57" t="s">
        <v>3652</v>
      </c>
    </row>
    <row r="36" spans="1:13" s="48" customFormat="1" ht="39.75" customHeight="1" x14ac:dyDescent="0.35">
      <c r="A36" s="181"/>
      <c r="B36" s="181"/>
      <c r="C36" s="182"/>
      <c r="D36" s="183"/>
      <c r="E36" s="187"/>
      <c r="F36" s="187"/>
      <c r="G36" s="176"/>
      <c r="H36" s="198"/>
      <c r="I36" s="60" t="s">
        <v>487</v>
      </c>
      <c r="J36" s="60" t="s">
        <v>3083</v>
      </c>
      <c r="K36" s="61">
        <v>0.1</v>
      </c>
      <c r="L36" s="61">
        <v>1</v>
      </c>
      <c r="M36" s="60" t="s">
        <v>3652</v>
      </c>
    </row>
    <row r="37" spans="1:13" s="48" customFormat="1" ht="39.75" customHeight="1" x14ac:dyDescent="0.35">
      <c r="A37" s="181"/>
      <c r="B37" s="181"/>
      <c r="C37" s="182"/>
      <c r="D37" s="183"/>
      <c r="E37" s="187"/>
      <c r="F37" s="187"/>
      <c r="G37" s="176"/>
      <c r="H37" s="199"/>
      <c r="I37" s="57" t="s">
        <v>493</v>
      </c>
      <c r="J37" s="57" t="s">
        <v>3084</v>
      </c>
      <c r="K37" s="58">
        <v>0.7</v>
      </c>
      <c r="L37" s="58">
        <v>1</v>
      </c>
      <c r="M37" s="57" t="s">
        <v>3653</v>
      </c>
    </row>
    <row r="38" spans="1:13" s="48" customFormat="1" ht="39.75" customHeight="1" x14ac:dyDescent="0.35">
      <c r="A38" s="181"/>
      <c r="B38" s="181"/>
      <c r="C38" s="182"/>
      <c r="D38" s="183"/>
      <c r="E38" s="63" t="s">
        <v>3085</v>
      </c>
      <c r="F38" s="63" t="s">
        <v>3467</v>
      </c>
      <c r="G38" s="64">
        <v>0.15</v>
      </c>
      <c r="H38" s="70">
        <v>1</v>
      </c>
      <c r="I38" s="60" t="s">
        <v>514</v>
      </c>
      <c r="J38" s="60" t="s">
        <v>3086</v>
      </c>
      <c r="K38" s="61">
        <v>1</v>
      </c>
      <c r="L38" s="61">
        <v>1</v>
      </c>
      <c r="M38" s="60" t="s">
        <v>3654</v>
      </c>
    </row>
    <row r="39" spans="1:13" s="48" customFormat="1" ht="39.75" customHeight="1" x14ac:dyDescent="0.35">
      <c r="A39" s="181"/>
      <c r="B39" s="181"/>
      <c r="C39" s="182"/>
      <c r="D39" s="183"/>
      <c r="E39" s="66" t="s">
        <v>3087</v>
      </c>
      <c r="F39" s="66" t="s">
        <v>3468</v>
      </c>
      <c r="G39" s="67">
        <v>0.1</v>
      </c>
      <c r="H39" s="69">
        <v>1</v>
      </c>
      <c r="I39" s="57" t="s">
        <v>530</v>
      </c>
      <c r="J39" s="57" t="s">
        <v>3088</v>
      </c>
      <c r="K39" s="58">
        <v>1</v>
      </c>
      <c r="L39" s="58">
        <v>1</v>
      </c>
      <c r="M39" s="57" t="s">
        <v>3655</v>
      </c>
    </row>
    <row r="40" spans="1:13" s="48" customFormat="1" ht="39.75" customHeight="1" x14ac:dyDescent="0.35">
      <c r="A40" s="181"/>
      <c r="B40" s="181"/>
      <c r="C40" s="182"/>
      <c r="D40" s="183"/>
      <c r="E40" s="184" t="s">
        <v>3089</v>
      </c>
      <c r="F40" s="184" t="s">
        <v>3469</v>
      </c>
      <c r="G40" s="185">
        <v>0.1</v>
      </c>
      <c r="H40" s="191">
        <v>1</v>
      </c>
      <c r="I40" s="60" t="s">
        <v>535</v>
      </c>
      <c r="J40" s="60" t="s">
        <v>3090</v>
      </c>
      <c r="K40" s="61">
        <v>0.5</v>
      </c>
      <c r="L40" s="61">
        <v>1</v>
      </c>
      <c r="M40" s="60" t="s">
        <v>3652</v>
      </c>
    </row>
    <row r="41" spans="1:13" s="48" customFormat="1" ht="39.75" customHeight="1" x14ac:dyDescent="0.35">
      <c r="A41" s="181"/>
      <c r="B41" s="181"/>
      <c r="C41" s="182"/>
      <c r="D41" s="183"/>
      <c r="E41" s="184"/>
      <c r="F41" s="184"/>
      <c r="G41" s="185"/>
      <c r="H41" s="191"/>
      <c r="I41" s="57" t="s">
        <v>543</v>
      </c>
      <c r="J41" s="57" t="s">
        <v>3091</v>
      </c>
      <c r="K41" s="58">
        <v>0.5</v>
      </c>
      <c r="L41" s="58">
        <v>1</v>
      </c>
      <c r="M41" s="57" t="s">
        <v>3656</v>
      </c>
    </row>
    <row r="42" spans="1:13" s="48" customFormat="1" ht="39.75" customHeight="1" x14ac:dyDescent="0.35">
      <c r="A42" s="181"/>
      <c r="B42" s="181"/>
      <c r="C42" s="182"/>
      <c r="D42" s="183"/>
      <c r="E42" s="66" t="s">
        <v>3092</v>
      </c>
      <c r="F42" s="66" t="s">
        <v>3470</v>
      </c>
      <c r="G42" s="67">
        <v>0.15</v>
      </c>
      <c r="H42" s="69">
        <v>1</v>
      </c>
      <c r="I42" s="60" t="s">
        <v>550</v>
      </c>
      <c r="J42" s="60" t="s">
        <v>3093</v>
      </c>
      <c r="K42" s="61">
        <v>1</v>
      </c>
      <c r="L42" s="61">
        <v>1</v>
      </c>
      <c r="M42" s="60" t="s">
        <v>3657</v>
      </c>
    </row>
    <row r="43" spans="1:13" s="48" customFormat="1" ht="39.75" customHeight="1" x14ac:dyDescent="0.35">
      <c r="A43" s="178" t="s">
        <v>3471</v>
      </c>
      <c r="B43" s="178" t="s">
        <v>3593</v>
      </c>
      <c r="C43" s="179">
        <v>0.1</v>
      </c>
      <c r="D43" s="192">
        <v>1</v>
      </c>
      <c r="E43" s="184" t="s">
        <v>3094</v>
      </c>
      <c r="F43" s="184" t="s">
        <v>3472</v>
      </c>
      <c r="G43" s="185">
        <v>1</v>
      </c>
      <c r="H43" s="191">
        <v>1</v>
      </c>
      <c r="I43" s="57" t="s">
        <v>562</v>
      </c>
      <c r="J43" s="57" t="s">
        <v>3095</v>
      </c>
      <c r="K43" s="58">
        <v>0.6</v>
      </c>
      <c r="L43" s="58">
        <v>1</v>
      </c>
      <c r="M43" s="57" t="s">
        <v>3652</v>
      </c>
    </row>
    <row r="44" spans="1:13" s="48" customFormat="1" ht="39.75" customHeight="1" x14ac:dyDescent="0.35">
      <c r="A44" s="178"/>
      <c r="B44" s="178"/>
      <c r="C44" s="179"/>
      <c r="D44" s="192"/>
      <c r="E44" s="184"/>
      <c r="F44" s="184"/>
      <c r="G44" s="185"/>
      <c r="H44" s="191"/>
      <c r="I44" s="60" t="s">
        <v>574</v>
      </c>
      <c r="J44" s="60" t="s">
        <v>3096</v>
      </c>
      <c r="K44" s="61">
        <v>0.4</v>
      </c>
      <c r="L44" s="61">
        <v>1</v>
      </c>
      <c r="M44" s="60" t="s">
        <v>3668</v>
      </c>
    </row>
    <row r="45" spans="1:13" s="48" customFormat="1" ht="39.75" customHeight="1" x14ac:dyDescent="0.35">
      <c r="A45" s="181" t="s">
        <v>3473</v>
      </c>
      <c r="B45" s="181" t="s">
        <v>3594</v>
      </c>
      <c r="C45" s="182">
        <v>0.1</v>
      </c>
      <c r="D45" s="195">
        <v>1</v>
      </c>
      <c r="E45" s="187" t="s">
        <v>3097</v>
      </c>
      <c r="F45" s="187" t="s">
        <v>3474</v>
      </c>
      <c r="G45" s="176">
        <v>1</v>
      </c>
      <c r="H45" s="189">
        <v>1</v>
      </c>
      <c r="I45" s="57" t="s">
        <v>589</v>
      </c>
      <c r="J45" s="57" t="s">
        <v>3098</v>
      </c>
      <c r="K45" s="58">
        <v>0.7</v>
      </c>
      <c r="L45" s="58">
        <v>1</v>
      </c>
      <c r="M45" s="57" t="s">
        <v>3669</v>
      </c>
    </row>
    <row r="46" spans="1:13" s="48" customFormat="1" ht="39.75" customHeight="1" x14ac:dyDescent="0.35">
      <c r="A46" s="181"/>
      <c r="B46" s="181"/>
      <c r="C46" s="182"/>
      <c r="D46" s="195"/>
      <c r="E46" s="187"/>
      <c r="F46" s="187"/>
      <c r="G46" s="176"/>
      <c r="H46" s="189"/>
      <c r="I46" s="60" t="s">
        <v>599</v>
      </c>
      <c r="J46" s="60" t="s">
        <v>3099</v>
      </c>
      <c r="K46" s="61">
        <v>0.3</v>
      </c>
      <c r="L46" s="61">
        <v>1</v>
      </c>
      <c r="M46" s="60" t="s">
        <v>3670</v>
      </c>
    </row>
    <row r="47" spans="1:13" s="48" customFormat="1" ht="39.75" customHeight="1" x14ac:dyDescent="0.35">
      <c r="A47" s="178" t="s">
        <v>3475</v>
      </c>
      <c r="B47" s="178" t="s">
        <v>3595</v>
      </c>
      <c r="C47" s="179">
        <v>0.1</v>
      </c>
      <c r="D47" s="180">
        <v>1</v>
      </c>
      <c r="E47" s="63" t="s">
        <v>3100</v>
      </c>
      <c r="F47" s="63" t="s">
        <v>3476</v>
      </c>
      <c r="G47" s="64">
        <v>0.15</v>
      </c>
      <c r="H47" s="70">
        <v>1</v>
      </c>
      <c r="I47" s="57" t="s">
        <v>610</v>
      </c>
      <c r="J47" s="57" t="s">
        <v>3101</v>
      </c>
      <c r="K47" s="58">
        <v>1</v>
      </c>
      <c r="L47" s="58">
        <v>1</v>
      </c>
      <c r="M47" s="57" t="s">
        <v>3671</v>
      </c>
    </row>
    <row r="48" spans="1:13" s="48" customFormat="1" ht="39.75" customHeight="1" x14ac:dyDescent="0.35">
      <c r="A48" s="178"/>
      <c r="B48" s="178"/>
      <c r="C48" s="179"/>
      <c r="D48" s="180"/>
      <c r="E48" s="187" t="s">
        <v>3102</v>
      </c>
      <c r="F48" s="187" t="s">
        <v>3477</v>
      </c>
      <c r="G48" s="176">
        <v>0.2</v>
      </c>
      <c r="H48" s="189">
        <v>1</v>
      </c>
      <c r="I48" s="60" t="s">
        <v>619</v>
      </c>
      <c r="J48" s="60" t="s">
        <v>3103</v>
      </c>
      <c r="K48" s="61">
        <v>0.7</v>
      </c>
      <c r="L48" s="61">
        <v>1</v>
      </c>
      <c r="M48" s="60" t="s">
        <v>3672</v>
      </c>
    </row>
    <row r="49" spans="1:13" s="48" customFormat="1" ht="39.75" customHeight="1" x14ac:dyDescent="0.35">
      <c r="A49" s="178"/>
      <c r="B49" s="178"/>
      <c r="C49" s="179"/>
      <c r="D49" s="180"/>
      <c r="E49" s="187"/>
      <c r="F49" s="187"/>
      <c r="G49" s="176"/>
      <c r="H49" s="189"/>
      <c r="I49" s="57" t="s">
        <v>626</v>
      </c>
      <c r="J49" s="57" t="s">
        <v>3104</v>
      </c>
      <c r="K49" s="58">
        <v>0.3</v>
      </c>
      <c r="L49" s="58">
        <v>1</v>
      </c>
      <c r="M49" s="57" t="s">
        <v>3672</v>
      </c>
    </row>
    <row r="50" spans="1:13" s="48" customFormat="1" ht="39.75" customHeight="1" x14ac:dyDescent="0.35">
      <c r="A50" s="178"/>
      <c r="B50" s="178"/>
      <c r="C50" s="179"/>
      <c r="D50" s="180"/>
      <c r="E50" s="184" t="s">
        <v>3105</v>
      </c>
      <c r="F50" s="184" t="s">
        <v>3478</v>
      </c>
      <c r="G50" s="185">
        <v>0.15</v>
      </c>
      <c r="H50" s="191">
        <v>1</v>
      </c>
      <c r="I50" s="60" t="s">
        <v>633</v>
      </c>
      <c r="J50" s="60" t="s">
        <v>3106</v>
      </c>
      <c r="K50" s="61">
        <v>0.6</v>
      </c>
      <c r="L50" s="61">
        <v>1</v>
      </c>
      <c r="M50" s="60" t="s">
        <v>3673</v>
      </c>
    </row>
    <row r="51" spans="1:13" s="48" customFormat="1" ht="39.75" customHeight="1" x14ac:dyDescent="0.35">
      <c r="A51" s="178"/>
      <c r="B51" s="178"/>
      <c r="C51" s="179"/>
      <c r="D51" s="180"/>
      <c r="E51" s="184"/>
      <c r="F51" s="184"/>
      <c r="G51" s="185"/>
      <c r="H51" s="191"/>
      <c r="I51" s="57" t="s">
        <v>642</v>
      </c>
      <c r="J51" s="57" t="s">
        <v>3107</v>
      </c>
      <c r="K51" s="58">
        <v>0.4</v>
      </c>
      <c r="L51" s="58">
        <v>1</v>
      </c>
      <c r="M51" s="57" t="s">
        <v>3674</v>
      </c>
    </row>
    <row r="52" spans="1:13" s="48" customFormat="1" ht="39.75" customHeight="1" x14ac:dyDescent="0.35">
      <c r="A52" s="178"/>
      <c r="B52" s="178"/>
      <c r="C52" s="179"/>
      <c r="D52" s="180"/>
      <c r="E52" s="187" t="s">
        <v>3108</v>
      </c>
      <c r="F52" s="187" t="s">
        <v>3479</v>
      </c>
      <c r="G52" s="176">
        <v>0.15</v>
      </c>
      <c r="H52" s="189">
        <v>1</v>
      </c>
      <c r="I52" s="60" t="s">
        <v>652</v>
      </c>
      <c r="J52" s="60" t="s">
        <v>3109</v>
      </c>
      <c r="K52" s="61">
        <v>0.5</v>
      </c>
      <c r="L52" s="61">
        <v>1</v>
      </c>
      <c r="M52" s="60" t="s">
        <v>3676</v>
      </c>
    </row>
    <row r="53" spans="1:13" s="48" customFormat="1" ht="39.75" customHeight="1" x14ac:dyDescent="0.35">
      <c r="A53" s="178"/>
      <c r="B53" s="178"/>
      <c r="C53" s="179"/>
      <c r="D53" s="180"/>
      <c r="E53" s="187"/>
      <c r="F53" s="187"/>
      <c r="G53" s="176"/>
      <c r="H53" s="189"/>
      <c r="I53" s="57" t="s">
        <v>658</v>
      </c>
      <c r="J53" s="57" t="s">
        <v>3110</v>
      </c>
      <c r="K53" s="58">
        <v>0.5</v>
      </c>
      <c r="L53" s="58">
        <v>1</v>
      </c>
      <c r="M53" s="57" t="s">
        <v>3675</v>
      </c>
    </row>
    <row r="54" spans="1:13" s="48" customFormat="1" ht="39.75" customHeight="1" x14ac:dyDescent="0.35">
      <c r="A54" s="178"/>
      <c r="B54" s="178"/>
      <c r="C54" s="179"/>
      <c r="D54" s="180"/>
      <c r="E54" s="63" t="s">
        <v>3111</v>
      </c>
      <c r="F54" s="63" t="s">
        <v>3480</v>
      </c>
      <c r="G54" s="64">
        <v>0.15</v>
      </c>
      <c r="H54" s="70">
        <v>1</v>
      </c>
      <c r="I54" s="60" t="s">
        <v>668</v>
      </c>
      <c r="J54" s="60" t="s">
        <v>3112</v>
      </c>
      <c r="K54" s="61">
        <v>1</v>
      </c>
      <c r="L54" s="61">
        <v>1</v>
      </c>
      <c r="M54" s="60" t="s">
        <v>3677</v>
      </c>
    </row>
    <row r="55" spans="1:13" s="48" customFormat="1" ht="39.75" customHeight="1" x14ac:dyDescent="0.35">
      <c r="A55" s="178"/>
      <c r="B55" s="178"/>
      <c r="C55" s="179"/>
      <c r="D55" s="180"/>
      <c r="E55" s="66" t="s">
        <v>3113</v>
      </c>
      <c r="F55" s="66" t="s">
        <v>3481</v>
      </c>
      <c r="G55" s="67">
        <v>0.2</v>
      </c>
      <c r="H55" s="69">
        <v>1</v>
      </c>
      <c r="I55" s="57" t="s">
        <v>676</v>
      </c>
      <c r="J55" s="57" t="s">
        <v>3114</v>
      </c>
      <c r="K55" s="58">
        <v>1</v>
      </c>
      <c r="L55" s="58">
        <v>1</v>
      </c>
      <c r="M55" s="57" t="s">
        <v>3678</v>
      </c>
    </row>
    <row r="56" spans="1:13" s="48" customFormat="1" ht="39.75" customHeight="1" x14ac:dyDescent="0.35">
      <c r="A56" s="181" t="s">
        <v>3482</v>
      </c>
      <c r="B56" s="181" t="s">
        <v>3597</v>
      </c>
      <c r="C56" s="182">
        <v>0.2</v>
      </c>
      <c r="D56" s="190">
        <v>1</v>
      </c>
      <c r="E56" s="63" t="s">
        <v>3115</v>
      </c>
      <c r="F56" s="63" t="s">
        <v>3483</v>
      </c>
      <c r="G56" s="64">
        <v>0.25</v>
      </c>
      <c r="H56" s="70">
        <v>1</v>
      </c>
      <c r="I56" s="60" t="s">
        <v>685</v>
      </c>
      <c r="J56" s="60" t="s">
        <v>3116</v>
      </c>
      <c r="K56" s="61">
        <v>1</v>
      </c>
      <c r="L56" s="61">
        <v>1</v>
      </c>
      <c r="M56" s="60" t="s">
        <v>3682</v>
      </c>
    </row>
    <row r="57" spans="1:13" s="48" customFormat="1" ht="39.75" customHeight="1" x14ac:dyDescent="0.35">
      <c r="A57" s="181"/>
      <c r="B57" s="181"/>
      <c r="C57" s="182"/>
      <c r="D57" s="190"/>
      <c r="E57" s="187" t="s">
        <v>3117</v>
      </c>
      <c r="F57" s="187" t="s">
        <v>3484</v>
      </c>
      <c r="G57" s="176">
        <v>0.25</v>
      </c>
      <c r="H57" s="189">
        <v>1</v>
      </c>
      <c r="I57" s="57" t="s">
        <v>692</v>
      </c>
      <c r="J57" s="57" t="s">
        <v>3118</v>
      </c>
      <c r="K57" s="58">
        <v>0.5</v>
      </c>
      <c r="L57" s="58">
        <v>1</v>
      </c>
      <c r="M57" s="57" t="s">
        <v>3681</v>
      </c>
    </row>
    <row r="58" spans="1:13" s="48" customFormat="1" ht="39.75" customHeight="1" x14ac:dyDescent="0.35">
      <c r="A58" s="181"/>
      <c r="B58" s="181"/>
      <c r="C58" s="182"/>
      <c r="D58" s="190"/>
      <c r="E58" s="187"/>
      <c r="F58" s="187"/>
      <c r="G58" s="176"/>
      <c r="H58" s="189"/>
      <c r="I58" s="60" t="s">
        <v>702</v>
      </c>
      <c r="J58" s="60" t="s">
        <v>3119</v>
      </c>
      <c r="K58" s="61">
        <v>0.5</v>
      </c>
      <c r="L58" s="61">
        <v>1</v>
      </c>
      <c r="M58" s="60" t="s">
        <v>3683</v>
      </c>
    </row>
    <row r="59" spans="1:13" s="48" customFormat="1" ht="39.75" customHeight="1" x14ac:dyDescent="0.35">
      <c r="A59" s="181"/>
      <c r="B59" s="181"/>
      <c r="C59" s="182"/>
      <c r="D59" s="190"/>
      <c r="E59" s="184" t="s">
        <v>3120</v>
      </c>
      <c r="F59" s="184" t="s">
        <v>3485</v>
      </c>
      <c r="G59" s="185">
        <v>0.25</v>
      </c>
      <c r="H59" s="191">
        <v>1</v>
      </c>
      <c r="I59" s="57" t="s">
        <v>711</v>
      </c>
      <c r="J59" s="57" t="s">
        <v>3121</v>
      </c>
      <c r="K59" s="58">
        <v>0.5</v>
      </c>
      <c r="L59" s="58">
        <v>1</v>
      </c>
      <c r="M59" s="57" t="s">
        <v>3678</v>
      </c>
    </row>
    <row r="60" spans="1:13" s="48" customFormat="1" ht="39.75" customHeight="1" x14ac:dyDescent="0.35">
      <c r="A60" s="181"/>
      <c r="B60" s="181"/>
      <c r="C60" s="182"/>
      <c r="D60" s="190"/>
      <c r="E60" s="184"/>
      <c r="F60" s="184"/>
      <c r="G60" s="185"/>
      <c r="H60" s="191"/>
      <c r="I60" s="60" t="s">
        <v>716</v>
      </c>
      <c r="J60" s="60" t="s">
        <v>3122</v>
      </c>
      <c r="K60" s="61">
        <v>0.5</v>
      </c>
      <c r="L60" s="61">
        <v>1</v>
      </c>
      <c r="M60" s="60" t="s">
        <v>3678</v>
      </c>
    </row>
    <row r="61" spans="1:13" s="48" customFormat="1" ht="39.75" customHeight="1" x14ac:dyDescent="0.35">
      <c r="A61" s="181"/>
      <c r="B61" s="181"/>
      <c r="C61" s="182"/>
      <c r="D61" s="190"/>
      <c r="E61" s="66" t="s">
        <v>3123</v>
      </c>
      <c r="F61" s="66" t="s">
        <v>3486</v>
      </c>
      <c r="G61" s="67">
        <v>0.25</v>
      </c>
      <c r="H61" s="69">
        <v>1</v>
      </c>
      <c r="I61" s="57" t="s">
        <v>721</v>
      </c>
      <c r="J61" s="57" t="s">
        <v>3124</v>
      </c>
      <c r="K61" s="58">
        <v>1</v>
      </c>
      <c r="L61" s="58">
        <v>1</v>
      </c>
      <c r="M61" s="57" t="s">
        <v>3685</v>
      </c>
    </row>
    <row r="62" spans="1:13" s="48" customFormat="1" ht="39.75" customHeight="1" x14ac:dyDescent="0.35">
      <c r="A62" s="178" t="s">
        <v>3487</v>
      </c>
      <c r="B62" s="178" t="s">
        <v>3598</v>
      </c>
      <c r="C62" s="179">
        <v>0.1</v>
      </c>
      <c r="D62" s="203">
        <v>1</v>
      </c>
      <c r="E62" s="184" t="s">
        <v>3125</v>
      </c>
      <c r="F62" s="184" t="s">
        <v>3488</v>
      </c>
      <c r="G62" s="185">
        <v>1</v>
      </c>
      <c r="H62" s="191">
        <v>1</v>
      </c>
      <c r="I62" s="60" t="s">
        <v>740</v>
      </c>
      <c r="J62" s="60" t="s">
        <v>3126</v>
      </c>
      <c r="K62" s="61">
        <v>0.5</v>
      </c>
      <c r="L62" s="61">
        <v>1</v>
      </c>
      <c r="M62" s="60" t="s">
        <v>3684</v>
      </c>
    </row>
    <row r="63" spans="1:13" s="48" customFormat="1" ht="39.75" customHeight="1" x14ac:dyDescent="0.35">
      <c r="A63" s="178"/>
      <c r="B63" s="178"/>
      <c r="C63" s="179"/>
      <c r="D63" s="203"/>
      <c r="E63" s="184"/>
      <c r="F63" s="184"/>
      <c r="G63" s="185"/>
      <c r="H63" s="191"/>
      <c r="I63" s="57" t="s">
        <v>746</v>
      </c>
      <c r="J63" s="57" t="s">
        <v>3127</v>
      </c>
      <c r="K63" s="58">
        <v>0.5</v>
      </c>
      <c r="L63" s="58">
        <v>1</v>
      </c>
      <c r="M63" s="57" t="s">
        <v>3686</v>
      </c>
    </row>
    <row r="64" spans="1:13" s="48" customFormat="1" ht="39.75" customHeight="1" x14ac:dyDescent="0.35">
      <c r="A64" s="188" t="s">
        <v>31</v>
      </c>
      <c r="B64" s="188"/>
      <c r="C64" s="188"/>
      <c r="D64" s="188"/>
      <c r="E64" s="188"/>
      <c r="F64" s="188"/>
      <c r="G64" s="188"/>
      <c r="H64" s="188"/>
      <c r="I64" s="188"/>
      <c r="J64" s="188"/>
      <c r="K64" s="188"/>
      <c r="L64" s="188"/>
      <c r="M64" s="188"/>
    </row>
    <row r="65" spans="1:13" s="48" customFormat="1" ht="39.75" customHeight="1" x14ac:dyDescent="0.35">
      <c r="A65" s="181" t="s">
        <v>3489</v>
      </c>
      <c r="B65" s="181" t="s">
        <v>3584</v>
      </c>
      <c r="C65" s="182">
        <v>0.1</v>
      </c>
      <c r="D65" s="183">
        <v>1</v>
      </c>
      <c r="E65" s="66" t="s">
        <v>3128</v>
      </c>
      <c r="F65" s="71" t="s">
        <v>3441</v>
      </c>
      <c r="G65" s="72">
        <v>0.25</v>
      </c>
      <c r="H65" s="73">
        <v>1</v>
      </c>
      <c r="I65" s="57" t="s">
        <v>757</v>
      </c>
      <c r="J65" s="57" t="s">
        <v>112</v>
      </c>
      <c r="K65" s="58">
        <v>1</v>
      </c>
      <c r="L65" s="58">
        <v>1</v>
      </c>
      <c r="M65" s="57"/>
    </row>
    <row r="66" spans="1:13" s="48" customFormat="1" ht="39.75" customHeight="1" x14ac:dyDescent="0.35">
      <c r="A66" s="181"/>
      <c r="B66" s="181"/>
      <c r="C66" s="182"/>
      <c r="D66" s="183"/>
      <c r="E66" s="63" t="s">
        <v>3129</v>
      </c>
      <c r="F66" s="74" t="s">
        <v>3442</v>
      </c>
      <c r="G66" s="75">
        <v>0.25</v>
      </c>
      <c r="H66" s="76">
        <v>1</v>
      </c>
      <c r="I66" s="60" t="s">
        <v>760</v>
      </c>
      <c r="J66" s="60" t="s">
        <v>3024</v>
      </c>
      <c r="K66" s="61">
        <v>1</v>
      </c>
      <c r="L66" s="61">
        <v>1</v>
      </c>
      <c r="M66" s="60"/>
    </row>
    <row r="67" spans="1:13" s="48" customFormat="1" ht="39.75" customHeight="1" x14ac:dyDescent="0.35">
      <c r="A67" s="181"/>
      <c r="B67" s="181"/>
      <c r="C67" s="182"/>
      <c r="D67" s="183"/>
      <c r="E67" s="66" t="s">
        <v>3130</v>
      </c>
      <c r="F67" s="71" t="s">
        <v>3443</v>
      </c>
      <c r="G67" s="72">
        <v>0.25</v>
      </c>
      <c r="H67" s="73">
        <v>1</v>
      </c>
      <c r="I67" s="57" t="s">
        <v>769</v>
      </c>
      <c r="J67" s="57" t="s">
        <v>3026</v>
      </c>
      <c r="K67" s="58">
        <v>1</v>
      </c>
      <c r="L67" s="58">
        <v>1</v>
      </c>
      <c r="M67" s="57"/>
    </row>
    <row r="68" spans="1:13" s="48" customFormat="1" ht="39.75" customHeight="1" x14ac:dyDescent="0.35">
      <c r="A68" s="181"/>
      <c r="B68" s="181"/>
      <c r="C68" s="182"/>
      <c r="D68" s="183"/>
      <c r="E68" s="63" t="s">
        <v>3131</v>
      </c>
      <c r="F68" s="74" t="s">
        <v>3444</v>
      </c>
      <c r="G68" s="75">
        <v>0.25</v>
      </c>
      <c r="H68" s="76">
        <v>1</v>
      </c>
      <c r="I68" s="60" t="s">
        <v>775</v>
      </c>
      <c r="J68" s="60" t="s">
        <v>3028</v>
      </c>
      <c r="K68" s="61">
        <v>1</v>
      </c>
      <c r="L68" s="61">
        <v>1</v>
      </c>
      <c r="M68" s="60"/>
    </row>
    <row r="69" spans="1:13" s="48" customFormat="1" ht="39.75" customHeight="1" x14ac:dyDescent="0.35">
      <c r="A69" s="178" t="s">
        <v>3490</v>
      </c>
      <c r="B69" s="178" t="s">
        <v>3600</v>
      </c>
      <c r="C69" s="179">
        <v>0.55000000000000004</v>
      </c>
      <c r="D69" s="180">
        <v>1</v>
      </c>
      <c r="E69" s="187" t="s">
        <v>3132</v>
      </c>
      <c r="F69" s="187" t="s">
        <v>3491</v>
      </c>
      <c r="G69" s="176">
        <v>1</v>
      </c>
      <c r="H69" s="177">
        <v>1</v>
      </c>
      <c r="I69" s="57" t="s">
        <v>782</v>
      </c>
      <c r="J69" s="57" t="s">
        <v>3133</v>
      </c>
      <c r="K69" s="58">
        <v>0.3</v>
      </c>
      <c r="L69" s="58">
        <v>1</v>
      </c>
      <c r="M69" s="57"/>
    </row>
    <row r="70" spans="1:13" s="48" customFormat="1" ht="39.75" customHeight="1" x14ac:dyDescent="0.35">
      <c r="A70" s="178"/>
      <c r="B70" s="178"/>
      <c r="C70" s="179"/>
      <c r="D70" s="180"/>
      <c r="E70" s="187"/>
      <c r="F70" s="187"/>
      <c r="G70" s="176"/>
      <c r="H70" s="177"/>
      <c r="I70" s="60" t="s">
        <v>799</v>
      </c>
      <c r="J70" s="60" t="s">
        <v>3134</v>
      </c>
      <c r="K70" s="61">
        <v>0.2</v>
      </c>
      <c r="L70" s="61">
        <v>1</v>
      </c>
      <c r="M70" s="60"/>
    </row>
    <row r="71" spans="1:13" s="48" customFormat="1" ht="39.75" customHeight="1" x14ac:dyDescent="0.35">
      <c r="A71" s="178"/>
      <c r="B71" s="178"/>
      <c r="C71" s="179"/>
      <c r="D71" s="180"/>
      <c r="E71" s="187"/>
      <c r="F71" s="187"/>
      <c r="G71" s="176"/>
      <c r="H71" s="177"/>
      <c r="I71" s="57" t="s">
        <v>816</v>
      </c>
      <c r="J71" s="57" t="s">
        <v>3135</v>
      </c>
      <c r="K71" s="58">
        <v>0.2</v>
      </c>
      <c r="L71" s="58">
        <v>1</v>
      </c>
      <c r="M71" s="57"/>
    </row>
    <row r="72" spans="1:13" s="48" customFormat="1" ht="39.75" customHeight="1" x14ac:dyDescent="0.35">
      <c r="A72" s="178"/>
      <c r="B72" s="178"/>
      <c r="C72" s="179"/>
      <c r="D72" s="180"/>
      <c r="E72" s="187"/>
      <c r="F72" s="187"/>
      <c r="G72" s="176"/>
      <c r="H72" s="177"/>
      <c r="I72" s="60" t="s">
        <v>826</v>
      </c>
      <c r="J72" s="60" t="s">
        <v>3136</v>
      </c>
      <c r="K72" s="61">
        <v>0.2</v>
      </c>
      <c r="L72" s="61">
        <v>1</v>
      </c>
      <c r="M72" s="60"/>
    </row>
    <row r="73" spans="1:13" s="48" customFormat="1" ht="39.75" customHeight="1" x14ac:dyDescent="0.35">
      <c r="A73" s="178"/>
      <c r="B73" s="178"/>
      <c r="C73" s="179"/>
      <c r="D73" s="180"/>
      <c r="E73" s="187"/>
      <c r="F73" s="187"/>
      <c r="G73" s="176"/>
      <c r="H73" s="177"/>
      <c r="I73" s="57" t="s">
        <v>841</v>
      </c>
      <c r="J73" s="57" t="s">
        <v>3137</v>
      </c>
      <c r="K73" s="58">
        <v>0.1</v>
      </c>
      <c r="L73" s="58">
        <v>1</v>
      </c>
      <c r="M73" s="57"/>
    </row>
    <row r="74" spans="1:13" s="48" customFormat="1" ht="39.75" customHeight="1" x14ac:dyDescent="0.35">
      <c r="A74" s="181" t="s">
        <v>3492</v>
      </c>
      <c r="B74" s="181" t="s">
        <v>3601</v>
      </c>
      <c r="C74" s="182">
        <v>0.35</v>
      </c>
      <c r="D74" s="183">
        <v>1</v>
      </c>
      <c r="E74" s="184" t="s">
        <v>3138</v>
      </c>
      <c r="F74" s="184" t="s">
        <v>3493</v>
      </c>
      <c r="G74" s="193">
        <v>1</v>
      </c>
      <c r="H74" s="194">
        <v>1</v>
      </c>
      <c r="I74" s="60" t="s">
        <v>849</v>
      </c>
      <c r="J74" s="60" t="s">
        <v>3139</v>
      </c>
      <c r="K74" s="61">
        <v>0.4</v>
      </c>
      <c r="L74" s="61">
        <v>1</v>
      </c>
      <c r="M74" s="60"/>
    </row>
    <row r="75" spans="1:13" s="48" customFormat="1" ht="39.75" customHeight="1" x14ac:dyDescent="0.35">
      <c r="A75" s="181"/>
      <c r="B75" s="181"/>
      <c r="C75" s="182"/>
      <c r="D75" s="183"/>
      <c r="E75" s="184"/>
      <c r="F75" s="184"/>
      <c r="G75" s="193"/>
      <c r="H75" s="194"/>
      <c r="I75" s="57" t="s">
        <v>866</v>
      </c>
      <c r="J75" s="57" t="s">
        <v>3140</v>
      </c>
      <c r="K75" s="58">
        <v>0.2</v>
      </c>
      <c r="L75" s="58">
        <v>1</v>
      </c>
      <c r="M75" s="57"/>
    </row>
    <row r="76" spans="1:13" s="48" customFormat="1" ht="39.75" customHeight="1" x14ac:dyDescent="0.35">
      <c r="A76" s="181"/>
      <c r="B76" s="181"/>
      <c r="C76" s="182"/>
      <c r="D76" s="183"/>
      <c r="E76" s="184"/>
      <c r="F76" s="184"/>
      <c r="G76" s="193"/>
      <c r="H76" s="194"/>
      <c r="I76" s="60" t="s">
        <v>875</v>
      </c>
      <c r="J76" s="60" t="s">
        <v>3141</v>
      </c>
      <c r="K76" s="61">
        <v>0.4</v>
      </c>
      <c r="L76" s="61">
        <v>1</v>
      </c>
      <c r="M76" s="60"/>
    </row>
    <row r="77" spans="1:13" s="48" customFormat="1" ht="39.75" customHeight="1" x14ac:dyDescent="0.35">
      <c r="A77" s="188" t="s">
        <v>35</v>
      </c>
      <c r="B77" s="188"/>
      <c r="C77" s="188"/>
      <c r="D77" s="188"/>
      <c r="E77" s="188"/>
      <c r="F77" s="188"/>
      <c r="G77" s="188"/>
      <c r="H77" s="188"/>
      <c r="I77" s="188"/>
      <c r="J77" s="188"/>
      <c r="K77" s="188"/>
      <c r="L77" s="188"/>
      <c r="M77" s="188"/>
    </row>
    <row r="78" spans="1:13" s="48" customFormat="1" ht="39.75" customHeight="1" x14ac:dyDescent="0.35">
      <c r="A78" s="181" t="s">
        <v>3494</v>
      </c>
      <c r="B78" s="181" t="s">
        <v>3584</v>
      </c>
      <c r="C78" s="182">
        <v>0.1</v>
      </c>
      <c r="D78" s="183">
        <v>1</v>
      </c>
      <c r="E78" s="66" t="s">
        <v>3142</v>
      </c>
      <c r="F78" s="66" t="s">
        <v>3441</v>
      </c>
      <c r="G78" s="67">
        <v>0.25</v>
      </c>
      <c r="H78" s="68">
        <v>1</v>
      </c>
      <c r="I78" s="60" t="s">
        <v>885</v>
      </c>
      <c r="J78" s="57" t="s">
        <v>112</v>
      </c>
      <c r="K78" s="58">
        <v>1</v>
      </c>
      <c r="L78" s="58">
        <v>1</v>
      </c>
      <c r="M78" s="57" t="s">
        <v>3143</v>
      </c>
    </row>
    <row r="79" spans="1:13" s="48" customFormat="1" ht="39.75" customHeight="1" x14ac:dyDescent="0.35">
      <c r="A79" s="181"/>
      <c r="B79" s="181"/>
      <c r="C79" s="182"/>
      <c r="D79" s="183"/>
      <c r="E79" s="63" t="s">
        <v>3144</v>
      </c>
      <c r="F79" s="63" t="s">
        <v>3442</v>
      </c>
      <c r="G79" s="64">
        <v>0.25</v>
      </c>
      <c r="H79" s="65">
        <v>1</v>
      </c>
      <c r="I79" s="60" t="s">
        <v>888</v>
      </c>
      <c r="J79" s="60" t="s">
        <v>3024</v>
      </c>
      <c r="K79" s="61">
        <v>1</v>
      </c>
      <c r="L79" s="61">
        <v>1</v>
      </c>
      <c r="M79" s="60" t="s">
        <v>3145</v>
      </c>
    </row>
    <row r="80" spans="1:13" s="48" customFormat="1" ht="39.75" customHeight="1" x14ac:dyDescent="0.35">
      <c r="A80" s="181"/>
      <c r="B80" s="181"/>
      <c r="C80" s="182"/>
      <c r="D80" s="183"/>
      <c r="E80" s="66" t="s">
        <v>3146</v>
      </c>
      <c r="F80" s="66" t="s">
        <v>3443</v>
      </c>
      <c r="G80" s="67">
        <v>0.25</v>
      </c>
      <c r="H80" s="68">
        <v>1</v>
      </c>
      <c r="I80" s="57" t="s">
        <v>897</v>
      </c>
      <c r="J80" s="57" t="s">
        <v>3026</v>
      </c>
      <c r="K80" s="58">
        <v>1</v>
      </c>
      <c r="L80" s="58">
        <v>1</v>
      </c>
      <c r="M80" s="57" t="s">
        <v>3147</v>
      </c>
    </row>
    <row r="81" spans="1:13" s="48" customFormat="1" ht="39.75" customHeight="1" x14ac:dyDescent="0.35">
      <c r="A81" s="181"/>
      <c r="B81" s="181"/>
      <c r="C81" s="182"/>
      <c r="D81" s="183"/>
      <c r="E81" s="63" t="s">
        <v>3148</v>
      </c>
      <c r="F81" s="63" t="s">
        <v>3444</v>
      </c>
      <c r="G81" s="64">
        <v>0.25</v>
      </c>
      <c r="H81" s="65">
        <v>1</v>
      </c>
      <c r="I81" s="60" t="s">
        <v>905</v>
      </c>
      <c r="J81" s="60" t="s">
        <v>3028</v>
      </c>
      <c r="K81" s="61">
        <v>1</v>
      </c>
      <c r="L81" s="61">
        <v>1</v>
      </c>
      <c r="M81" s="60" t="s">
        <v>3149</v>
      </c>
    </row>
    <row r="82" spans="1:13" s="48" customFormat="1" ht="39.75" customHeight="1" x14ac:dyDescent="0.35">
      <c r="A82" s="178" t="s">
        <v>3495</v>
      </c>
      <c r="B82" s="178" t="s">
        <v>3603</v>
      </c>
      <c r="C82" s="179">
        <v>0.9</v>
      </c>
      <c r="D82" s="180">
        <v>1</v>
      </c>
      <c r="E82" s="187" t="s">
        <v>3150</v>
      </c>
      <c r="F82" s="187" t="s">
        <v>3496</v>
      </c>
      <c r="G82" s="176">
        <v>0.5</v>
      </c>
      <c r="H82" s="177">
        <v>1</v>
      </c>
      <c r="I82" s="57" t="s">
        <v>914</v>
      </c>
      <c r="J82" s="57" t="s">
        <v>3151</v>
      </c>
      <c r="K82" s="58">
        <v>0.75</v>
      </c>
      <c r="L82" s="58">
        <v>1</v>
      </c>
      <c r="M82" s="57" t="s">
        <v>3152</v>
      </c>
    </row>
    <row r="83" spans="1:13" s="48" customFormat="1" ht="39.75" customHeight="1" x14ac:dyDescent="0.35">
      <c r="A83" s="178"/>
      <c r="B83" s="178"/>
      <c r="C83" s="179"/>
      <c r="D83" s="180"/>
      <c r="E83" s="187"/>
      <c r="F83" s="187"/>
      <c r="G83" s="176"/>
      <c r="H83" s="177"/>
      <c r="I83" s="60" t="s">
        <v>920</v>
      </c>
      <c r="J83" s="60" t="s">
        <v>3153</v>
      </c>
      <c r="K83" s="61">
        <v>0.25</v>
      </c>
      <c r="L83" s="61">
        <v>1</v>
      </c>
      <c r="M83" s="60" t="s">
        <v>3154</v>
      </c>
    </row>
    <row r="84" spans="1:13" s="48" customFormat="1" ht="39.75" customHeight="1" x14ac:dyDescent="0.35">
      <c r="A84" s="178"/>
      <c r="B84" s="178"/>
      <c r="C84" s="179"/>
      <c r="D84" s="180"/>
      <c r="E84" s="184" t="s">
        <v>3155</v>
      </c>
      <c r="F84" s="184" t="s">
        <v>3497</v>
      </c>
      <c r="G84" s="185">
        <v>0.5</v>
      </c>
      <c r="H84" s="186">
        <v>1</v>
      </c>
      <c r="I84" s="57" t="s">
        <v>925</v>
      </c>
      <c r="J84" s="57" t="s">
        <v>3156</v>
      </c>
      <c r="K84" s="58">
        <v>0.3</v>
      </c>
      <c r="L84" s="58">
        <v>1</v>
      </c>
      <c r="M84" s="57" t="s">
        <v>3157</v>
      </c>
    </row>
    <row r="85" spans="1:13" s="48" customFormat="1" ht="39.75" customHeight="1" x14ac:dyDescent="0.35">
      <c r="A85" s="178"/>
      <c r="B85" s="178"/>
      <c r="C85" s="179"/>
      <c r="D85" s="180"/>
      <c r="E85" s="184"/>
      <c r="F85" s="184"/>
      <c r="G85" s="185"/>
      <c r="H85" s="186"/>
      <c r="I85" s="60" t="s">
        <v>930</v>
      </c>
      <c r="J85" s="60" t="s">
        <v>3158</v>
      </c>
      <c r="K85" s="61">
        <v>0.35</v>
      </c>
      <c r="L85" s="61">
        <v>1</v>
      </c>
      <c r="M85" s="60" t="s">
        <v>3159</v>
      </c>
    </row>
    <row r="86" spans="1:13" s="48" customFormat="1" ht="39.75" customHeight="1" x14ac:dyDescent="0.35">
      <c r="A86" s="178"/>
      <c r="B86" s="178"/>
      <c r="C86" s="179"/>
      <c r="D86" s="180"/>
      <c r="E86" s="184"/>
      <c r="F86" s="184"/>
      <c r="G86" s="185"/>
      <c r="H86" s="186"/>
      <c r="I86" s="57" t="s">
        <v>935</v>
      </c>
      <c r="J86" s="57" t="s">
        <v>3160</v>
      </c>
      <c r="K86" s="58">
        <v>0.35</v>
      </c>
      <c r="L86" s="58">
        <v>1</v>
      </c>
      <c r="M86" s="57" t="s">
        <v>3161</v>
      </c>
    </row>
    <row r="87" spans="1:13" s="48" customFormat="1" ht="39.75" customHeight="1" x14ac:dyDescent="0.35">
      <c r="A87" s="188" t="s">
        <v>38</v>
      </c>
      <c r="B87" s="188"/>
      <c r="C87" s="188"/>
      <c r="D87" s="188"/>
      <c r="E87" s="188"/>
      <c r="F87" s="188"/>
      <c r="G87" s="188"/>
      <c r="H87" s="188"/>
      <c r="I87" s="188"/>
      <c r="J87" s="188"/>
      <c r="K87" s="188"/>
      <c r="L87" s="188"/>
      <c r="M87" s="188"/>
    </row>
    <row r="88" spans="1:13" s="48" customFormat="1" ht="39.75" customHeight="1" x14ac:dyDescent="0.35">
      <c r="A88" s="181" t="s">
        <v>3498</v>
      </c>
      <c r="B88" s="181" t="s">
        <v>3584</v>
      </c>
      <c r="C88" s="182">
        <v>0.1</v>
      </c>
      <c r="D88" s="183">
        <v>1</v>
      </c>
      <c r="E88" s="66" t="s">
        <v>3162</v>
      </c>
      <c r="F88" s="66" t="s">
        <v>3441</v>
      </c>
      <c r="G88" s="67">
        <v>0.25</v>
      </c>
      <c r="H88" s="68">
        <v>1</v>
      </c>
      <c r="I88" s="57" t="s">
        <v>944</v>
      </c>
      <c r="J88" s="57" t="s">
        <v>112</v>
      </c>
      <c r="K88" s="58">
        <v>1</v>
      </c>
      <c r="L88" s="58">
        <v>1</v>
      </c>
      <c r="M88" s="57" t="s">
        <v>3163</v>
      </c>
    </row>
    <row r="89" spans="1:13" s="48" customFormat="1" ht="39.75" customHeight="1" x14ac:dyDescent="0.35">
      <c r="A89" s="181"/>
      <c r="B89" s="181"/>
      <c r="C89" s="182"/>
      <c r="D89" s="183"/>
      <c r="E89" s="63" t="s">
        <v>3164</v>
      </c>
      <c r="F89" s="63" t="s">
        <v>3442</v>
      </c>
      <c r="G89" s="64">
        <v>0.25</v>
      </c>
      <c r="H89" s="65">
        <v>1</v>
      </c>
      <c r="I89" s="60" t="s">
        <v>948</v>
      </c>
      <c r="J89" s="60" t="s">
        <v>3024</v>
      </c>
      <c r="K89" s="61">
        <v>1</v>
      </c>
      <c r="L89" s="61">
        <v>1</v>
      </c>
      <c r="M89" s="60" t="s">
        <v>3165</v>
      </c>
    </row>
    <row r="90" spans="1:13" s="48" customFormat="1" ht="39.75" customHeight="1" x14ac:dyDescent="0.35">
      <c r="A90" s="181"/>
      <c r="B90" s="181"/>
      <c r="C90" s="182"/>
      <c r="D90" s="183"/>
      <c r="E90" s="66" t="s">
        <v>3166</v>
      </c>
      <c r="F90" s="66" t="s">
        <v>3443</v>
      </c>
      <c r="G90" s="67">
        <v>0.25</v>
      </c>
      <c r="H90" s="68">
        <v>1</v>
      </c>
      <c r="I90" s="57" t="s">
        <v>960</v>
      </c>
      <c r="J90" s="57" t="s">
        <v>3026</v>
      </c>
      <c r="K90" s="58">
        <v>1</v>
      </c>
      <c r="L90" s="58">
        <v>1</v>
      </c>
      <c r="M90" s="57" t="s">
        <v>3167</v>
      </c>
    </row>
    <row r="91" spans="1:13" s="48" customFormat="1" ht="39.75" customHeight="1" x14ac:dyDescent="0.35">
      <c r="A91" s="181"/>
      <c r="B91" s="181"/>
      <c r="C91" s="182"/>
      <c r="D91" s="183"/>
      <c r="E91" s="63" t="s">
        <v>3168</v>
      </c>
      <c r="F91" s="63" t="s">
        <v>3444</v>
      </c>
      <c r="G91" s="64">
        <v>0.25</v>
      </c>
      <c r="H91" s="65">
        <v>1</v>
      </c>
      <c r="I91" s="60" t="s">
        <v>970</v>
      </c>
      <c r="J91" s="60" t="s">
        <v>3028</v>
      </c>
      <c r="K91" s="61">
        <v>1</v>
      </c>
      <c r="L91" s="61">
        <v>1</v>
      </c>
      <c r="M91" s="60" t="s">
        <v>3169</v>
      </c>
    </row>
    <row r="92" spans="1:13" s="48" customFormat="1" ht="39.75" customHeight="1" x14ac:dyDescent="0.35">
      <c r="A92" s="178" t="s">
        <v>3499</v>
      </c>
      <c r="B92" s="178" t="s">
        <v>3605</v>
      </c>
      <c r="C92" s="179">
        <v>0.05</v>
      </c>
      <c r="D92" s="180">
        <v>1</v>
      </c>
      <c r="E92" s="187" t="s">
        <v>3170</v>
      </c>
      <c r="F92" s="187" t="s">
        <v>3500</v>
      </c>
      <c r="G92" s="176">
        <v>0.5</v>
      </c>
      <c r="H92" s="177">
        <v>1</v>
      </c>
      <c r="I92" s="57" t="s">
        <v>982</v>
      </c>
      <c r="J92" s="57" t="s">
        <v>3171</v>
      </c>
      <c r="K92" s="58">
        <v>0.33</v>
      </c>
      <c r="L92" s="58" t="s">
        <v>222</v>
      </c>
      <c r="M92" s="57" t="s">
        <v>1004</v>
      </c>
    </row>
    <row r="93" spans="1:13" s="48" customFormat="1" ht="39.75" customHeight="1" x14ac:dyDescent="0.35">
      <c r="A93" s="178"/>
      <c r="B93" s="178"/>
      <c r="C93" s="179"/>
      <c r="D93" s="180"/>
      <c r="E93" s="187"/>
      <c r="F93" s="187"/>
      <c r="G93" s="176"/>
      <c r="H93" s="177"/>
      <c r="I93" s="60" t="s">
        <v>989</v>
      </c>
      <c r="J93" s="60" t="s">
        <v>3172</v>
      </c>
      <c r="K93" s="61">
        <v>0.33</v>
      </c>
      <c r="L93" s="61">
        <v>1</v>
      </c>
      <c r="M93" s="60" t="s">
        <v>3173</v>
      </c>
    </row>
    <row r="94" spans="1:13" s="48" customFormat="1" ht="39.75" customHeight="1" x14ac:dyDescent="0.35">
      <c r="A94" s="178"/>
      <c r="B94" s="178"/>
      <c r="C94" s="179"/>
      <c r="D94" s="180"/>
      <c r="E94" s="187"/>
      <c r="F94" s="187"/>
      <c r="G94" s="176"/>
      <c r="H94" s="177"/>
      <c r="I94" s="57" t="s">
        <v>999</v>
      </c>
      <c r="J94" s="57" t="s">
        <v>3174</v>
      </c>
      <c r="K94" s="58">
        <v>0.34</v>
      </c>
      <c r="L94" s="58">
        <v>1</v>
      </c>
      <c r="M94" s="57" t="s">
        <v>3175</v>
      </c>
    </row>
    <row r="95" spans="1:13" s="48" customFormat="1" ht="39.75" customHeight="1" x14ac:dyDescent="0.35">
      <c r="A95" s="178"/>
      <c r="B95" s="178"/>
      <c r="C95" s="179"/>
      <c r="D95" s="180"/>
      <c r="E95" s="184" t="s">
        <v>3176</v>
      </c>
      <c r="F95" s="184" t="s">
        <v>3501</v>
      </c>
      <c r="G95" s="185">
        <v>0.5</v>
      </c>
      <c r="H95" s="186">
        <v>1</v>
      </c>
      <c r="I95" s="60" t="s">
        <v>1010</v>
      </c>
      <c r="J95" s="60" t="s">
        <v>3177</v>
      </c>
      <c r="K95" s="61">
        <v>0.5</v>
      </c>
      <c r="L95" s="61">
        <v>1</v>
      </c>
      <c r="M95" s="60" t="s">
        <v>3178</v>
      </c>
    </row>
    <row r="96" spans="1:13" s="48" customFormat="1" ht="39.75" customHeight="1" x14ac:dyDescent="0.35">
      <c r="A96" s="178"/>
      <c r="B96" s="178"/>
      <c r="C96" s="179"/>
      <c r="D96" s="180"/>
      <c r="E96" s="184"/>
      <c r="F96" s="184"/>
      <c r="G96" s="185"/>
      <c r="H96" s="186"/>
      <c r="I96" s="57" t="s">
        <v>1020</v>
      </c>
      <c r="J96" s="57" t="s">
        <v>3179</v>
      </c>
      <c r="K96" s="58">
        <v>0.5</v>
      </c>
      <c r="L96" s="58">
        <v>1</v>
      </c>
      <c r="M96" s="57" t="s">
        <v>3180</v>
      </c>
    </row>
    <row r="97" spans="1:13" s="48" customFormat="1" ht="39.75" customHeight="1" x14ac:dyDescent="0.35">
      <c r="A97" s="181" t="s">
        <v>3502</v>
      </c>
      <c r="B97" s="181" t="s">
        <v>3606</v>
      </c>
      <c r="C97" s="182">
        <v>0.05</v>
      </c>
      <c r="D97" s="183">
        <v>1</v>
      </c>
      <c r="E97" s="187" t="s">
        <v>3181</v>
      </c>
      <c r="F97" s="187" t="s">
        <v>3503</v>
      </c>
      <c r="G97" s="176">
        <v>1</v>
      </c>
      <c r="H97" s="177">
        <v>1</v>
      </c>
      <c r="I97" s="60" t="s">
        <v>1026</v>
      </c>
      <c r="J97" s="60" t="s">
        <v>3182</v>
      </c>
      <c r="K97" s="61">
        <v>0.33</v>
      </c>
      <c r="L97" s="61">
        <v>1</v>
      </c>
      <c r="M97" s="60" t="s">
        <v>3183</v>
      </c>
    </row>
    <row r="98" spans="1:13" s="48" customFormat="1" ht="39.75" customHeight="1" x14ac:dyDescent="0.35">
      <c r="A98" s="181"/>
      <c r="B98" s="181"/>
      <c r="C98" s="182"/>
      <c r="D98" s="183"/>
      <c r="E98" s="187"/>
      <c r="F98" s="187"/>
      <c r="G98" s="176"/>
      <c r="H98" s="177"/>
      <c r="I98" s="57" t="s">
        <v>1044</v>
      </c>
      <c r="J98" s="57" t="s">
        <v>3184</v>
      </c>
      <c r="K98" s="58">
        <v>0.33</v>
      </c>
      <c r="L98" s="58">
        <v>1</v>
      </c>
      <c r="M98" s="57" t="s">
        <v>3185</v>
      </c>
    </row>
    <row r="99" spans="1:13" s="48" customFormat="1" ht="39.75" customHeight="1" x14ac:dyDescent="0.35">
      <c r="A99" s="181"/>
      <c r="B99" s="181"/>
      <c r="C99" s="182"/>
      <c r="D99" s="183"/>
      <c r="E99" s="187"/>
      <c r="F99" s="187"/>
      <c r="G99" s="176"/>
      <c r="H99" s="177"/>
      <c r="I99" s="60" t="s">
        <v>1054</v>
      </c>
      <c r="J99" s="60" t="s">
        <v>3186</v>
      </c>
      <c r="K99" s="61">
        <v>0.34</v>
      </c>
      <c r="L99" s="61">
        <v>1</v>
      </c>
      <c r="M99" s="60" t="s">
        <v>3187</v>
      </c>
    </row>
    <row r="100" spans="1:13" s="48" customFormat="1" ht="39.75" customHeight="1" x14ac:dyDescent="0.35">
      <c r="A100" s="54" t="s">
        <v>3504</v>
      </c>
      <c r="B100" s="54" t="s">
        <v>3608</v>
      </c>
      <c r="C100" s="55">
        <v>0.05</v>
      </c>
      <c r="D100" s="56">
        <v>1</v>
      </c>
      <c r="E100" s="63" t="s">
        <v>3188</v>
      </c>
      <c r="F100" s="63" t="s">
        <v>3505</v>
      </c>
      <c r="G100" s="64">
        <v>1</v>
      </c>
      <c r="H100" s="65">
        <v>1</v>
      </c>
      <c r="I100" s="57" t="s">
        <v>1063</v>
      </c>
      <c r="J100" s="57" t="s">
        <v>3189</v>
      </c>
      <c r="K100" s="58">
        <v>1</v>
      </c>
      <c r="L100" s="58">
        <v>1</v>
      </c>
      <c r="M100" s="57" t="s">
        <v>3190</v>
      </c>
    </row>
    <row r="101" spans="1:13" s="48" customFormat="1" ht="39.75" customHeight="1" x14ac:dyDescent="0.35">
      <c r="A101" s="51" t="s">
        <v>3506</v>
      </c>
      <c r="B101" s="51" t="s">
        <v>3609</v>
      </c>
      <c r="C101" s="52">
        <v>0.05</v>
      </c>
      <c r="D101" s="53">
        <v>1</v>
      </c>
      <c r="E101" s="66" t="s">
        <v>3191</v>
      </c>
      <c r="F101" s="66" t="s">
        <v>3507</v>
      </c>
      <c r="G101" s="67">
        <v>1</v>
      </c>
      <c r="H101" s="68">
        <v>1</v>
      </c>
      <c r="I101" s="60" t="s">
        <v>1075</v>
      </c>
      <c r="J101" s="60" t="s">
        <v>3192</v>
      </c>
      <c r="K101" s="61">
        <v>1</v>
      </c>
      <c r="L101" s="61">
        <v>1</v>
      </c>
      <c r="M101" s="60" t="s">
        <v>3193</v>
      </c>
    </row>
    <row r="102" spans="1:13" s="48" customFormat="1" ht="39.75" customHeight="1" x14ac:dyDescent="0.35">
      <c r="A102" s="178" t="s">
        <v>3508</v>
      </c>
      <c r="B102" s="178" t="s">
        <v>3611</v>
      </c>
      <c r="C102" s="179">
        <v>0.05</v>
      </c>
      <c r="D102" s="180">
        <v>1</v>
      </c>
      <c r="E102" s="184" t="s">
        <v>3194</v>
      </c>
      <c r="F102" s="184" t="s">
        <v>3509</v>
      </c>
      <c r="G102" s="185">
        <v>1</v>
      </c>
      <c r="H102" s="186">
        <v>1</v>
      </c>
      <c r="I102" s="57" t="s">
        <v>1086</v>
      </c>
      <c r="J102" s="57" t="s">
        <v>3195</v>
      </c>
      <c r="K102" s="58">
        <v>0.5</v>
      </c>
      <c r="L102" s="58">
        <v>1</v>
      </c>
      <c r="M102" s="57" t="s">
        <v>3196</v>
      </c>
    </row>
    <row r="103" spans="1:13" s="48" customFormat="1" ht="39.75" customHeight="1" x14ac:dyDescent="0.35">
      <c r="A103" s="178"/>
      <c r="B103" s="178"/>
      <c r="C103" s="179"/>
      <c r="D103" s="180"/>
      <c r="E103" s="184"/>
      <c r="F103" s="184"/>
      <c r="G103" s="185"/>
      <c r="H103" s="186"/>
      <c r="I103" s="60" t="s">
        <v>1093</v>
      </c>
      <c r="J103" s="60" t="s">
        <v>3197</v>
      </c>
      <c r="K103" s="61">
        <v>0.5</v>
      </c>
      <c r="L103" s="61">
        <v>1</v>
      </c>
      <c r="M103" s="60" t="s">
        <v>3198</v>
      </c>
    </row>
    <row r="104" spans="1:13" s="48" customFormat="1" ht="39.75" customHeight="1" x14ac:dyDescent="0.35">
      <c r="A104" s="181" t="s">
        <v>3510</v>
      </c>
      <c r="B104" s="181" t="s">
        <v>3612</v>
      </c>
      <c r="C104" s="182">
        <v>0.05</v>
      </c>
      <c r="D104" s="183">
        <v>1</v>
      </c>
      <c r="E104" s="187" t="s">
        <v>3199</v>
      </c>
      <c r="F104" s="187" t="s">
        <v>3511</v>
      </c>
      <c r="G104" s="176">
        <v>0.5</v>
      </c>
      <c r="H104" s="177">
        <v>1</v>
      </c>
      <c r="I104" s="57" t="s">
        <v>1098</v>
      </c>
      <c r="J104" s="57" t="s">
        <v>3200</v>
      </c>
      <c r="K104" s="58">
        <v>0.6</v>
      </c>
      <c r="L104" s="58">
        <v>1</v>
      </c>
      <c r="M104" s="57" t="s">
        <v>3201</v>
      </c>
    </row>
    <row r="105" spans="1:13" s="48" customFormat="1" ht="39.75" customHeight="1" x14ac:dyDescent="0.35">
      <c r="A105" s="181"/>
      <c r="B105" s="181"/>
      <c r="C105" s="182"/>
      <c r="D105" s="183"/>
      <c r="E105" s="187"/>
      <c r="F105" s="187"/>
      <c r="G105" s="176"/>
      <c r="H105" s="177"/>
      <c r="I105" s="60" t="s">
        <v>1103</v>
      </c>
      <c r="J105" s="60" t="s">
        <v>3202</v>
      </c>
      <c r="K105" s="61">
        <v>0.4</v>
      </c>
      <c r="L105" s="61">
        <v>1</v>
      </c>
      <c r="M105" s="60" t="s">
        <v>3203</v>
      </c>
    </row>
    <row r="106" spans="1:13" s="48" customFormat="1" ht="39.75" customHeight="1" x14ac:dyDescent="0.35">
      <c r="A106" s="181"/>
      <c r="B106" s="181"/>
      <c r="C106" s="182"/>
      <c r="D106" s="183"/>
      <c r="E106" s="187"/>
      <c r="F106" s="187"/>
      <c r="G106" s="176"/>
      <c r="H106" s="177"/>
      <c r="I106" s="57" t="s">
        <v>1108</v>
      </c>
      <c r="J106" s="57" t="s">
        <v>3204</v>
      </c>
      <c r="K106" s="58">
        <v>0</v>
      </c>
      <c r="L106" s="58" t="s">
        <v>222</v>
      </c>
      <c r="M106" s="57" t="s">
        <v>3205</v>
      </c>
    </row>
    <row r="107" spans="1:13" s="48" customFormat="1" ht="39.75" customHeight="1" x14ac:dyDescent="0.35">
      <c r="A107" s="181"/>
      <c r="B107" s="181"/>
      <c r="C107" s="182"/>
      <c r="D107" s="183"/>
      <c r="E107" s="63" t="s">
        <v>3206</v>
      </c>
      <c r="F107" s="63" t="s">
        <v>3512</v>
      </c>
      <c r="G107" s="64">
        <v>0.5</v>
      </c>
      <c r="H107" s="65">
        <v>1</v>
      </c>
      <c r="I107" s="60" t="s">
        <v>1114</v>
      </c>
      <c r="J107" s="60" t="s">
        <v>3207</v>
      </c>
      <c r="K107" s="61">
        <v>1</v>
      </c>
      <c r="L107" s="61">
        <v>1</v>
      </c>
      <c r="M107" s="60" t="s">
        <v>3208</v>
      </c>
    </row>
    <row r="108" spans="1:13" s="48" customFormat="1" ht="39.75" customHeight="1" x14ac:dyDescent="0.35">
      <c r="A108" s="178" t="s">
        <v>3513</v>
      </c>
      <c r="B108" s="178" t="s">
        <v>3614</v>
      </c>
      <c r="C108" s="179">
        <v>0.05</v>
      </c>
      <c r="D108" s="180">
        <v>1</v>
      </c>
      <c r="E108" s="187" t="s">
        <v>3209</v>
      </c>
      <c r="F108" s="187" t="s">
        <v>3514</v>
      </c>
      <c r="G108" s="176">
        <v>1</v>
      </c>
      <c r="H108" s="177">
        <v>1</v>
      </c>
      <c r="I108" s="57" t="s">
        <v>1120</v>
      </c>
      <c r="J108" s="57" t="s">
        <v>3210</v>
      </c>
      <c r="K108" s="58">
        <v>0.5</v>
      </c>
      <c r="L108" s="58">
        <v>1</v>
      </c>
      <c r="M108" s="57" t="s">
        <v>3211</v>
      </c>
    </row>
    <row r="109" spans="1:13" s="48" customFormat="1" ht="39.75" customHeight="1" x14ac:dyDescent="0.35">
      <c r="A109" s="178"/>
      <c r="B109" s="178"/>
      <c r="C109" s="179"/>
      <c r="D109" s="180"/>
      <c r="E109" s="187"/>
      <c r="F109" s="187"/>
      <c r="G109" s="176"/>
      <c r="H109" s="177"/>
      <c r="I109" s="60" t="s">
        <v>1127</v>
      </c>
      <c r="J109" s="60" t="s">
        <v>3212</v>
      </c>
      <c r="K109" s="61">
        <v>0.5</v>
      </c>
      <c r="L109" s="61">
        <v>1</v>
      </c>
      <c r="M109" s="60" t="s">
        <v>3213</v>
      </c>
    </row>
    <row r="110" spans="1:13" s="48" customFormat="1" ht="39.75" customHeight="1" x14ac:dyDescent="0.35">
      <c r="A110" s="181" t="s">
        <v>3515</v>
      </c>
      <c r="B110" s="181" t="s">
        <v>3615</v>
      </c>
      <c r="C110" s="182">
        <v>0.05</v>
      </c>
      <c r="D110" s="183">
        <v>1</v>
      </c>
      <c r="E110" s="184" t="s">
        <v>3214</v>
      </c>
      <c r="F110" s="184" t="s">
        <v>3516</v>
      </c>
      <c r="G110" s="185">
        <v>1</v>
      </c>
      <c r="H110" s="186">
        <v>1</v>
      </c>
      <c r="I110" s="57" t="s">
        <v>1133</v>
      </c>
      <c r="J110" s="57" t="s">
        <v>3215</v>
      </c>
      <c r="K110" s="58">
        <v>0.25</v>
      </c>
      <c r="L110" s="58">
        <v>1</v>
      </c>
      <c r="M110" s="57" t="s">
        <v>3216</v>
      </c>
    </row>
    <row r="111" spans="1:13" s="48" customFormat="1" ht="39.75" customHeight="1" x14ac:dyDescent="0.35">
      <c r="A111" s="181"/>
      <c r="B111" s="181"/>
      <c r="C111" s="182"/>
      <c r="D111" s="183"/>
      <c r="E111" s="184"/>
      <c r="F111" s="184"/>
      <c r="G111" s="185"/>
      <c r="H111" s="186"/>
      <c r="I111" s="60" t="s">
        <v>1144</v>
      </c>
      <c r="J111" s="60" t="s">
        <v>3217</v>
      </c>
      <c r="K111" s="61">
        <v>0.25</v>
      </c>
      <c r="L111" s="61">
        <v>1</v>
      </c>
      <c r="M111" s="60" t="s">
        <v>3218</v>
      </c>
    </row>
    <row r="112" spans="1:13" s="48" customFormat="1" ht="39.75" customHeight="1" x14ac:dyDescent="0.35">
      <c r="A112" s="181"/>
      <c r="B112" s="181"/>
      <c r="C112" s="182"/>
      <c r="D112" s="183"/>
      <c r="E112" s="184"/>
      <c r="F112" s="184"/>
      <c r="G112" s="185"/>
      <c r="H112" s="186"/>
      <c r="I112" s="57" t="s">
        <v>1159</v>
      </c>
      <c r="J112" s="57" t="s">
        <v>3219</v>
      </c>
      <c r="K112" s="58">
        <v>0.25</v>
      </c>
      <c r="L112" s="58">
        <v>1</v>
      </c>
      <c r="M112" s="57" t="s">
        <v>3220</v>
      </c>
    </row>
    <row r="113" spans="1:13" s="48" customFormat="1" ht="39.75" customHeight="1" x14ac:dyDescent="0.35">
      <c r="A113" s="181"/>
      <c r="B113" s="181"/>
      <c r="C113" s="182"/>
      <c r="D113" s="183"/>
      <c r="E113" s="184"/>
      <c r="F113" s="184"/>
      <c r="G113" s="185"/>
      <c r="H113" s="186"/>
      <c r="I113" s="60" t="s">
        <v>1170</v>
      </c>
      <c r="J113" s="60" t="s">
        <v>3221</v>
      </c>
      <c r="K113" s="61">
        <v>0.25</v>
      </c>
      <c r="L113" s="61">
        <v>1</v>
      </c>
      <c r="M113" s="60" t="s">
        <v>3222</v>
      </c>
    </row>
    <row r="114" spans="1:13" s="48" customFormat="1" ht="39.75" customHeight="1" x14ac:dyDescent="0.35">
      <c r="A114" s="54" t="s">
        <v>3517</v>
      </c>
      <c r="B114" s="54" t="s">
        <v>3617</v>
      </c>
      <c r="C114" s="55">
        <v>0.05</v>
      </c>
      <c r="D114" s="56">
        <v>1</v>
      </c>
      <c r="E114" s="66" t="s">
        <v>3223</v>
      </c>
      <c r="F114" s="66" t="s">
        <v>3518</v>
      </c>
      <c r="G114" s="67">
        <v>1</v>
      </c>
      <c r="H114" s="68">
        <v>1</v>
      </c>
      <c r="I114" s="57" t="s">
        <v>1176</v>
      </c>
      <c r="J114" s="57" t="s">
        <v>3224</v>
      </c>
      <c r="K114" s="58">
        <v>1</v>
      </c>
      <c r="L114" s="58">
        <v>1</v>
      </c>
      <c r="M114" s="57" t="s">
        <v>3225</v>
      </c>
    </row>
    <row r="115" spans="1:13" s="48" customFormat="1" ht="39.75" customHeight="1" x14ac:dyDescent="0.35">
      <c r="A115" s="181" t="s">
        <v>3519</v>
      </c>
      <c r="B115" s="181" t="s">
        <v>3619</v>
      </c>
      <c r="C115" s="182">
        <v>0.05</v>
      </c>
      <c r="D115" s="183">
        <v>1</v>
      </c>
      <c r="E115" s="184" t="s">
        <v>3226</v>
      </c>
      <c r="F115" s="184" t="s">
        <v>3520</v>
      </c>
      <c r="G115" s="185">
        <v>1</v>
      </c>
      <c r="H115" s="186">
        <v>1</v>
      </c>
      <c r="I115" s="60" t="s">
        <v>1211</v>
      </c>
      <c r="J115" s="60" t="s">
        <v>3227</v>
      </c>
      <c r="K115" s="61">
        <v>0.35</v>
      </c>
      <c r="L115" s="61">
        <v>1</v>
      </c>
      <c r="M115" s="60" t="s">
        <v>3228</v>
      </c>
    </row>
    <row r="116" spans="1:13" s="48" customFormat="1" ht="39.75" customHeight="1" x14ac:dyDescent="0.35">
      <c r="A116" s="181"/>
      <c r="B116" s="181"/>
      <c r="C116" s="182"/>
      <c r="D116" s="183"/>
      <c r="E116" s="184"/>
      <c r="F116" s="184"/>
      <c r="G116" s="185"/>
      <c r="H116" s="186"/>
      <c r="I116" s="57" t="s">
        <v>1223</v>
      </c>
      <c r="J116" s="57" t="s">
        <v>3229</v>
      </c>
      <c r="K116" s="58">
        <v>0.35</v>
      </c>
      <c r="L116" s="58">
        <v>1</v>
      </c>
      <c r="M116" s="57" t="s">
        <v>3230</v>
      </c>
    </row>
    <row r="117" spans="1:13" s="48" customFormat="1" ht="39.75" customHeight="1" x14ac:dyDescent="0.35">
      <c r="A117" s="181"/>
      <c r="B117" s="181"/>
      <c r="C117" s="182"/>
      <c r="D117" s="183"/>
      <c r="E117" s="184"/>
      <c r="F117" s="184"/>
      <c r="G117" s="185"/>
      <c r="H117" s="186"/>
      <c r="I117" s="62" t="s">
        <v>1234</v>
      </c>
      <c r="J117" s="60" t="s">
        <v>3231</v>
      </c>
      <c r="K117" s="61">
        <v>0.1</v>
      </c>
      <c r="L117" s="61">
        <v>1</v>
      </c>
      <c r="M117" s="60" t="s">
        <v>3232</v>
      </c>
    </row>
    <row r="118" spans="1:13" s="48" customFormat="1" ht="39.75" customHeight="1" x14ac:dyDescent="0.35">
      <c r="A118" s="181"/>
      <c r="B118" s="181"/>
      <c r="C118" s="182"/>
      <c r="D118" s="183"/>
      <c r="E118" s="184"/>
      <c r="F118" s="184"/>
      <c r="G118" s="185"/>
      <c r="H118" s="186"/>
      <c r="I118" s="59" t="s">
        <v>1243</v>
      </c>
      <c r="J118" s="57" t="s">
        <v>3233</v>
      </c>
      <c r="K118" s="58">
        <v>0.1</v>
      </c>
      <c r="L118" s="58">
        <v>1</v>
      </c>
      <c r="M118" s="57" t="s">
        <v>3234</v>
      </c>
    </row>
    <row r="119" spans="1:13" s="48" customFormat="1" ht="39.75" customHeight="1" x14ac:dyDescent="0.35">
      <c r="A119" s="181"/>
      <c r="B119" s="181"/>
      <c r="C119" s="182"/>
      <c r="D119" s="183"/>
      <c r="E119" s="184"/>
      <c r="F119" s="184"/>
      <c r="G119" s="185"/>
      <c r="H119" s="186"/>
      <c r="I119" s="62" t="s">
        <v>1249</v>
      </c>
      <c r="J119" s="60" t="s">
        <v>3235</v>
      </c>
      <c r="K119" s="61">
        <v>0.1</v>
      </c>
      <c r="L119" s="61">
        <v>1</v>
      </c>
      <c r="M119" s="60" t="s">
        <v>3236</v>
      </c>
    </row>
    <row r="120" spans="1:13" s="48" customFormat="1" ht="39.75" customHeight="1" x14ac:dyDescent="0.35">
      <c r="A120" s="178" t="s">
        <v>3521</v>
      </c>
      <c r="B120" s="178" t="s">
        <v>3584</v>
      </c>
      <c r="C120" s="179">
        <v>0.05</v>
      </c>
      <c r="D120" s="180">
        <v>1</v>
      </c>
      <c r="E120" s="187" t="s">
        <v>3237</v>
      </c>
      <c r="F120" s="187" t="s">
        <v>3522</v>
      </c>
      <c r="G120" s="176">
        <v>1</v>
      </c>
      <c r="H120" s="177">
        <v>1</v>
      </c>
      <c r="I120" s="57" t="s">
        <v>1255</v>
      </c>
      <c r="J120" s="57" t="s">
        <v>3238</v>
      </c>
      <c r="K120" s="58">
        <v>0.35</v>
      </c>
      <c r="L120" s="58">
        <v>1</v>
      </c>
      <c r="M120" s="57" t="s">
        <v>3239</v>
      </c>
    </row>
    <row r="121" spans="1:13" s="48" customFormat="1" ht="39.75" customHeight="1" x14ac:dyDescent="0.35">
      <c r="A121" s="178"/>
      <c r="B121" s="178"/>
      <c r="C121" s="179"/>
      <c r="D121" s="180"/>
      <c r="E121" s="187"/>
      <c r="F121" s="187"/>
      <c r="G121" s="176"/>
      <c r="H121" s="177"/>
      <c r="I121" s="60" t="s">
        <v>1265</v>
      </c>
      <c r="J121" s="60" t="s">
        <v>3240</v>
      </c>
      <c r="K121" s="61">
        <v>0.35</v>
      </c>
      <c r="L121" s="61">
        <v>1</v>
      </c>
      <c r="M121" s="60" t="s">
        <v>3241</v>
      </c>
    </row>
    <row r="122" spans="1:13" s="48" customFormat="1" ht="39.75" customHeight="1" x14ac:dyDescent="0.35">
      <c r="A122" s="178"/>
      <c r="B122" s="178"/>
      <c r="C122" s="179"/>
      <c r="D122" s="180"/>
      <c r="E122" s="187"/>
      <c r="F122" s="187"/>
      <c r="G122" s="176"/>
      <c r="H122" s="177"/>
      <c r="I122" s="59" t="s">
        <v>1275</v>
      </c>
      <c r="J122" s="57" t="s">
        <v>3242</v>
      </c>
      <c r="K122" s="58">
        <v>0.3</v>
      </c>
      <c r="L122" s="58">
        <v>1</v>
      </c>
      <c r="M122" s="57" t="s">
        <v>3243</v>
      </c>
    </row>
    <row r="123" spans="1:13" s="48" customFormat="1" ht="39.75" customHeight="1" x14ac:dyDescent="0.35">
      <c r="A123" s="51" t="s">
        <v>3523</v>
      </c>
      <c r="B123" s="51" t="s">
        <v>3621</v>
      </c>
      <c r="C123" s="52">
        <v>0.08</v>
      </c>
      <c r="D123" s="53">
        <v>1</v>
      </c>
      <c r="E123" s="63" t="s">
        <v>3244</v>
      </c>
      <c r="F123" s="63" t="s">
        <v>3524</v>
      </c>
      <c r="G123" s="64">
        <v>1</v>
      </c>
      <c r="H123" s="65">
        <v>1</v>
      </c>
      <c r="I123" s="60" t="s">
        <v>1282</v>
      </c>
      <c r="J123" s="60" t="s">
        <v>3245</v>
      </c>
      <c r="K123" s="61">
        <v>1</v>
      </c>
      <c r="L123" s="61">
        <v>1</v>
      </c>
      <c r="M123" s="60" t="s">
        <v>3246</v>
      </c>
    </row>
    <row r="124" spans="1:13" s="48" customFormat="1" ht="39.75" customHeight="1" x14ac:dyDescent="0.35">
      <c r="A124" s="178" t="s">
        <v>3525</v>
      </c>
      <c r="B124" s="178" t="s">
        <v>3623</v>
      </c>
      <c r="C124" s="179">
        <v>0.09</v>
      </c>
      <c r="D124" s="180">
        <v>1</v>
      </c>
      <c r="E124" s="187" t="s">
        <v>3247</v>
      </c>
      <c r="F124" s="187" t="s">
        <v>3526</v>
      </c>
      <c r="G124" s="176">
        <v>1</v>
      </c>
      <c r="H124" s="177">
        <v>1</v>
      </c>
      <c r="I124" s="57" t="s">
        <v>1325</v>
      </c>
      <c r="J124" s="57" t="s">
        <v>3248</v>
      </c>
      <c r="K124" s="58">
        <v>0.8</v>
      </c>
      <c r="L124" s="58">
        <v>1</v>
      </c>
      <c r="M124" s="57" t="s">
        <v>3249</v>
      </c>
    </row>
    <row r="125" spans="1:13" s="48" customFormat="1" ht="39.75" customHeight="1" x14ac:dyDescent="0.35">
      <c r="A125" s="178"/>
      <c r="B125" s="178"/>
      <c r="C125" s="179"/>
      <c r="D125" s="180"/>
      <c r="E125" s="187"/>
      <c r="F125" s="187"/>
      <c r="G125" s="176"/>
      <c r="H125" s="177"/>
      <c r="I125" s="60" t="s">
        <v>1345</v>
      </c>
      <c r="J125" s="60" t="s">
        <v>3250</v>
      </c>
      <c r="K125" s="61">
        <v>0.2</v>
      </c>
      <c r="L125" s="61">
        <v>1</v>
      </c>
      <c r="M125" s="60" t="s">
        <v>3251</v>
      </c>
    </row>
    <row r="126" spans="1:13" s="48" customFormat="1" ht="39.75" customHeight="1" x14ac:dyDescent="0.35">
      <c r="A126" s="181" t="s">
        <v>3527</v>
      </c>
      <c r="B126" s="181" t="s">
        <v>3624</v>
      </c>
      <c r="C126" s="182">
        <v>0.09</v>
      </c>
      <c r="D126" s="183">
        <v>1</v>
      </c>
      <c r="E126" s="184" t="s">
        <v>3252</v>
      </c>
      <c r="F126" s="184" t="s">
        <v>3528</v>
      </c>
      <c r="G126" s="185">
        <v>1</v>
      </c>
      <c r="H126" s="186">
        <v>1</v>
      </c>
      <c r="I126" s="57" t="s">
        <v>1354</v>
      </c>
      <c r="J126" s="57" t="s">
        <v>3253</v>
      </c>
      <c r="K126" s="58">
        <v>0.7</v>
      </c>
      <c r="L126" s="58">
        <v>1</v>
      </c>
      <c r="M126" s="57" t="s">
        <v>3254</v>
      </c>
    </row>
    <row r="127" spans="1:13" s="48" customFormat="1" ht="39.75" customHeight="1" x14ac:dyDescent="0.35">
      <c r="A127" s="181"/>
      <c r="B127" s="181"/>
      <c r="C127" s="182"/>
      <c r="D127" s="183"/>
      <c r="E127" s="184"/>
      <c r="F127" s="184"/>
      <c r="G127" s="185"/>
      <c r="H127" s="186"/>
      <c r="I127" s="60" t="s">
        <v>1366</v>
      </c>
      <c r="J127" s="60" t="s">
        <v>3255</v>
      </c>
      <c r="K127" s="61">
        <v>0.3</v>
      </c>
      <c r="L127" s="61">
        <v>1</v>
      </c>
      <c r="M127" s="60" t="s">
        <v>3249</v>
      </c>
    </row>
    <row r="128" spans="1:13" s="48" customFormat="1" ht="39.75" customHeight="1" x14ac:dyDescent="0.35">
      <c r="A128" s="178" t="s">
        <v>3529</v>
      </c>
      <c r="B128" s="178" t="s">
        <v>3625</v>
      </c>
      <c r="C128" s="179">
        <v>0.09</v>
      </c>
      <c r="D128" s="180">
        <v>1</v>
      </c>
      <c r="E128" s="66" t="s">
        <v>3256</v>
      </c>
      <c r="F128" s="66" t="s">
        <v>3530</v>
      </c>
      <c r="G128" s="67">
        <v>1</v>
      </c>
      <c r="H128" s="68">
        <v>1</v>
      </c>
      <c r="I128" s="57" t="s">
        <v>1378</v>
      </c>
      <c r="J128" s="57" t="s">
        <v>3257</v>
      </c>
      <c r="K128" s="58">
        <v>1</v>
      </c>
      <c r="L128" s="58">
        <v>1</v>
      </c>
      <c r="M128" s="57"/>
    </row>
    <row r="129" spans="1:13" s="48" customFormat="1" ht="39.75" customHeight="1" x14ac:dyDescent="0.35">
      <c r="A129" s="178"/>
      <c r="B129" s="178"/>
      <c r="C129" s="179"/>
      <c r="D129" s="180"/>
      <c r="E129" s="77" t="s">
        <v>3531</v>
      </c>
      <c r="F129" s="77" t="s">
        <v>3532</v>
      </c>
      <c r="G129" s="78"/>
      <c r="H129" s="79" t="s">
        <v>222</v>
      </c>
      <c r="I129" s="46"/>
      <c r="J129" s="46"/>
      <c r="K129" s="47"/>
      <c r="L129" s="47"/>
      <c r="M129" s="46"/>
    </row>
    <row r="130" spans="1:13" s="48" customFormat="1" ht="39.75" customHeight="1" x14ac:dyDescent="0.35">
      <c r="A130" s="188" t="s">
        <v>3667</v>
      </c>
      <c r="B130" s="188"/>
      <c r="C130" s="188"/>
      <c r="D130" s="188"/>
      <c r="E130" s="188"/>
      <c r="F130" s="188"/>
      <c r="G130" s="188"/>
      <c r="H130" s="188"/>
      <c r="I130" s="188"/>
      <c r="J130" s="188"/>
      <c r="K130" s="188"/>
      <c r="L130" s="188"/>
      <c r="M130" s="188"/>
    </row>
    <row r="131" spans="1:13" s="48" customFormat="1" ht="39.75" customHeight="1" x14ac:dyDescent="0.35">
      <c r="A131" s="181" t="s">
        <v>3533</v>
      </c>
      <c r="B131" s="181" t="s">
        <v>3584</v>
      </c>
      <c r="C131" s="182">
        <v>0.1</v>
      </c>
      <c r="D131" s="183">
        <v>1</v>
      </c>
      <c r="E131" s="80" t="s">
        <v>3258</v>
      </c>
      <c r="F131" s="66" t="s">
        <v>3441</v>
      </c>
      <c r="G131" s="67">
        <v>0.25</v>
      </c>
      <c r="H131" s="68">
        <v>1</v>
      </c>
      <c r="I131" s="57" t="s">
        <v>1391</v>
      </c>
      <c r="J131" s="57" t="s">
        <v>112</v>
      </c>
      <c r="K131" s="58">
        <v>1</v>
      </c>
      <c r="L131" s="58">
        <v>1</v>
      </c>
      <c r="M131" s="57" t="s">
        <v>3259</v>
      </c>
    </row>
    <row r="132" spans="1:13" s="48" customFormat="1" ht="39.75" customHeight="1" x14ac:dyDescent="0.35">
      <c r="A132" s="181"/>
      <c r="B132" s="181"/>
      <c r="C132" s="182"/>
      <c r="D132" s="183"/>
      <c r="E132" s="63" t="s">
        <v>3260</v>
      </c>
      <c r="F132" s="63" t="s">
        <v>3442</v>
      </c>
      <c r="G132" s="64">
        <v>0.25</v>
      </c>
      <c r="H132" s="65">
        <v>1</v>
      </c>
      <c r="I132" s="60" t="s">
        <v>1395</v>
      </c>
      <c r="J132" s="60" t="s">
        <v>3024</v>
      </c>
      <c r="K132" s="61">
        <v>1</v>
      </c>
      <c r="L132" s="61">
        <v>1</v>
      </c>
      <c r="M132" s="60" t="s">
        <v>3261</v>
      </c>
    </row>
    <row r="133" spans="1:13" s="48" customFormat="1" ht="39.75" customHeight="1" x14ac:dyDescent="0.35">
      <c r="A133" s="181"/>
      <c r="B133" s="181"/>
      <c r="C133" s="182"/>
      <c r="D133" s="183"/>
      <c r="E133" s="66" t="s">
        <v>3262</v>
      </c>
      <c r="F133" s="66" t="s">
        <v>3443</v>
      </c>
      <c r="G133" s="67">
        <v>0.25</v>
      </c>
      <c r="H133" s="68">
        <v>1</v>
      </c>
      <c r="I133" s="57" t="s">
        <v>1407</v>
      </c>
      <c r="J133" s="57" t="s">
        <v>3026</v>
      </c>
      <c r="K133" s="58">
        <v>1</v>
      </c>
      <c r="L133" s="58">
        <v>1</v>
      </c>
      <c r="M133" s="57"/>
    </row>
    <row r="134" spans="1:13" s="48" customFormat="1" ht="39.75" customHeight="1" x14ac:dyDescent="0.35">
      <c r="A134" s="181"/>
      <c r="B134" s="181"/>
      <c r="C134" s="182"/>
      <c r="D134" s="183"/>
      <c r="E134" s="63" t="s">
        <v>3263</v>
      </c>
      <c r="F134" s="63" t="s">
        <v>3444</v>
      </c>
      <c r="G134" s="64">
        <v>0.25</v>
      </c>
      <c r="H134" s="65">
        <v>1</v>
      </c>
      <c r="I134" s="60" t="s">
        <v>1414</v>
      </c>
      <c r="J134" s="60" t="s">
        <v>3028</v>
      </c>
      <c r="K134" s="61">
        <v>1</v>
      </c>
      <c r="L134" s="61">
        <v>1</v>
      </c>
      <c r="M134" s="60"/>
    </row>
    <row r="135" spans="1:13" s="48" customFormat="1" ht="39.75" customHeight="1" x14ac:dyDescent="0.35">
      <c r="A135" s="178" t="s">
        <v>3534</v>
      </c>
      <c r="B135" s="178" t="s">
        <v>3627</v>
      </c>
      <c r="C135" s="179">
        <v>0.6</v>
      </c>
      <c r="D135" s="180">
        <v>1</v>
      </c>
      <c r="E135" s="187" t="s">
        <v>3264</v>
      </c>
      <c r="F135" s="187" t="s">
        <v>3535</v>
      </c>
      <c r="G135" s="176">
        <v>0.7</v>
      </c>
      <c r="H135" s="177">
        <v>1</v>
      </c>
      <c r="I135" s="57" t="s">
        <v>1425</v>
      </c>
      <c r="J135" s="57" t="s">
        <v>3265</v>
      </c>
      <c r="K135" s="58">
        <v>0.14000000000000001</v>
      </c>
      <c r="L135" s="58">
        <v>1</v>
      </c>
      <c r="M135" s="57"/>
    </row>
    <row r="136" spans="1:13" s="48" customFormat="1" ht="39.75" customHeight="1" x14ac:dyDescent="0.35">
      <c r="A136" s="178"/>
      <c r="B136" s="178"/>
      <c r="C136" s="179"/>
      <c r="D136" s="180"/>
      <c r="E136" s="187"/>
      <c r="F136" s="187"/>
      <c r="G136" s="176"/>
      <c r="H136" s="177"/>
      <c r="I136" s="60" t="s">
        <v>1461</v>
      </c>
      <c r="J136" s="60" t="s">
        <v>3266</v>
      </c>
      <c r="K136" s="61">
        <v>0.12</v>
      </c>
      <c r="L136" s="61">
        <v>1</v>
      </c>
      <c r="M136" s="60"/>
    </row>
    <row r="137" spans="1:13" s="48" customFormat="1" ht="39.75" customHeight="1" x14ac:dyDescent="0.35">
      <c r="A137" s="178"/>
      <c r="B137" s="178"/>
      <c r="C137" s="179"/>
      <c r="D137" s="180"/>
      <c r="E137" s="187"/>
      <c r="F137" s="187"/>
      <c r="G137" s="176"/>
      <c r="H137" s="177"/>
      <c r="I137" s="57" t="s">
        <v>1472</v>
      </c>
      <c r="J137" s="57" t="s">
        <v>3267</v>
      </c>
      <c r="K137" s="58">
        <v>0.12</v>
      </c>
      <c r="L137" s="58">
        <v>1</v>
      </c>
      <c r="M137" s="57"/>
    </row>
    <row r="138" spans="1:13" s="48" customFormat="1" ht="39.75" customHeight="1" x14ac:dyDescent="0.35">
      <c r="A138" s="178"/>
      <c r="B138" s="178"/>
      <c r="C138" s="179"/>
      <c r="D138" s="180"/>
      <c r="E138" s="187"/>
      <c r="F138" s="187"/>
      <c r="G138" s="176"/>
      <c r="H138" s="177"/>
      <c r="I138" s="60" t="s">
        <v>1480</v>
      </c>
      <c r="J138" s="60" t="s">
        <v>3268</v>
      </c>
      <c r="K138" s="61">
        <v>0.14000000000000001</v>
      </c>
      <c r="L138" s="61">
        <v>1</v>
      </c>
      <c r="M138" s="60"/>
    </row>
    <row r="139" spans="1:13" s="48" customFormat="1" ht="39.75" customHeight="1" x14ac:dyDescent="0.35">
      <c r="A139" s="178"/>
      <c r="B139" s="178"/>
      <c r="C139" s="179"/>
      <c r="D139" s="180"/>
      <c r="E139" s="187"/>
      <c r="F139" s="187"/>
      <c r="G139" s="176"/>
      <c r="H139" s="177"/>
      <c r="I139" s="57" t="s">
        <v>1513</v>
      </c>
      <c r="J139" s="57" t="s">
        <v>3269</v>
      </c>
      <c r="K139" s="58">
        <v>0.12</v>
      </c>
      <c r="L139" s="58">
        <v>1</v>
      </c>
      <c r="M139" s="57"/>
    </row>
    <row r="140" spans="1:13" s="48" customFormat="1" ht="39.75" customHeight="1" x14ac:dyDescent="0.35">
      <c r="A140" s="178"/>
      <c r="B140" s="178"/>
      <c r="C140" s="179"/>
      <c r="D140" s="180"/>
      <c r="E140" s="187"/>
      <c r="F140" s="187"/>
      <c r="G140" s="176"/>
      <c r="H140" s="177"/>
      <c r="I140" s="60" t="s">
        <v>1528</v>
      </c>
      <c r="J140" s="60" t="s">
        <v>3270</v>
      </c>
      <c r="K140" s="61">
        <v>0.12</v>
      </c>
      <c r="L140" s="61">
        <v>1</v>
      </c>
      <c r="M140" s="60"/>
    </row>
    <row r="141" spans="1:13" s="48" customFormat="1" ht="39.75" customHeight="1" x14ac:dyDescent="0.35">
      <c r="A141" s="178"/>
      <c r="B141" s="178"/>
      <c r="C141" s="179"/>
      <c r="D141" s="180"/>
      <c r="E141" s="187"/>
      <c r="F141" s="187"/>
      <c r="G141" s="176"/>
      <c r="H141" s="177"/>
      <c r="I141" s="57" t="s">
        <v>1543</v>
      </c>
      <c r="J141" s="57" t="s">
        <v>3271</v>
      </c>
      <c r="K141" s="58">
        <v>0.12</v>
      </c>
      <c r="L141" s="58">
        <v>1</v>
      </c>
      <c r="M141" s="57"/>
    </row>
    <row r="142" spans="1:13" s="48" customFormat="1" ht="39.75" customHeight="1" x14ac:dyDescent="0.35">
      <c r="A142" s="178"/>
      <c r="B142" s="178"/>
      <c r="C142" s="179"/>
      <c r="D142" s="180"/>
      <c r="E142" s="187"/>
      <c r="F142" s="187"/>
      <c r="G142" s="176"/>
      <c r="H142" s="177"/>
      <c r="I142" s="60" t="s">
        <v>1574</v>
      </c>
      <c r="J142" s="60" t="s">
        <v>3272</v>
      </c>
      <c r="K142" s="61">
        <v>0.12</v>
      </c>
      <c r="L142" s="61">
        <v>1</v>
      </c>
      <c r="M142" s="60"/>
    </row>
    <row r="143" spans="1:13" s="48" customFormat="1" ht="39.75" customHeight="1" x14ac:dyDescent="0.35">
      <c r="A143" s="178"/>
      <c r="B143" s="178"/>
      <c r="C143" s="179"/>
      <c r="D143" s="180"/>
      <c r="E143" s="184" t="s">
        <v>3273</v>
      </c>
      <c r="F143" s="184" t="s">
        <v>3536</v>
      </c>
      <c r="G143" s="185">
        <v>0.3</v>
      </c>
      <c r="H143" s="186">
        <v>1</v>
      </c>
      <c r="I143" s="57" t="s">
        <v>1616</v>
      </c>
      <c r="J143" s="57" t="s">
        <v>3274</v>
      </c>
      <c r="K143" s="58">
        <v>0.3</v>
      </c>
      <c r="L143" s="58">
        <v>1</v>
      </c>
      <c r="M143" s="57"/>
    </row>
    <row r="144" spans="1:13" s="48" customFormat="1" ht="39.75" customHeight="1" x14ac:dyDescent="0.35">
      <c r="A144" s="178"/>
      <c r="B144" s="178"/>
      <c r="C144" s="179"/>
      <c r="D144" s="180"/>
      <c r="E144" s="184"/>
      <c r="F144" s="184"/>
      <c r="G144" s="185"/>
      <c r="H144" s="186"/>
      <c r="I144" s="60" t="s">
        <v>1623</v>
      </c>
      <c r="J144" s="60" t="s">
        <v>3275</v>
      </c>
      <c r="K144" s="61">
        <v>0.3</v>
      </c>
      <c r="L144" s="61">
        <v>1</v>
      </c>
      <c r="M144" s="60"/>
    </row>
    <row r="145" spans="1:13" s="48" customFormat="1" ht="39.75" customHeight="1" x14ac:dyDescent="0.35">
      <c r="A145" s="178"/>
      <c r="B145" s="178"/>
      <c r="C145" s="179"/>
      <c r="D145" s="180"/>
      <c r="E145" s="184"/>
      <c r="F145" s="184"/>
      <c r="G145" s="185"/>
      <c r="H145" s="186"/>
      <c r="I145" s="57" t="s">
        <v>1626</v>
      </c>
      <c r="J145" s="57" t="s">
        <v>3276</v>
      </c>
      <c r="K145" s="58">
        <v>0.4</v>
      </c>
      <c r="L145" s="58" t="s">
        <v>222</v>
      </c>
      <c r="M145" s="57"/>
    </row>
    <row r="146" spans="1:13" s="48" customFormat="1" ht="39.75" customHeight="1" x14ac:dyDescent="0.35">
      <c r="A146" s="181" t="s">
        <v>3537</v>
      </c>
      <c r="B146" s="181" t="s">
        <v>3628</v>
      </c>
      <c r="C146" s="182">
        <v>0.3</v>
      </c>
      <c r="D146" s="183">
        <v>0.99</v>
      </c>
      <c r="E146" s="187" t="s">
        <v>3277</v>
      </c>
      <c r="F146" s="187" t="s">
        <v>3538</v>
      </c>
      <c r="G146" s="176">
        <v>0.7</v>
      </c>
      <c r="H146" s="177">
        <v>0.99</v>
      </c>
      <c r="I146" s="60" t="s">
        <v>1633</v>
      </c>
      <c r="J146" s="60" t="s">
        <v>3278</v>
      </c>
      <c r="K146" s="61">
        <v>0.25</v>
      </c>
      <c r="L146" s="61">
        <v>1</v>
      </c>
      <c r="M146" s="60"/>
    </row>
    <row r="147" spans="1:13" s="48" customFormat="1" ht="39.75" customHeight="1" x14ac:dyDescent="0.35">
      <c r="A147" s="181"/>
      <c r="B147" s="181"/>
      <c r="C147" s="182"/>
      <c r="D147" s="183"/>
      <c r="E147" s="187"/>
      <c r="F147" s="187"/>
      <c r="G147" s="176"/>
      <c r="H147" s="177"/>
      <c r="I147" s="57" t="s">
        <v>1642</v>
      </c>
      <c r="J147" s="57" t="s">
        <v>3279</v>
      </c>
      <c r="K147" s="58">
        <v>0.25</v>
      </c>
      <c r="L147" s="58">
        <v>0.96</v>
      </c>
      <c r="M147" s="57"/>
    </row>
    <row r="148" spans="1:13" s="48" customFormat="1" ht="39.75" customHeight="1" x14ac:dyDescent="0.35">
      <c r="A148" s="181"/>
      <c r="B148" s="181"/>
      <c r="C148" s="182"/>
      <c r="D148" s="183"/>
      <c r="E148" s="187"/>
      <c r="F148" s="187"/>
      <c r="G148" s="176"/>
      <c r="H148" s="177"/>
      <c r="I148" s="60" t="s">
        <v>1653</v>
      </c>
      <c r="J148" s="60" t="s">
        <v>3280</v>
      </c>
      <c r="K148" s="61">
        <v>0.25</v>
      </c>
      <c r="L148" s="61">
        <v>1</v>
      </c>
      <c r="M148" s="60"/>
    </row>
    <row r="149" spans="1:13" s="48" customFormat="1" ht="39.75" customHeight="1" x14ac:dyDescent="0.35">
      <c r="A149" s="181"/>
      <c r="B149" s="181"/>
      <c r="C149" s="182"/>
      <c r="D149" s="183"/>
      <c r="E149" s="187"/>
      <c r="F149" s="187"/>
      <c r="G149" s="176"/>
      <c r="H149" s="177"/>
      <c r="I149" s="57" t="s">
        <v>1679</v>
      </c>
      <c r="J149" s="57" t="s">
        <v>3281</v>
      </c>
      <c r="K149" s="58">
        <v>0.25</v>
      </c>
      <c r="L149" s="58">
        <v>1</v>
      </c>
      <c r="M149" s="57"/>
    </row>
    <row r="150" spans="1:13" s="48" customFormat="1" ht="39.75" customHeight="1" x14ac:dyDescent="0.35">
      <c r="A150" s="181"/>
      <c r="B150" s="181"/>
      <c r="C150" s="182"/>
      <c r="D150" s="183"/>
      <c r="E150" s="184" t="s">
        <v>3282</v>
      </c>
      <c r="F150" s="184" t="s">
        <v>3539</v>
      </c>
      <c r="G150" s="185">
        <v>0.3</v>
      </c>
      <c r="H150" s="186" t="s">
        <v>222</v>
      </c>
      <c r="I150" s="60" t="s">
        <v>1689</v>
      </c>
      <c r="J150" s="60" t="s">
        <v>3283</v>
      </c>
      <c r="K150" s="61">
        <v>0.5</v>
      </c>
      <c r="L150" s="61" t="s">
        <v>222</v>
      </c>
      <c r="M150" s="60"/>
    </row>
    <row r="151" spans="1:13" s="48" customFormat="1" ht="39.75" customHeight="1" x14ac:dyDescent="0.35">
      <c r="A151" s="181"/>
      <c r="B151" s="181"/>
      <c r="C151" s="182"/>
      <c r="D151" s="183"/>
      <c r="E151" s="184"/>
      <c r="F151" s="184"/>
      <c r="G151" s="185"/>
      <c r="H151" s="186"/>
      <c r="I151" s="57" t="s">
        <v>1695</v>
      </c>
      <c r="J151" s="57" t="s">
        <v>3284</v>
      </c>
      <c r="K151" s="58">
        <v>0.5</v>
      </c>
      <c r="L151" s="58" t="s">
        <v>222</v>
      </c>
      <c r="M151" s="57"/>
    </row>
    <row r="152" spans="1:13" s="48" customFormat="1" ht="39.75" customHeight="1" x14ac:dyDescent="0.35">
      <c r="A152" s="188" t="s">
        <v>3644</v>
      </c>
      <c r="B152" s="188"/>
      <c r="C152" s="188"/>
      <c r="D152" s="188"/>
      <c r="E152" s="188"/>
      <c r="F152" s="188"/>
      <c r="G152" s="188"/>
      <c r="H152" s="188"/>
      <c r="I152" s="188"/>
      <c r="J152" s="188"/>
      <c r="K152" s="188"/>
      <c r="L152" s="188"/>
      <c r="M152" s="188"/>
    </row>
    <row r="153" spans="1:13" s="48" customFormat="1" ht="39.75" customHeight="1" x14ac:dyDescent="0.35">
      <c r="A153" s="181" t="s">
        <v>3540</v>
      </c>
      <c r="B153" s="181" t="s">
        <v>3584</v>
      </c>
      <c r="C153" s="182">
        <v>0.1</v>
      </c>
      <c r="D153" s="183">
        <v>1</v>
      </c>
      <c r="E153" s="66" t="s">
        <v>3285</v>
      </c>
      <c r="F153" s="66" t="s">
        <v>3441</v>
      </c>
      <c r="G153" s="67">
        <v>0.25</v>
      </c>
      <c r="H153" s="68">
        <v>1</v>
      </c>
      <c r="I153" s="57" t="s">
        <v>1701</v>
      </c>
      <c r="J153" s="57" t="s">
        <v>112</v>
      </c>
      <c r="K153" s="58">
        <v>1</v>
      </c>
      <c r="L153" s="58">
        <v>1</v>
      </c>
      <c r="M153" s="57" t="s">
        <v>3286</v>
      </c>
    </row>
    <row r="154" spans="1:13" s="48" customFormat="1" ht="39.75" customHeight="1" x14ac:dyDescent="0.35">
      <c r="A154" s="181"/>
      <c r="B154" s="181"/>
      <c r="C154" s="182"/>
      <c r="D154" s="183"/>
      <c r="E154" s="63" t="s">
        <v>3287</v>
      </c>
      <c r="F154" s="63" t="s">
        <v>3442</v>
      </c>
      <c r="G154" s="64">
        <v>0.25</v>
      </c>
      <c r="H154" s="65">
        <v>1</v>
      </c>
      <c r="I154" s="60" t="s">
        <v>1704</v>
      </c>
      <c r="J154" s="60" t="s">
        <v>3024</v>
      </c>
      <c r="K154" s="61">
        <v>1</v>
      </c>
      <c r="L154" s="61">
        <v>1</v>
      </c>
      <c r="M154" s="60" t="s">
        <v>3288</v>
      </c>
    </row>
    <row r="155" spans="1:13" s="48" customFormat="1" ht="39.75" customHeight="1" x14ac:dyDescent="0.35">
      <c r="A155" s="181"/>
      <c r="B155" s="181"/>
      <c r="C155" s="182"/>
      <c r="D155" s="183"/>
      <c r="E155" s="66" t="s">
        <v>3289</v>
      </c>
      <c r="F155" s="66" t="s">
        <v>3443</v>
      </c>
      <c r="G155" s="67">
        <v>0.25</v>
      </c>
      <c r="H155" s="68">
        <v>1</v>
      </c>
      <c r="I155" s="57" t="s">
        <v>1713</v>
      </c>
      <c r="J155" s="57" t="s">
        <v>3026</v>
      </c>
      <c r="K155" s="58">
        <v>1</v>
      </c>
      <c r="L155" s="58">
        <v>1</v>
      </c>
      <c r="M155" s="57" t="s">
        <v>3290</v>
      </c>
    </row>
    <row r="156" spans="1:13" s="48" customFormat="1" ht="39.75" customHeight="1" x14ac:dyDescent="0.35">
      <c r="A156" s="181"/>
      <c r="B156" s="181"/>
      <c r="C156" s="182"/>
      <c r="D156" s="183"/>
      <c r="E156" s="63" t="s">
        <v>3291</v>
      </c>
      <c r="F156" s="63" t="s">
        <v>3444</v>
      </c>
      <c r="G156" s="64">
        <v>0.25</v>
      </c>
      <c r="H156" s="65">
        <v>1</v>
      </c>
      <c r="I156" s="60" t="s">
        <v>1719</v>
      </c>
      <c r="J156" s="60" t="s">
        <v>3028</v>
      </c>
      <c r="K156" s="61">
        <v>1</v>
      </c>
      <c r="L156" s="61">
        <v>1</v>
      </c>
      <c r="M156" s="60" t="s">
        <v>3292</v>
      </c>
    </row>
    <row r="157" spans="1:13" s="48" customFormat="1" ht="39.75" customHeight="1" x14ac:dyDescent="0.35">
      <c r="A157" s="178" t="s">
        <v>3541</v>
      </c>
      <c r="B157" s="178" t="s">
        <v>3630</v>
      </c>
      <c r="C157" s="179">
        <v>0.4</v>
      </c>
      <c r="D157" s="180">
        <v>1</v>
      </c>
      <c r="E157" s="187" t="s">
        <v>3293</v>
      </c>
      <c r="F157" s="187" t="s">
        <v>3542</v>
      </c>
      <c r="G157" s="176">
        <v>0.25</v>
      </c>
      <c r="H157" s="177">
        <v>1</v>
      </c>
      <c r="I157" s="57" t="s">
        <v>1726</v>
      </c>
      <c r="J157" s="57" t="s">
        <v>3294</v>
      </c>
      <c r="K157" s="58">
        <v>0.5</v>
      </c>
      <c r="L157" s="58">
        <v>1</v>
      </c>
      <c r="M157" s="57" t="s">
        <v>3295</v>
      </c>
    </row>
    <row r="158" spans="1:13" s="48" customFormat="1" ht="39.75" customHeight="1" x14ac:dyDescent="0.35">
      <c r="A158" s="178"/>
      <c r="B158" s="178"/>
      <c r="C158" s="179"/>
      <c r="D158" s="180"/>
      <c r="E158" s="187"/>
      <c r="F158" s="187"/>
      <c r="G158" s="176"/>
      <c r="H158" s="177"/>
      <c r="I158" s="60" t="s">
        <v>1745</v>
      </c>
      <c r="J158" s="60" t="s">
        <v>3296</v>
      </c>
      <c r="K158" s="61">
        <v>0.5</v>
      </c>
      <c r="L158" s="61">
        <v>1</v>
      </c>
      <c r="M158" s="60"/>
    </row>
    <row r="159" spans="1:13" s="48" customFormat="1" ht="39.75" customHeight="1" x14ac:dyDescent="0.35">
      <c r="A159" s="178"/>
      <c r="B159" s="178"/>
      <c r="C159" s="179"/>
      <c r="D159" s="180"/>
      <c r="E159" s="184" t="s">
        <v>3297</v>
      </c>
      <c r="F159" s="184" t="s">
        <v>3543</v>
      </c>
      <c r="G159" s="185">
        <v>0.25</v>
      </c>
      <c r="H159" s="186">
        <v>1</v>
      </c>
      <c r="I159" s="57" t="s">
        <v>1752</v>
      </c>
      <c r="J159" s="57" t="s">
        <v>3298</v>
      </c>
      <c r="K159" s="58">
        <v>0.5</v>
      </c>
      <c r="L159" s="58">
        <v>1</v>
      </c>
      <c r="M159" s="57"/>
    </row>
    <row r="160" spans="1:13" s="48" customFormat="1" ht="39.75" customHeight="1" x14ac:dyDescent="0.35">
      <c r="A160" s="178"/>
      <c r="B160" s="178"/>
      <c r="C160" s="179"/>
      <c r="D160" s="180"/>
      <c r="E160" s="184"/>
      <c r="F160" s="184"/>
      <c r="G160" s="185"/>
      <c r="H160" s="186"/>
      <c r="I160" s="60" t="s">
        <v>1760</v>
      </c>
      <c r="J160" s="60" t="s">
        <v>3299</v>
      </c>
      <c r="K160" s="61">
        <v>0.5</v>
      </c>
      <c r="L160" s="61" t="s">
        <v>222</v>
      </c>
      <c r="M160" s="60"/>
    </row>
    <row r="161" spans="1:13" s="48" customFormat="1" ht="39.75" customHeight="1" x14ac:dyDescent="0.35">
      <c r="A161" s="178"/>
      <c r="B161" s="178"/>
      <c r="C161" s="179"/>
      <c r="D161" s="180"/>
      <c r="E161" s="187" t="s">
        <v>3300</v>
      </c>
      <c r="F161" s="187" t="s">
        <v>3544</v>
      </c>
      <c r="G161" s="176">
        <v>0.25</v>
      </c>
      <c r="H161" s="177">
        <v>1</v>
      </c>
      <c r="I161" s="57" t="s">
        <v>1767</v>
      </c>
      <c r="J161" s="57" t="s">
        <v>3301</v>
      </c>
      <c r="K161" s="58">
        <v>0.1</v>
      </c>
      <c r="L161" s="58">
        <v>1</v>
      </c>
      <c r="M161" s="57" t="s">
        <v>3302</v>
      </c>
    </row>
    <row r="162" spans="1:13" s="48" customFormat="1" ht="39.75" customHeight="1" x14ac:dyDescent="0.35">
      <c r="A162" s="178"/>
      <c r="B162" s="178"/>
      <c r="C162" s="179"/>
      <c r="D162" s="180"/>
      <c r="E162" s="187"/>
      <c r="F162" s="187"/>
      <c r="G162" s="176"/>
      <c r="H162" s="177"/>
      <c r="I162" s="60" t="s">
        <v>1776</v>
      </c>
      <c r="J162" s="60" t="s">
        <v>3303</v>
      </c>
      <c r="K162" s="61">
        <v>0.3</v>
      </c>
      <c r="L162" s="61">
        <v>1</v>
      </c>
      <c r="M162" s="60" t="s">
        <v>3304</v>
      </c>
    </row>
    <row r="163" spans="1:13" s="48" customFormat="1" ht="39.75" customHeight="1" x14ac:dyDescent="0.35">
      <c r="A163" s="178"/>
      <c r="B163" s="178"/>
      <c r="C163" s="179"/>
      <c r="D163" s="180"/>
      <c r="E163" s="187"/>
      <c r="F163" s="187"/>
      <c r="G163" s="176"/>
      <c r="H163" s="177"/>
      <c r="I163" s="57" t="s">
        <v>1792</v>
      </c>
      <c r="J163" s="57" t="s">
        <v>3305</v>
      </c>
      <c r="K163" s="58">
        <v>0.6</v>
      </c>
      <c r="L163" s="58">
        <v>1</v>
      </c>
      <c r="M163" s="57" t="s">
        <v>3306</v>
      </c>
    </row>
    <row r="164" spans="1:13" s="48" customFormat="1" ht="39.75" customHeight="1" x14ac:dyDescent="0.35">
      <c r="A164" s="178"/>
      <c r="B164" s="178"/>
      <c r="C164" s="179"/>
      <c r="D164" s="180"/>
      <c r="E164" s="184" t="s">
        <v>3307</v>
      </c>
      <c r="F164" s="184" t="s">
        <v>3545</v>
      </c>
      <c r="G164" s="185">
        <v>0.25</v>
      </c>
      <c r="H164" s="186">
        <v>1</v>
      </c>
      <c r="I164" s="60" t="s">
        <v>1799</v>
      </c>
      <c r="J164" s="60" t="s">
        <v>3308</v>
      </c>
      <c r="K164" s="61">
        <v>0.3</v>
      </c>
      <c r="L164" s="61">
        <v>1</v>
      </c>
      <c r="M164" s="60" t="s">
        <v>3309</v>
      </c>
    </row>
    <row r="165" spans="1:13" s="48" customFormat="1" ht="39.75" customHeight="1" x14ac:dyDescent="0.35">
      <c r="A165" s="178"/>
      <c r="B165" s="178"/>
      <c r="C165" s="179"/>
      <c r="D165" s="180"/>
      <c r="E165" s="184"/>
      <c r="F165" s="184"/>
      <c r="G165" s="185"/>
      <c r="H165" s="186"/>
      <c r="I165" s="57" t="s">
        <v>1814</v>
      </c>
      <c r="J165" s="57" t="s">
        <v>3310</v>
      </c>
      <c r="K165" s="58">
        <v>0.4</v>
      </c>
      <c r="L165" s="58">
        <v>1</v>
      </c>
      <c r="M165" s="57" t="s">
        <v>3311</v>
      </c>
    </row>
    <row r="166" spans="1:13" s="48" customFormat="1" ht="39.75" customHeight="1" x14ac:dyDescent="0.35">
      <c r="A166" s="178"/>
      <c r="B166" s="178"/>
      <c r="C166" s="179"/>
      <c r="D166" s="180"/>
      <c r="E166" s="184"/>
      <c r="F166" s="184"/>
      <c r="G166" s="185"/>
      <c r="H166" s="186"/>
      <c r="I166" s="60" t="s">
        <v>1831</v>
      </c>
      <c r="J166" s="60" t="s">
        <v>3312</v>
      </c>
      <c r="K166" s="61">
        <v>0.3</v>
      </c>
      <c r="L166" s="61">
        <v>1</v>
      </c>
      <c r="M166" s="60" t="s">
        <v>3313</v>
      </c>
    </row>
    <row r="167" spans="1:13" s="48" customFormat="1" ht="39.75" customHeight="1" x14ac:dyDescent="0.35">
      <c r="A167" s="181" t="s">
        <v>3546</v>
      </c>
      <c r="B167" s="181" t="s">
        <v>3631</v>
      </c>
      <c r="C167" s="182">
        <v>0.3</v>
      </c>
      <c r="D167" s="183">
        <v>1</v>
      </c>
      <c r="E167" s="187" t="s">
        <v>3314</v>
      </c>
      <c r="F167" s="187" t="s">
        <v>3547</v>
      </c>
      <c r="G167" s="176">
        <v>1</v>
      </c>
      <c r="H167" s="177">
        <v>1</v>
      </c>
      <c r="I167" s="57" t="s">
        <v>1840</v>
      </c>
      <c r="J167" s="57" t="s">
        <v>3315</v>
      </c>
      <c r="K167" s="58">
        <v>0.4</v>
      </c>
      <c r="L167" s="58">
        <v>1</v>
      </c>
      <c r="M167" s="57" t="s">
        <v>3316</v>
      </c>
    </row>
    <row r="168" spans="1:13" s="48" customFormat="1" ht="39.75" customHeight="1" x14ac:dyDescent="0.35">
      <c r="A168" s="181"/>
      <c r="B168" s="181"/>
      <c r="C168" s="182"/>
      <c r="D168" s="183"/>
      <c r="E168" s="187"/>
      <c r="F168" s="187"/>
      <c r="G168" s="176"/>
      <c r="H168" s="177"/>
      <c r="I168" s="60" t="s">
        <v>1851</v>
      </c>
      <c r="J168" s="60" t="s">
        <v>3317</v>
      </c>
      <c r="K168" s="61">
        <v>0.2</v>
      </c>
      <c r="L168" s="61">
        <v>1</v>
      </c>
      <c r="M168" s="60"/>
    </row>
    <row r="169" spans="1:13" s="48" customFormat="1" ht="39.75" customHeight="1" x14ac:dyDescent="0.35">
      <c r="A169" s="181"/>
      <c r="B169" s="181"/>
      <c r="C169" s="182"/>
      <c r="D169" s="183"/>
      <c r="E169" s="187"/>
      <c r="F169" s="187"/>
      <c r="G169" s="176"/>
      <c r="H169" s="177"/>
      <c r="I169" s="57" t="s">
        <v>1858</v>
      </c>
      <c r="J169" s="57" t="s">
        <v>3318</v>
      </c>
      <c r="K169" s="58">
        <v>0.4</v>
      </c>
      <c r="L169" s="58">
        <v>1</v>
      </c>
      <c r="M169" s="57"/>
    </row>
    <row r="170" spans="1:13" s="48" customFormat="1" ht="39.75" customHeight="1" x14ac:dyDescent="0.35">
      <c r="A170" s="178" t="s">
        <v>3548</v>
      </c>
      <c r="B170" s="178" t="s">
        <v>3632</v>
      </c>
      <c r="C170" s="179">
        <v>0.2</v>
      </c>
      <c r="D170" s="180">
        <v>1</v>
      </c>
      <c r="E170" s="184" t="s">
        <v>3319</v>
      </c>
      <c r="F170" s="184" t="s">
        <v>3549</v>
      </c>
      <c r="G170" s="185">
        <v>1</v>
      </c>
      <c r="H170" s="186">
        <v>1</v>
      </c>
      <c r="I170" s="60" t="s">
        <v>1863</v>
      </c>
      <c r="J170" s="60" t="s">
        <v>3320</v>
      </c>
      <c r="K170" s="61">
        <v>0.2</v>
      </c>
      <c r="L170" s="61">
        <v>1</v>
      </c>
      <c r="M170" s="60" t="s">
        <v>3321</v>
      </c>
    </row>
    <row r="171" spans="1:13" s="48" customFormat="1" ht="39.75" customHeight="1" x14ac:dyDescent="0.35">
      <c r="A171" s="178"/>
      <c r="B171" s="178"/>
      <c r="C171" s="179"/>
      <c r="D171" s="180"/>
      <c r="E171" s="184"/>
      <c r="F171" s="184"/>
      <c r="G171" s="185"/>
      <c r="H171" s="186"/>
      <c r="I171" s="57" t="s">
        <v>1871</v>
      </c>
      <c r="J171" s="57" t="s">
        <v>3322</v>
      </c>
      <c r="K171" s="58">
        <v>0.2</v>
      </c>
      <c r="L171" s="58">
        <v>1</v>
      </c>
      <c r="M171" s="57"/>
    </row>
    <row r="172" spans="1:13" s="48" customFormat="1" ht="39.75" customHeight="1" x14ac:dyDescent="0.35">
      <c r="A172" s="178"/>
      <c r="B172" s="178"/>
      <c r="C172" s="179"/>
      <c r="D172" s="180"/>
      <c r="E172" s="184"/>
      <c r="F172" s="184"/>
      <c r="G172" s="185"/>
      <c r="H172" s="186"/>
      <c r="I172" s="60" t="s">
        <v>1878</v>
      </c>
      <c r="J172" s="60" t="s">
        <v>3323</v>
      </c>
      <c r="K172" s="61">
        <v>0.6</v>
      </c>
      <c r="L172" s="61">
        <v>1</v>
      </c>
      <c r="M172" s="60" t="s">
        <v>3324</v>
      </c>
    </row>
    <row r="173" spans="1:13" s="48" customFormat="1" ht="39.75" customHeight="1" x14ac:dyDescent="0.35">
      <c r="A173" s="188" t="s">
        <v>3666</v>
      </c>
      <c r="B173" s="188"/>
      <c r="C173" s="188"/>
      <c r="D173" s="188"/>
      <c r="E173" s="188"/>
      <c r="F173" s="188"/>
      <c r="G173" s="188"/>
      <c r="H173" s="188"/>
      <c r="I173" s="188"/>
      <c r="J173" s="188"/>
      <c r="K173" s="188"/>
      <c r="L173" s="188"/>
      <c r="M173" s="188"/>
    </row>
    <row r="174" spans="1:13" s="48" customFormat="1" ht="39.75" customHeight="1" x14ac:dyDescent="0.35">
      <c r="A174" s="181" t="s">
        <v>3550</v>
      </c>
      <c r="B174" s="181" t="s">
        <v>3584</v>
      </c>
      <c r="C174" s="182">
        <v>0.1</v>
      </c>
      <c r="D174" s="183">
        <v>1</v>
      </c>
      <c r="E174" s="66" t="s">
        <v>3325</v>
      </c>
      <c r="F174" s="81" t="s">
        <v>3441</v>
      </c>
      <c r="G174" s="67">
        <v>0.25</v>
      </c>
      <c r="H174" s="68">
        <v>1</v>
      </c>
      <c r="I174" s="57" t="s">
        <v>1886</v>
      </c>
      <c r="J174" s="57" t="s">
        <v>112</v>
      </c>
      <c r="K174" s="58">
        <v>1</v>
      </c>
      <c r="L174" s="58">
        <v>1</v>
      </c>
      <c r="M174" s="57"/>
    </row>
    <row r="175" spans="1:13" s="48" customFormat="1" ht="39.75" customHeight="1" x14ac:dyDescent="0.35">
      <c r="A175" s="181"/>
      <c r="B175" s="181"/>
      <c r="C175" s="182"/>
      <c r="D175" s="183"/>
      <c r="E175" s="63" t="s">
        <v>3326</v>
      </c>
      <c r="F175" s="82" t="s">
        <v>3442</v>
      </c>
      <c r="G175" s="64">
        <v>0.25</v>
      </c>
      <c r="H175" s="65">
        <v>1</v>
      </c>
      <c r="I175" s="60" t="s">
        <v>1890</v>
      </c>
      <c r="J175" s="60" t="s">
        <v>3024</v>
      </c>
      <c r="K175" s="61">
        <v>1</v>
      </c>
      <c r="L175" s="61">
        <v>1</v>
      </c>
      <c r="M175" s="60"/>
    </row>
    <row r="176" spans="1:13" s="48" customFormat="1" ht="39.75" customHeight="1" x14ac:dyDescent="0.35">
      <c r="A176" s="181"/>
      <c r="B176" s="181"/>
      <c r="C176" s="182"/>
      <c r="D176" s="183"/>
      <c r="E176" s="66" t="s">
        <v>3327</v>
      </c>
      <c r="F176" s="81" t="s">
        <v>3443</v>
      </c>
      <c r="G176" s="67">
        <v>0.25</v>
      </c>
      <c r="H176" s="68">
        <v>1</v>
      </c>
      <c r="I176" s="57" t="s">
        <v>1901</v>
      </c>
      <c r="J176" s="57" t="s">
        <v>3026</v>
      </c>
      <c r="K176" s="58">
        <v>1</v>
      </c>
      <c r="L176" s="58">
        <v>1</v>
      </c>
      <c r="M176" s="57"/>
    </row>
    <row r="177" spans="1:13" s="48" customFormat="1" ht="39.75" customHeight="1" x14ac:dyDescent="0.35">
      <c r="A177" s="181"/>
      <c r="B177" s="181"/>
      <c r="C177" s="182"/>
      <c r="D177" s="183"/>
      <c r="E177" s="63" t="s">
        <v>3328</v>
      </c>
      <c r="F177" s="82" t="s">
        <v>3444</v>
      </c>
      <c r="G177" s="64">
        <v>0.25</v>
      </c>
      <c r="H177" s="65">
        <v>1</v>
      </c>
      <c r="I177" s="60" t="s">
        <v>1908</v>
      </c>
      <c r="J177" s="60" t="s">
        <v>3028</v>
      </c>
      <c r="K177" s="61">
        <v>1</v>
      </c>
      <c r="L177" s="61">
        <v>1</v>
      </c>
      <c r="M177" s="60"/>
    </row>
    <row r="178" spans="1:13" s="48" customFormat="1" ht="39.75" customHeight="1" x14ac:dyDescent="0.35">
      <c r="A178" s="178" t="s">
        <v>3551</v>
      </c>
      <c r="B178" s="178" t="s">
        <v>3634</v>
      </c>
      <c r="C178" s="179">
        <v>0.25</v>
      </c>
      <c r="D178" s="180">
        <v>0.96136600208183198</v>
      </c>
      <c r="E178" s="187" t="s">
        <v>3329</v>
      </c>
      <c r="F178" s="187" t="s">
        <v>3552</v>
      </c>
      <c r="G178" s="176">
        <v>0.25</v>
      </c>
      <c r="H178" s="177">
        <v>0.91666666666666652</v>
      </c>
      <c r="I178" s="57" t="s">
        <v>1919</v>
      </c>
      <c r="J178" s="57" t="s">
        <v>3330</v>
      </c>
      <c r="K178" s="58">
        <v>0.5</v>
      </c>
      <c r="L178" s="58">
        <v>0.8125</v>
      </c>
      <c r="M178" s="57" t="s">
        <v>3331</v>
      </c>
    </row>
    <row r="179" spans="1:13" s="48" customFormat="1" ht="39.75" customHeight="1" x14ac:dyDescent="0.35">
      <c r="A179" s="178"/>
      <c r="B179" s="178"/>
      <c r="C179" s="179"/>
      <c r="D179" s="180"/>
      <c r="E179" s="187"/>
      <c r="F179" s="187"/>
      <c r="G179" s="176"/>
      <c r="H179" s="177"/>
      <c r="I179" s="60" t="s">
        <v>1959</v>
      </c>
      <c r="J179" s="60" t="s">
        <v>3332</v>
      </c>
      <c r="K179" s="61">
        <v>0.5</v>
      </c>
      <c r="L179" s="61">
        <v>1</v>
      </c>
      <c r="M179" s="60" t="s">
        <v>3333</v>
      </c>
    </row>
    <row r="180" spans="1:13" s="48" customFormat="1" ht="39.75" customHeight="1" x14ac:dyDescent="0.35">
      <c r="A180" s="178"/>
      <c r="B180" s="178"/>
      <c r="C180" s="179"/>
      <c r="D180" s="180"/>
      <c r="E180" s="184" t="s">
        <v>3334</v>
      </c>
      <c r="F180" s="184" t="s">
        <v>3553</v>
      </c>
      <c r="G180" s="185">
        <v>0.25</v>
      </c>
      <c r="H180" s="186">
        <v>0.96724697550899963</v>
      </c>
      <c r="I180" s="57" t="s">
        <v>2024</v>
      </c>
      <c r="J180" s="57" t="s">
        <v>3335</v>
      </c>
      <c r="K180" s="58">
        <v>0.25</v>
      </c>
      <c r="L180" s="58">
        <v>1</v>
      </c>
      <c r="M180" s="57" t="s">
        <v>3336</v>
      </c>
    </row>
    <row r="181" spans="1:13" s="48" customFormat="1" ht="39.75" customHeight="1" x14ac:dyDescent="0.35">
      <c r="A181" s="178"/>
      <c r="B181" s="178"/>
      <c r="C181" s="179"/>
      <c r="D181" s="180"/>
      <c r="E181" s="184"/>
      <c r="F181" s="184"/>
      <c r="G181" s="185"/>
      <c r="H181" s="186"/>
      <c r="I181" s="60" t="s">
        <v>2034</v>
      </c>
      <c r="J181" s="60" t="s">
        <v>3337</v>
      </c>
      <c r="K181" s="61">
        <v>0.25</v>
      </c>
      <c r="L181" s="61">
        <v>0.87514060742407196</v>
      </c>
      <c r="M181" s="60" t="s">
        <v>3338</v>
      </c>
    </row>
    <row r="182" spans="1:13" s="48" customFormat="1" ht="39.75" customHeight="1" x14ac:dyDescent="0.35">
      <c r="A182" s="178"/>
      <c r="B182" s="178"/>
      <c r="C182" s="179"/>
      <c r="D182" s="180"/>
      <c r="E182" s="184"/>
      <c r="F182" s="184"/>
      <c r="G182" s="185"/>
      <c r="H182" s="186"/>
      <c r="I182" s="57" t="s">
        <v>2070</v>
      </c>
      <c r="J182" s="57" t="s">
        <v>3339</v>
      </c>
      <c r="K182" s="58">
        <v>0.5</v>
      </c>
      <c r="L182" s="58">
        <v>1</v>
      </c>
      <c r="M182" s="57" t="s">
        <v>3340</v>
      </c>
    </row>
    <row r="183" spans="1:13" s="48" customFormat="1" ht="39.75" customHeight="1" x14ac:dyDescent="0.35">
      <c r="A183" s="178"/>
      <c r="B183" s="178"/>
      <c r="C183" s="179"/>
      <c r="D183" s="180"/>
      <c r="E183" s="187" t="s">
        <v>3341</v>
      </c>
      <c r="F183" s="187" t="s">
        <v>3554</v>
      </c>
      <c r="G183" s="176">
        <v>0.25</v>
      </c>
      <c r="H183" s="177">
        <v>1</v>
      </c>
      <c r="I183" s="60" t="s">
        <v>2106</v>
      </c>
      <c r="J183" s="60" t="s">
        <v>3342</v>
      </c>
      <c r="K183" s="61">
        <v>0.5</v>
      </c>
      <c r="L183" s="61">
        <v>1</v>
      </c>
      <c r="M183" s="60" t="s">
        <v>3343</v>
      </c>
    </row>
    <row r="184" spans="1:13" s="48" customFormat="1" ht="39.75" customHeight="1" x14ac:dyDescent="0.35">
      <c r="A184" s="178"/>
      <c r="B184" s="178"/>
      <c r="C184" s="179"/>
      <c r="D184" s="180"/>
      <c r="E184" s="187"/>
      <c r="F184" s="187"/>
      <c r="G184" s="176"/>
      <c r="H184" s="177"/>
      <c r="I184" s="57" t="s">
        <v>2127</v>
      </c>
      <c r="J184" s="57" t="s">
        <v>3344</v>
      </c>
      <c r="K184" s="58">
        <v>0.5</v>
      </c>
      <c r="L184" s="58" t="s">
        <v>222</v>
      </c>
      <c r="M184" s="57" t="s">
        <v>3345</v>
      </c>
    </row>
    <row r="185" spans="1:13" s="48" customFormat="1" ht="39.75" customHeight="1" x14ac:dyDescent="0.35">
      <c r="A185" s="178"/>
      <c r="B185" s="178"/>
      <c r="C185" s="179"/>
      <c r="D185" s="180"/>
      <c r="E185" s="184" t="s">
        <v>3346</v>
      </c>
      <c r="F185" s="184" t="s">
        <v>3555</v>
      </c>
      <c r="G185" s="185">
        <v>0.25</v>
      </c>
      <c r="H185" s="186">
        <v>0.98212500000000003</v>
      </c>
      <c r="I185" s="60" t="s">
        <v>2133</v>
      </c>
      <c r="J185" s="60" t="s">
        <v>3347</v>
      </c>
      <c r="K185" s="61">
        <v>0.25</v>
      </c>
      <c r="L185" s="61">
        <v>0.92849999999999999</v>
      </c>
      <c r="M185" s="60" t="s">
        <v>3348</v>
      </c>
    </row>
    <row r="186" spans="1:13" s="48" customFormat="1" ht="39.75" customHeight="1" x14ac:dyDescent="0.35">
      <c r="A186" s="178"/>
      <c r="B186" s="178"/>
      <c r="C186" s="179"/>
      <c r="D186" s="180"/>
      <c r="E186" s="184"/>
      <c r="F186" s="184"/>
      <c r="G186" s="185"/>
      <c r="H186" s="186"/>
      <c r="I186" s="57" t="s">
        <v>2166</v>
      </c>
      <c r="J186" s="57" t="s">
        <v>3349</v>
      </c>
      <c r="K186" s="58">
        <v>0.5</v>
      </c>
      <c r="L186" s="58">
        <v>1</v>
      </c>
      <c r="M186" s="57" t="s">
        <v>3350</v>
      </c>
    </row>
    <row r="187" spans="1:13" s="48" customFormat="1" ht="39.75" customHeight="1" x14ac:dyDescent="0.35">
      <c r="A187" s="178"/>
      <c r="B187" s="178"/>
      <c r="C187" s="179"/>
      <c r="D187" s="180"/>
      <c r="E187" s="184"/>
      <c r="F187" s="184"/>
      <c r="G187" s="185"/>
      <c r="H187" s="186"/>
      <c r="I187" s="60" t="s">
        <v>2193</v>
      </c>
      <c r="J187" s="60" t="s">
        <v>3351</v>
      </c>
      <c r="K187" s="61">
        <v>0.25</v>
      </c>
      <c r="L187" s="61">
        <v>1</v>
      </c>
      <c r="M187" s="60" t="s">
        <v>3352</v>
      </c>
    </row>
    <row r="188" spans="1:13" s="48" customFormat="1" ht="39.75" customHeight="1" x14ac:dyDescent="0.35">
      <c r="A188" s="181" t="s">
        <v>3556</v>
      </c>
      <c r="B188" s="181" t="s">
        <v>3635</v>
      </c>
      <c r="C188" s="182">
        <v>0.3</v>
      </c>
      <c r="D188" s="183">
        <v>0.95427777777777778</v>
      </c>
      <c r="E188" s="187" t="s">
        <v>3353</v>
      </c>
      <c r="F188" s="187" t="s">
        <v>3557</v>
      </c>
      <c r="G188" s="176">
        <v>0.6</v>
      </c>
      <c r="H188" s="177">
        <v>1</v>
      </c>
      <c r="I188" s="57" t="s">
        <v>2203</v>
      </c>
      <c r="J188" s="57" t="s">
        <v>3354</v>
      </c>
      <c r="K188" s="58">
        <v>0.33</v>
      </c>
      <c r="L188" s="58">
        <v>1</v>
      </c>
      <c r="M188" s="57" t="s">
        <v>3355</v>
      </c>
    </row>
    <row r="189" spans="1:13" s="48" customFormat="1" ht="39.75" customHeight="1" x14ac:dyDescent="0.35">
      <c r="A189" s="181"/>
      <c r="B189" s="181"/>
      <c r="C189" s="182"/>
      <c r="D189" s="183"/>
      <c r="E189" s="187"/>
      <c r="F189" s="187"/>
      <c r="G189" s="176"/>
      <c r="H189" s="177"/>
      <c r="I189" s="60" t="s">
        <v>2216</v>
      </c>
      <c r="J189" s="60" t="s">
        <v>3356</v>
      </c>
      <c r="K189" s="61">
        <v>0.32</v>
      </c>
      <c r="L189" s="61">
        <v>1</v>
      </c>
      <c r="M189" s="60" t="s">
        <v>3357</v>
      </c>
    </row>
    <row r="190" spans="1:13" s="48" customFormat="1" ht="39.75" customHeight="1" x14ac:dyDescent="0.35">
      <c r="A190" s="181"/>
      <c r="B190" s="181"/>
      <c r="C190" s="182"/>
      <c r="D190" s="183"/>
      <c r="E190" s="187"/>
      <c r="F190" s="187"/>
      <c r="G190" s="176"/>
      <c r="H190" s="177"/>
      <c r="I190" s="57" t="s">
        <v>2233</v>
      </c>
      <c r="J190" s="57" t="s">
        <v>3358</v>
      </c>
      <c r="K190" s="58">
        <v>0.35</v>
      </c>
      <c r="L190" s="58">
        <v>1</v>
      </c>
      <c r="M190" s="57" t="s">
        <v>3359</v>
      </c>
    </row>
    <row r="191" spans="1:13" s="48" customFormat="1" ht="39.75" customHeight="1" x14ac:dyDescent="0.35">
      <c r="A191" s="181"/>
      <c r="B191" s="181"/>
      <c r="C191" s="182"/>
      <c r="D191" s="183"/>
      <c r="E191" s="184" t="s">
        <v>3360</v>
      </c>
      <c r="F191" s="184" t="s">
        <v>3558</v>
      </c>
      <c r="G191" s="185">
        <v>0.4</v>
      </c>
      <c r="H191" s="186">
        <v>0.8889102017618643</v>
      </c>
      <c r="I191" s="60" t="s">
        <v>2244</v>
      </c>
      <c r="J191" s="60" t="s">
        <v>3361</v>
      </c>
      <c r="K191" s="61">
        <v>0.25</v>
      </c>
      <c r="L191" s="61">
        <v>1</v>
      </c>
      <c r="M191" s="60" t="s">
        <v>3362</v>
      </c>
    </row>
    <row r="192" spans="1:13" s="48" customFormat="1" ht="39.75" customHeight="1" x14ac:dyDescent="0.35">
      <c r="A192" s="181"/>
      <c r="B192" s="181"/>
      <c r="C192" s="182"/>
      <c r="D192" s="183"/>
      <c r="E192" s="184"/>
      <c r="F192" s="184"/>
      <c r="G192" s="185"/>
      <c r="H192" s="186"/>
      <c r="I192" s="57" t="s">
        <v>2251</v>
      </c>
      <c r="J192" s="57" t="s">
        <v>3363</v>
      </c>
      <c r="K192" s="58">
        <v>0.3</v>
      </c>
      <c r="L192" s="58">
        <v>0.84999999999999987</v>
      </c>
      <c r="M192" s="57" t="s">
        <v>3364</v>
      </c>
    </row>
    <row r="193" spans="1:13" s="48" customFormat="1" ht="39.75" customHeight="1" x14ac:dyDescent="0.35">
      <c r="A193" s="181"/>
      <c r="B193" s="181"/>
      <c r="C193" s="182"/>
      <c r="D193" s="183"/>
      <c r="E193" s="184"/>
      <c r="F193" s="184"/>
      <c r="G193" s="185"/>
      <c r="H193" s="186"/>
      <c r="I193" s="60" t="s">
        <v>2275</v>
      </c>
      <c r="J193" s="60" t="s">
        <v>3365</v>
      </c>
      <c r="K193" s="61">
        <v>0.15</v>
      </c>
      <c r="L193" s="61">
        <v>0.76363636363636378</v>
      </c>
      <c r="M193" s="60" t="s">
        <v>3366</v>
      </c>
    </row>
    <row r="194" spans="1:13" s="48" customFormat="1" ht="39.75" customHeight="1" x14ac:dyDescent="0.35">
      <c r="A194" s="181"/>
      <c r="B194" s="181"/>
      <c r="C194" s="182"/>
      <c r="D194" s="183"/>
      <c r="E194" s="184"/>
      <c r="F194" s="184"/>
      <c r="G194" s="185"/>
      <c r="H194" s="186"/>
      <c r="I194" s="57" t="s">
        <v>2319</v>
      </c>
      <c r="J194" s="57" t="s">
        <v>3367</v>
      </c>
      <c r="K194" s="58">
        <v>0.1</v>
      </c>
      <c r="L194" s="58">
        <v>0.97222222222222243</v>
      </c>
      <c r="M194" s="57" t="s">
        <v>3368</v>
      </c>
    </row>
    <row r="195" spans="1:13" s="48" customFormat="1" ht="39.75" customHeight="1" x14ac:dyDescent="0.35">
      <c r="A195" s="181"/>
      <c r="B195" s="181"/>
      <c r="C195" s="182"/>
      <c r="D195" s="183"/>
      <c r="E195" s="184"/>
      <c r="F195" s="184"/>
      <c r="G195" s="185"/>
      <c r="H195" s="186"/>
      <c r="I195" s="60" t="s">
        <v>2352</v>
      </c>
      <c r="J195" s="60" t="s">
        <v>3369</v>
      </c>
      <c r="K195" s="61">
        <v>0.08</v>
      </c>
      <c r="L195" s="61">
        <v>0.83333333333333337</v>
      </c>
      <c r="M195" s="60" t="s">
        <v>3370</v>
      </c>
    </row>
    <row r="196" spans="1:13" s="48" customFormat="1" ht="39.75" customHeight="1" x14ac:dyDescent="0.35">
      <c r="A196" s="181"/>
      <c r="B196" s="181"/>
      <c r="C196" s="182"/>
      <c r="D196" s="183"/>
      <c r="E196" s="184"/>
      <c r="F196" s="184"/>
      <c r="G196" s="185"/>
      <c r="H196" s="186"/>
      <c r="I196" s="57" t="s">
        <v>2359</v>
      </c>
      <c r="J196" s="57" t="s">
        <v>3371</v>
      </c>
      <c r="K196" s="58">
        <v>0.12</v>
      </c>
      <c r="L196" s="58">
        <v>0.85864197530864195</v>
      </c>
      <c r="M196" s="57" t="s">
        <v>3372</v>
      </c>
    </row>
    <row r="197" spans="1:13" s="48" customFormat="1" ht="39.75" customHeight="1" x14ac:dyDescent="0.35">
      <c r="A197" s="178" t="s">
        <v>3559</v>
      </c>
      <c r="B197" s="178" t="s">
        <v>3636</v>
      </c>
      <c r="C197" s="179">
        <v>0.15</v>
      </c>
      <c r="D197" s="180">
        <v>0.98823040708944887</v>
      </c>
      <c r="E197" s="187" t="s">
        <v>3373</v>
      </c>
      <c r="F197" s="187" t="s">
        <v>3560</v>
      </c>
      <c r="G197" s="176">
        <v>0.4</v>
      </c>
      <c r="H197" s="177">
        <v>1</v>
      </c>
      <c r="I197" s="60" t="s">
        <v>2394</v>
      </c>
      <c r="J197" s="60" t="s">
        <v>3374</v>
      </c>
      <c r="K197" s="61">
        <v>0.5</v>
      </c>
      <c r="L197" s="61">
        <v>1</v>
      </c>
      <c r="M197" s="60" t="s">
        <v>3375</v>
      </c>
    </row>
    <row r="198" spans="1:13" s="48" customFormat="1" ht="39.75" customHeight="1" x14ac:dyDescent="0.35">
      <c r="A198" s="178"/>
      <c r="B198" s="178"/>
      <c r="C198" s="179"/>
      <c r="D198" s="180"/>
      <c r="E198" s="187"/>
      <c r="F198" s="187"/>
      <c r="G198" s="176"/>
      <c r="H198" s="177"/>
      <c r="I198" s="57" t="s">
        <v>2421</v>
      </c>
      <c r="J198" s="57" t="s">
        <v>3376</v>
      </c>
      <c r="K198" s="58">
        <v>0.5</v>
      </c>
      <c r="L198" s="58">
        <v>1</v>
      </c>
      <c r="M198" s="57" t="s">
        <v>3377</v>
      </c>
    </row>
    <row r="199" spans="1:13" s="48" customFormat="1" ht="39.75" customHeight="1" x14ac:dyDescent="0.35">
      <c r="A199" s="178"/>
      <c r="B199" s="178"/>
      <c r="C199" s="179"/>
      <c r="D199" s="180"/>
      <c r="E199" s="184" t="s">
        <v>3378</v>
      </c>
      <c r="F199" s="184" t="s">
        <v>3561</v>
      </c>
      <c r="G199" s="185">
        <v>0.3</v>
      </c>
      <c r="H199" s="186">
        <v>0.96816479400749067</v>
      </c>
      <c r="I199" s="60" t="s">
        <v>2445</v>
      </c>
      <c r="J199" s="60" t="s">
        <v>3379</v>
      </c>
      <c r="K199" s="61">
        <v>0.5</v>
      </c>
      <c r="L199" s="61">
        <v>0.92735042735042728</v>
      </c>
      <c r="M199" s="60" t="s">
        <v>3380</v>
      </c>
    </row>
    <row r="200" spans="1:13" s="48" customFormat="1" ht="39.75" customHeight="1" x14ac:dyDescent="0.35">
      <c r="A200" s="178"/>
      <c r="B200" s="178"/>
      <c r="C200" s="179"/>
      <c r="D200" s="180"/>
      <c r="E200" s="184"/>
      <c r="F200" s="184"/>
      <c r="G200" s="185"/>
      <c r="H200" s="186"/>
      <c r="I200" s="57" t="s">
        <v>2486</v>
      </c>
      <c r="J200" s="57" t="s">
        <v>3381</v>
      </c>
      <c r="K200" s="58">
        <v>0.5</v>
      </c>
      <c r="L200" s="58">
        <v>1</v>
      </c>
      <c r="M200" s="57" t="s">
        <v>3382</v>
      </c>
    </row>
    <row r="201" spans="1:13" s="48" customFormat="1" ht="39.75" customHeight="1" x14ac:dyDescent="0.35">
      <c r="A201" s="178"/>
      <c r="B201" s="178"/>
      <c r="C201" s="179"/>
      <c r="D201" s="180"/>
      <c r="E201" s="187" t="s">
        <v>3383</v>
      </c>
      <c r="F201" s="187" t="s">
        <v>3562</v>
      </c>
      <c r="G201" s="176">
        <v>0.3</v>
      </c>
      <c r="H201" s="177">
        <v>1</v>
      </c>
      <c r="I201" s="60" t="s">
        <v>2496</v>
      </c>
      <c r="J201" s="60" t="s">
        <v>3384</v>
      </c>
      <c r="K201" s="61">
        <v>0.8</v>
      </c>
      <c r="L201" s="61">
        <v>1</v>
      </c>
      <c r="M201" s="60" t="s">
        <v>3385</v>
      </c>
    </row>
    <row r="202" spans="1:13" s="48" customFormat="1" ht="39.75" customHeight="1" x14ac:dyDescent="0.35">
      <c r="A202" s="178"/>
      <c r="B202" s="178"/>
      <c r="C202" s="179"/>
      <c r="D202" s="180"/>
      <c r="E202" s="187"/>
      <c r="F202" s="187"/>
      <c r="G202" s="176"/>
      <c r="H202" s="177"/>
      <c r="I202" s="57" t="s">
        <v>2519</v>
      </c>
      <c r="J202" s="57" t="s">
        <v>3386</v>
      </c>
      <c r="K202" s="58">
        <v>0.2</v>
      </c>
      <c r="L202" s="58">
        <v>1</v>
      </c>
      <c r="M202" s="57" t="s">
        <v>3387</v>
      </c>
    </row>
    <row r="203" spans="1:13" s="48" customFormat="1" ht="39.75" customHeight="1" x14ac:dyDescent="0.35">
      <c r="A203" s="181" t="s">
        <v>3563</v>
      </c>
      <c r="B203" s="181" t="s">
        <v>3634</v>
      </c>
      <c r="C203" s="182">
        <v>0.1</v>
      </c>
      <c r="D203" s="183">
        <v>0.87657407407407406</v>
      </c>
      <c r="E203" s="184" t="s">
        <v>3388</v>
      </c>
      <c r="F203" s="184" t="s">
        <v>3564</v>
      </c>
      <c r="G203" s="185">
        <v>1</v>
      </c>
      <c r="H203" s="186">
        <v>0.87657407407407406</v>
      </c>
      <c r="I203" s="60" t="s">
        <v>2526</v>
      </c>
      <c r="J203" s="60" t="s">
        <v>3389</v>
      </c>
      <c r="K203" s="61">
        <v>0.5</v>
      </c>
      <c r="L203" s="61">
        <v>0.96481481481481479</v>
      </c>
      <c r="M203" s="60" t="s">
        <v>3390</v>
      </c>
    </row>
    <row r="204" spans="1:13" s="48" customFormat="1" ht="39.75" customHeight="1" x14ac:dyDescent="0.35">
      <c r="A204" s="181"/>
      <c r="B204" s="181"/>
      <c r="C204" s="182"/>
      <c r="D204" s="183"/>
      <c r="E204" s="184"/>
      <c r="F204" s="184"/>
      <c r="G204" s="185"/>
      <c r="H204" s="186"/>
      <c r="I204" s="57" t="s">
        <v>2567</v>
      </c>
      <c r="J204" s="57" t="s">
        <v>3391</v>
      </c>
      <c r="K204" s="58">
        <v>0.5</v>
      </c>
      <c r="L204" s="58">
        <v>0.78833333333333333</v>
      </c>
      <c r="M204" s="57" t="s">
        <v>3392</v>
      </c>
    </row>
    <row r="205" spans="1:13" s="48" customFormat="1" ht="39.75" customHeight="1" x14ac:dyDescent="0.35">
      <c r="A205" s="178" t="s">
        <v>3565</v>
      </c>
      <c r="B205" s="178" t="s">
        <v>3625</v>
      </c>
      <c r="C205" s="179">
        <v>0.1</v>
      </c>
      <c r="D205" s="180">
        <v>1</v>
      </c>
      <c r="E205" s="187" t="s">
        <v>3393</v>
      </c>
      <c r="F205" s="187" t="s">
        <v>3566</v>
      </c>
      <c r="G205" s="176">
        <v>1</v>
      </c>
      <c r="H205" s="177">
        <v>1</v>
      </c>
      <c r="I205" s="60" t="s">
        <v>2605</v>
      </c>
      <c r="J205" s="60" t="s">
        <v>3394</v>
      </c>
      <c r="K205" s="61">
        <v>0.5</v>
      </c>
      <c r="L205" s="61">
        <v>1</v>
      </c>
      <c r="M205" s="60" t="s">
        <v>3395</v>
      </c>
    </row>
    <row r="206" spans="1:13" s="48" customFormat="1" ht="39.75" customHeight="1" x14ac:dyDescent="0.35">
      <c r="A206" s="178"/>
      <c r="B206" s="178"/>
      <c r="C206" s="179"/>
      <c r="D206" s="180"/>
      <c r="E206" s="187"/>
      <c r="F206" s="187"/>
      <c r="G206" s="176"/>
      <c r="H206" s="177"/>
      <c r="I206" s="57" t="s">
        <v>2612</v>
      </c>
      <c r="J206" s="57" t="s">
        <v>3396</v>
      </c>
      <c r="K206" s="58">
        <v>0.5</v>
      </c>
      <c r="L206" s="58">
        <v>1</v>
      </c>
      <c r="M206" s="57" t="s">
        <v>3397</v>
      </c>
    </row>
    <row r="207" spans="1:13" s="48" customFormat="1" ht="39.75" customHeight="1" x14ac:dyDescent="0.35">
      <c r="A207" s="188" t="s">
        <v>54</v>
      </c>
      <c r="B207" s="188"/>
      <c r="C207" s="188"/>
      <c r="D207" s="188"/>
      <c r="E207" s="188"/>
      <c r="F207" s="188"/>
      <c r="G207" s="188"/>
      <c r="H207" s="188"/>
      <c r="I207" s="188"/>
      <c r="J207" s="188"/>
      <c r="K207" s="188"/>
      <c r="L207" s="188"/>
      <c r="M207" s="188"/>
    </row>
    <row r="208" spans="1:13" s="48" customFormat="1" ht="39.75" customHeight="1" x14ac:dyDescent="0.35">
      <c r="A208" s="181" t="s">
        <v>3567</v>
      </c>
      <c r="B208" s="181" t="s">
        <v>3584</v>
      </c>
      <c r="C208" s="182">
        <v>0.1</v>
      </c>
      <c r="D208" s="183">
        <v>1</v>
      </c>
      <c r="E208" s="66" t="s">
        <v>3398</v>
      </c>
      <c r="F208" s="66" t="s">
        <v>3441</v>
      </c>
      <c r="G208" s="67">
        <v>0.25</v>
      </c>
      <c r="H208" s="68">
        <v>1</v>
      </c>
      <c r="I208" s="57" t="s">
        <v>2619</v>
      </c>
      <c r="J208" s="57" t="s">
        <v>112</v>
      </c>
      <c r="K208" s="58">
        <v>1</v>
      </c>
      <c r="L208" s="58">
        <v>1</v>
      </c>
      <c r="M208" s="57"/>
    </row>
    <row r="209" spans="1:13" s="48" customFormat="1" ht="39.75" customHeight="1" x14ac:dyDescent="0.35">
      <c r="A209" s="181"/>
      <c r="B209" s="181"/>
      <c r="C209" s="182"/>
      <c r="D209" s="183"/>
      <c r="E209" s="63" t="s">
        <v>3399</v>
      </c>
      <c r="F209" s="63" t="s">
        <v>3442</v>
      </c>
      <c r="G209" s="64">
        <v>0.25</v>
      </c>
      <c r="H209" s="65">
        <v>1</v>
      </c>
      <c r="I209" s="60" t="s">
        <v>2622</v>
      </c>
      <c r="J209" s="60" t="s">
        <v>3024</v>
      </c>
      <c r="K209" s="61">
        <v>1</v>
      </c>
      <c r="L209" s="61">
        <v>1</v>
      </c>
      <c r="M209" s="60"/>
    </row>
    <row r="210" spans="1:13" s="48" customFormat="1" ht="39.75" customHeight="1" x14ac:dyDescent="0.35">
      <c r="A210" s="181"/>
      <c r="B210" s="181"/>
      <c r="C210" s="182"/>
      <c r="D210" s="183"/>
      <c r="E210" s="66" t="s">
        <v>3400</v>
      </c>
      <c r="F210" s="66" t="s">
        <v>3443</v>
      </c>
      <c r="G210" s="67">
        <v>0.25</v>
      </c>
      <c r="H210" s="68">
        <v>1</v>
      </c>
      <c r="I210" s="57" t="s">
        <v>2635</v>
      </c>
      <c r="J210" s="57" t="s">
        <v>3026</v>
      </c>
      <c r="K210" s="58">
        <v>1</v>
      </c>
      <c r="L210" s="58">
        <v>1</v>
      </c>
      <c r="M210" s="57"/>
    </row>
    <row r="211" spans="1:13" s="48" customFormat="1" ht="39.75" customHeight="1" x14ac:dyDescent="0.35">
      <c r="A211" s="181"/>
      <c r="B211" s="181"/>
      <c r="C211" s="182"/>
      <c r="D211" s="183"/>
      <c r="E211" s="63" t="s">
        <v>3401</v>
      </c>
      <c r="F211" s="63" t="s">
        <v>3444</v>
      </c>
      <c r="G211" s="64">
        <v>0.25</v>
      </c>
      <c r="H211" s="65">
        <v>1</v>
      </c>
      <c r="I211" s="60" t="s">
        <v>2642</v>
      </c>
      <c r="J211" s="60" t="s">
        <v>3028</v>
      </c>
      <c r="K211" s="61">
        <v>1</v>
      </c>
      <c r="L211" s="61">
        <v>1</v>
      </c>
      <c r="M211" s="60"/>
    </row>
    <row r="212" spans="1:13" s="48" customFormat="1" ht="39.75" customHeight="1" x14ac:dyDescent="0.35">
      <c r="A212" s="178" t="s">
        <v>3568</v>
      </c>
      <c r="B212" s="178" t="s">
        <v>3638</v>
      </c>
      <c r="C212" s="179">
        <v>0.75</v>
      </c>
      <c r="D212" s="180">
        <v>1</v>
      </c>
      <c r="E212" s="187" t="s">
        <v>3402</v>
      </c>
      <c r="F212" s="187" t="s">
        <v>3569</v>
      </c>
      <c r="G212" s="176">
        <v>0.8</v>
      </c>
      <c r="H212" s="177">
        <v>1</v>
      </c>
      <c r="I212" s="57" t="s">
        <v>2653</v>
      </c>
      <c r="J212" s="57" t="s">
        <v>3403</v>
      </c>
      <c r="K212" s="58">
        <v>0.85</v>
      </c>
      <c r="L212" s="58">
        <v>1</v>
      </c>
      <c r="M212" s="57"/>
    </row>
    <row r="213" spans="1:13" s="48" customFormat="1" ht="39.75" customHeight="1" x14ac:dyDescent="0.35">
      <c r="A213" s="178"/>
      <c r="B213" s="178"/>
      <c r="C213" s="179"/>
      <c r="D213" s="180"/>
      <c r="E213" s="187"/>
      <c r="F213" s="187"/>
      <c r="G213" s="176"/>
      <c r="H213" s="177"/>
      <c r="I213" s="60" t="s">
        <v>2684</v>
      </c>
      <c r="J213" s="60" t="s">
        <v>3404</v>
      </c>
      <c r="K213" s="61">
        <v>0.15</v>
      </c>
      <c r="L213" s="61">
        <v>1</v>
      </c>
      <c r="M213" s="60"/>
    </row>
    <row r="214" spans="1:13" s="48" customFormat="1" ht="39.75" customHeight="1" x14ac:dyDescent="0.35">
      <c r="A214" s="178"/>
      <c r="B214" s="178"/>
      <c r="C214" s="179"/>
      <c r="D214" s="180"/>
      <c r="E214" s="184" t="s">
        <v>3405</v>
      </c>
      <c r="F214" s="184" t="s">
        <v>3570</v>
      </c>
      <c r="G214" s="185">
        <v>0.2</v>
      </c>
      <c r="H214" s="186">
        <v>1</v>
      </c>
      <c r="I214" s="57" t="s">
        <v>2709</v>
      </c>
      <c r="J214" s="57" t="s">
        <v>3406</v>
      </c>
      <c r="K214" s="58">
        <v>0.35</v>
      </c>
      <c r="L214" s="58">
        <v>1</v>
      </c>
      <c r="M214" s="57"/>
    </row>
    <row r="215" spans="1:13" s="48" customFormat="1" ht="39.75" customHeight="1" x14ac:dyDescent="0.35">
      <c r="A215" s="178"/>
      <c r="B215" s="178"/>
      <c r="C215" s="179"/>
      <c r="D215" s="180"/>
      <c r="E215" s="184"/>
      <c r="F215" s="184"/>
      <c r="G215" s="185"/>
      <c r="H215" s="186"/>
      <c r="I215" s="60" t="s">
        <v>2747</v>
      </c>
      <c r="J215" s="60" t="s">
        <v>3407</v>
      </c>
      <c r="K215" s="61">
        <v>0.25</v>
      </c>
      <c r="L215" s="61">
        <v>1</v>
      </c>
      <c r="M215" s="60"/>
    </row>
    <row r="216" spans="1:13" s="48" customFormat="1" ht="39.75" customHeight="1" x14ac:dyDescent="0.35">
      <c r="A216" s="178"/>
      <c r="B216" s="178"/>
      <c r="C216" s="179"/>
      <c r="D216" s="180"/>
      <c r="E216" s="184"/>
      <c r="F216" s="184"/>
      <c r="G216" s="185"/>
      <c r="H216" s="186"/>
      <c r="I216" s="57" t="s">
        <v>2797</v>
      </c>
      <c r="J216" s="57" t="s">
        <v>3408</v>
      </c>
      <c r="K216" s="58">
        <v>0.3</v>
      </c>
      <c r="L216" s="58">
        <v>1</v>
      </c>
      <c r="M216" s="57"/>
    </row>
    <row r="217" spans="1:13" s="48" customFormat="1" ht="39.75" customHeight="1" x14ac:dyDescent="0.35">
      <c r="A217" s="178"/>
      <c r="B217" s="178"/>
      <c r="C217" s="179"/>
      <c r="D217" s="180"/>
      <c r="E217" s="184"/>
      <c r="F217" s="184"/>
      <c r="G217" s="185"/>
      <c r="H217" s="186"/>
      <c r="I217" s="60" t="s">
        <v>2813</v>
      </c>
      <c r="J217" s="60" t="s">
        <v>3409</v>
      </c>
      <c r="K217" s="61">
        <v>0.1</v>
      </c>
      <c r="L217" s="61">
        <v>1</v>
      </c>
      <c r="M217" s="60"/>
    </row>
    <row r="218" spans="1:13" s="48" customFormat="1" ht="39.75" customHeight="1" x14ac:dyDescent="0.35">
      <c r="A218" s="181" t="s">
        <v>3571</v>
      </c>
      <c r="B218" s="181" t="s">
        <v>3639</v>
      </c>
      <c r="C218" s="182">
        <v>0.15</v>
      </c>
      <c r="D218" s="183">
        <v>1</v>
      </c>
      <c r="E218" s="187" t="s">
        <v>3410</v>
      </c>
      <c r="F218" s="187" t="s">
        <v>3572</v>
      </c>
      <c r="G218" s="176">
        <v>1</v>
      </c>
      <c r="H218" s="177">
        <v>1</v>
      </c>
      <c r="I218" s="57" t="s">
        <v>2821</v>
      </c>
      <c r="J218" s="57" t="s">
        <v>3411</v>
      </c>
      <c r="K218" s="58">
        <v>0.4</v>
      </c>
      <c r="L218" s="58">
        <v>1</v>
      </c>
      <c r="M218" s="57"/>
    </row>
    <row r="219" spans="1:13" s="48" customFormat="1" ht="39.75" customHeight="1" x14ac:dyDescent="0.35">
      <c r="A219" s="181"/>
      <c r="B219" s="181"/>
      <c r="C219" s="182"/>
      <c r="D219" s="183"/>
      <c r="E219" s="187"/>
      <c r="F219" s="187"/>
      <c r="G219" s="176"/>
      <c r="H219" s="177"/>
      <c r="I219" s="60" t="s">
        <v>2867</v>
      </c>
      <c r="J219" s="60" t="s">
        <v>3412</v>
      </c>
      <c r="K219" s="61">
        <v>0.2</v>
      </c>
      <c r="L219" s="61">
        <v>1</v>
      </c>
      <c r="M219" s="60"/>
    </row>
    <row r="220" spans="1:13" s="48" customFormat="1" ht="39.75" customHeight="1" x14ac:dyDescent="0.35">
      <c r="A220" s="181"/>
      <c r="B220" s="181"/>
      <c r="C220" s="182"/>
      <c r="D220" s="183"/>
      <c r="E220" s="187"/>
      <c r="F220" s="187"/>
      <c r="G220" s="176"/>
      <c r="H220" s="177"/>
      <c r="I220" s="57" t="s">
        <v>2871</v>
      </c>
      <c r="J220" s="57" t="s">
        <v>3413</v>
      </c>
      <c r="K220" s="58">
        <v>0.4</v>
      </c>
      <c r="L220" s="58">
        <v>1</v>
      </c>
      <c r="M220" s="57"/>
    </row>
    <row r="221" spans="1:13" s="48" customFormat="1" ht="39.75" customHeight="1" x14ac:dyDescent="0.35">
      <c r="A221" s="188" t="s">
        <v>58</v>
      </c>
      <c r="B221" s="188"/>
      <c r="C221" s="188"/>
      <c r="D221" s="188"/>
      <c r="E221" s="188"/>
      <c r="F221" s="188"/>
      <c r="G221" s="188"/>
      <c r="H221" s="188"/>
      <c r="I221" s="188"/>
      <c r="J221" s="188"/>
      <c r="K221" s="188"/>
      <c r="L221" s="188"/>
      <c r="M221" s="188"/>
    </row>
    <row r="222" spans="1:13" s="48" customFormat="1" ht="39.75" customHeight="1" x14ac:dyDescent="0.35">
      <c r="A222" s="181" t="s">
        <v>3573</v>
      </c>
      <c r="B222" s="181" t="s">
        <v>3584</v>
      </c>
      <c r="C222" s="182">
        <v>0.1</v>
      </c>
      <c r="D222" s="183">
        <v>1</v>
      </c>
      <c r="E222" s="66" t="s">
        <v>3414</v>
      </c>
      <c r="F222" s="66" t="s">
        <v>3441</v>
      </c>
      <c r="G222" s="67">
        <v>0.25</v>
      </c>
      <c r="H222" s="68">
        <v>1</v>
      </c>
      <c r="I222" s="57" t="s">
        <v>2886</v>
      </c>
      <c r="J222" s="57" t="s">
        <v>112</v>
      </c>
      <c r="K222" s="58">
        <v>1</v>
      </c>
      <c r="L222" s="58">
        <v>1</v>
      </c>
      <c r="M222" s="57" t="s">
        <v>3415</v>
      </c>
    </row>
    <row r="223" spans="1:13" s="48" customFormat="1" ht="39.75" customHeight="1" x14ac:dyDescent="0.35">
      <c r="A223" s="181"/>
      <c r="B223" s="181"/>
      <c r="C223" s="182"/>
      <c r="D223" s="183"/>
      <c r="E223" s="63" t="s">
        <v>3416</v>
      </c>
      <c r="F223" s="63" t="s">
        <v>3442</v>
      </c>
      <c r="G223" s="64">
        <v>0.25</v>
      </c>
      <c r="H223" s="65">
        <v>1</v>
      </c>
      <c r="I223" s="60" t="s">
        <v>2890</v>
      </c>
      <c r="J223" s="60" t="s">
        <v>3024</v>
      </c>
      <c r="K223" s="61">
        <v>1</v>
      </c>
      <c r="L223" s="61">
        <v>1</v>
      </c>
      <c r="M223" s="60" t="s">
        <v>3417</v>
      </c>
    </row>
    <row r="224" spans="1:13" s="48" customFormat="1" ht="39.75" customHeight="1" x14ac:dyDescent="0.35">
      <c r="A224" s="181"/>
      <c r="B224" s="181"/>
      <c r="C224" s="182"/>
      <c r="D224" s="183"/>
      <c r="E224" s="66" t="s">
        <v>3418</v>
      </c>
      <c r="F224" s="66" t="s">
        <v>3443</v>
      </c>
      <c r="G224" s="67">
        <v>0.25</v>
      </c>
      <c r="H224" s="68">
        <v>1</v>
      </c>
      <c r="I224" s="57" t="s">
        <v>2903</v>
      </c>
      <c r="J224" s="57" t="s">
        <v>3026</v>
      </c>
      <c r="K224" s="58">
        <v>1</v>
      </c>
      <c r="L224" s="58">
        <v>1</v>
      </c>
      <c r="M224" s="57" t="s">
        <v>3419</v>
      </c>
    </row>
    <row r="225" spans="1:13" s="48" customFormat="1" ht="39.75" customHeight="1" x14ac:dyDescent="0.35">
      <c r="A225" s="181"/>
      <c r="B225" s="181"/>
      <c r="C225" s="182"/>
      <c r="D225" s="183"/>
      <c r="E225" s="63" t="s">
        <v>3420</v>
      </c>
      <c r="F225" s="63" t="s">
        <v>3444</v>
      </c>
      <c r="G225" s="64">
        <v>0.25</v>
      </c>
      <c r="H225" s="65">
        <v>1</v>
      </c>
      <c r="I225" s="60" t="s">
        <v>2913</v>
      </c>
      <c r="J225" s="60" t="s">
        <v>3028</v>
      </c>
      <c r="K225" s="61">
        <v>1</v>
      </c>
      <c r="L225" s="61">
        <v>1</v>
      </c>
      <c r="M225" s="60" t="s">
        <v>3421</v>
      </c>
    </row>
    <row r="226" spans="1:13" s="48" customFormat="1" ht="39.75" customHeight="1" x14ac:dyDescent="0.35">
      <c r="A226" s="178" t="s">
        <v>3574</v>
      </c>
      <c r="B226" s="178" t="s">
        <v>3641</v>
      </c>
      <c r="C226" s="179">
        <v>0.3</v>
      </c>
      <c r="D226" s="179">
        <v>1</v>
      </c>
      <c r="E226" s="187" t="s">
        <v>3422</v>
      </c>
      <c r="F226" s="187" t="s">
        <v>3575</v>
      </c>
      <c r="G226" s="176">
        <v>1</v>
      </c>
      <c r="H226" s="176">
        <v>1</v>
      </c>
      <c r="I226" s="57" t="s">
        <v>2924</v>
      </c>
      <c r="J226" s="57" t="s">
        <v>3423</v>
      </c>
      <c r="K226" s="58">
        <v>0.7</v>
      </c>
      <c r="L226" s="58">
        <v>1</v>
      </c>
      <c r="M226" s="57" t="s">
        <v>3424</v>
      </c>
    </row>
    <row r="227" spans="1:13" s="48" customFormat="1" ht="39.75" customHeight="1" x14ac:dyDescent="0.35">
      <c r="A227" s="178"/>
      <c r="B227" s="178"/>
      <c r="C227" s="179"/>
      <c r="D227" s="179"/>
      <c r="E227" s="187"/>
      <c r="F227" s="187"/>
      <c r="G227" s="176"/>
      <c r="H227" s="176"/>
      <c r="I227" s="60" t="s">
        <v>2936</v>
      </c>
      <c r="J227" s="60" t="s">
        <v>3425</v>
      </c>
      <c r="K227" s="61">
        <v>0.3</v>
      </c>
      <c r="L227" s="61">
        <v>1</v>
      </c>
      <c r="M227" s="60" t="s">
        <v>3426</v>
      </c>
    </row>
    <row r="228" spans="1:13" s="48" customFormat="1" ht="39.75" customHeight="1" x14ac:dyDescent="0.35">
      <c r="A228" s="181" t="s">
        <v>3576</v>
      </c>
      <c r="B228" s="181" t="s">
        <v>3642</v>
      </c>
      <c r="C228" s="182">
        <v>0.3</v>
      </c>
      <c r="D228" s="183">
        <v>1</v>
      </c>
      <c r="E228" s="184" t="s">
        <v>3427</v>
      </c>
      <c r="F228" s="184" t="s">
        <v>3577</v>
      </c>
      <c r="G228" s="185">
        <v>1</v>
      </c>
      <c r="H228" s="186">
        <v>1</v>
      </c>
      <c r="I228" s="57" t="s">
        <v>2946</v>
      </c>
      <c r="J228" s="57" t="s">
        <v>3428</v>
      </c>
      <c r="K228" s="58">
        <v>0.5</v>
      </c>
      <c r="L228" s="58">
        <v>1</v>
      </c>
      <c r="M228" s="57" t="s">
        <v>3429</v>
      </c>
    </row>
    <row r="229" spans="1:13" s="48" customFormat="1" ht="39.75" customHeight="1" x14ac:dyDescent="0.35">
      <c r="A229" s="181"/>
      <c r="B229" s="181"/>
      <c r="C229" s="182"/>
      <c r="D229" s="183"/>
      <c r="E229" s="184"/>
      <c r="F229" s="184"/>
      <c r="G229" s="185"/>
      <c r="H229" s="186"/>
      <c r="I229" s="60" t="s">
        <v>2962</v>
      </c>
      <c r="J229" s="60" t="s">
        <v>3430</v>
      </c>
      <c r="K229" s="61">
        <v>0.3</v>
      </c>
      <c r="L229" s="61">
        <v>1</v>
      </c>
      <c r="M229" s="60" t="s">
        <v>3431</v>
      </c>
    </row>
    <row r="230" spans="1:13" s="48" customFormat="1" ht="39.75" customHeight="1" x14ac:dyDescent="0.35">
      <c r="A230" s="181"/>
      <c r="B230" s="181"/>
      <c r="C230" s="182"/>
      <c r="D230" s="183"/>
      <c r="E230" s="184"/>
      <c r="F230" s="184"/>
      <c r="G230" s="185"/>
      <c r="H230" s="186"/>
      <c r="I230" s="57" t="s">
        <v>2980</v>
      </c>
      <c r="J230" s="57" t="s">
        <v>3432</v>
      </c>
      <c r="K230" s="58">
        <v>0.2</v>
      </c>
      <c r="L230" s="58">
        <v>1</v>
      </c>
      <c r="M230" s="57" t="s">
        <v>3433</v>
      </c>
    </row>
    <row r="231" spans="1:13" s="48" customFormat="1" ht="39.75" customHeight="1" x14ac:dyDescent="0.35">
      <c r="A231" s="178" t="s">
        <v>3578</v>
      </c>
      <c r="B231" s="178" t="s">
        <v>3584</v>
      </c>
      <c r="C231" s="179">
        <v>0.3</v>
      </c>
      <c r="D231" s="180">
        <v>1</v>
      </c>
      <c r="E231" s="187" t="s">
        <v>3434</v>
      </c>
      <c r="F231" s="187" t="s">
        <v>3575</v>
      </c>
      <c r="G231" s="176">
        <v>1</v>
      </c>
      <c r="H231" s="177">
        <v>1</v>
      </c>
      <c r="I231" s="60" t="s">
        <v>2987</v>
      </c>
      <c r="J231" s="60" t="s">
        <v>3423</v>
      </c>
      <c r="K231" s="61">
        <v>0.4</v>
      </c>
      <c r="L231" s="61">
        <v>1</v>
      </c>
      <c r="M231" s="60" t="s">
        <v>3435</v>
      </c>
    </row>
    <row r="232" spans="1:13" s="48" customFormat="1" ht="39.75" customHeight="1" x14ac:dyDescent="0.35">
      <c r="A232" s="178"/>
      <c r="B232" s="178"/>
      <c r="C232" s="179"/>
      <c r="D232" s="180"/>
      <c r="E232" s="187"/>
      <c r="F232" s="187"/>
      <c r="G232" s="176"/>
      <c r="H232" s="177"/>
      <c r="I232" s="57" t="s">
        <v>3001</v>
      </c>
      <c r="J232" s="57" t="s">
        <v>3436</v>
      </c>
      <c r="K232" s="58">
        <v>0.4</v>
      </c>
      <c r="L232" s="58" t="s">
        <v>222</v>
      </c>
      <c r="M232" s="57" t="s">
        <v>3437</v>
      </c>
    </row>
    <row r="233" spans="1:13" s="48" customFormat="1" ht="39.75" customHeight="1" x14ac:dyDescent="0.35">
      <c r="A233" s="178"/>
      <c r="B233" s="178"/>
      <c r="C233" s="179"/>
      <c r="D233" s="180"/>
      <c r="E233" s="187"/>
      <c r="F233" s="187"/>
      <c r="G233" s="176"/>
      <c r="H233" s="177"/>
      <c r="I233" s="60" t="s">
        <v>3010</v>
      </c>
      <c r="J233" s="60" t="s">
        <v>3438</v>
      </c>
      <c r="K233" s="61">
        <v>0.2</v>
      </c>
      <c r="L233" s="61">
        <v>1</v>
      </c>
      <c r="M233" s="60" t="s">
        <v>3439</v>
      </c>
    </row>
  </sheetData>
  <mergeCells count="422">
    <mergeCell ref="A231:A233"/>
    <mergeCell ref="B231:B233"/>
    <mergeCell ref="C231:C233"/>
    <mergeCell ref="D231:D233"/>
    <mergeCell ref="E231:E233"/>
    <mergeCell ref="F231:F233"/>
    <mergeCell ref="G231:G233"/>
    <mergeCell ref="H231:H233"/>
    <mergeCell ref="F226:F227"/>
    <mergeCell ref="G226:G227"/>
    <mergeCell ref="H226:H227"/>
    <mergeCell ref="A228:A230"/>
    <mergeCell ref="B228:B230"/>
    <mergeCell ref="C228:C230"/>
    <mergeCell ref="D228:D230"/>
    <mergeCell ref="E228:E230"/>
    <mergeCell ref="F228:F230"/>
    <mergeCell ref="G228:G230"/>
    <mergeCell ref="H228:H230"/>
    <mergeCell ref="A222:A225"/>
    <mergeCell ref="B222:B225"/>
    <mergeCell ref="C222:C225"/>
    <mergeCell ref="D222:D225"/>
    <mergeCell ref="A226:A227"/>
    <mergeCell ref="B226:B227"/>
    <mergeCell ref="C226:C227"/>
    <mergeCell ref="D226:D227"/>
    <mergeCell ref="E226:E227"/>
    <mergeCell ref="B1:M1"/>
    <mergeCell ref="B2:M2"/>
    <mergeCell ref="B3:M3"/>
    <mergeCell ref="A28:M28"/>
    <mergeCell ref="A64:M64"/>
    <mergeCell ref="A77:M77"/>
    <mergeCell ref="B19:B24"/>
    <mergeCell ref="C19:C24"/>
    <mergeCell ref="D19:D24"/>
    <mergeCell ref="A25:A27"/>
    <mergeCell ref="A6:M6"/>
    <mergeCell ref="A7:A10"/>
    <mergeCell ref="A11:A13"/>
    <mergeCell ref="B7:B10"/>
    <mergeCell ref="C7:C10"/>
    <mergeCell ref="D7:D10"/>
    <mergeCell ref="B11:B13"/>
    <mergeCell ref="C11:C13"/>
    <mergeCell ref="D11:D13"/>
    <mergeCell ref="A14:M14"/>
    <mergeCell ref="B25:B27"/>
    <mergeCell ref="C25:C27"/>
    <mergeCell ref="A29:A32"/>
    <mergeCell ref="B29:B32"/>
    <mergeCell ref="A152:M152"/>
    <mergeCell ref="A173:M173"/>
    <mergeCell ref="A207:M207"/>
    <mergeCell ref="A221:M221"/>
    <mergeCell ref="A15:A18"/>
    <mergeCell ref="B15:B18"/>
    <mergeCell ref="C15:C18"/>
    <mergeCell ref="D15:D18"/>
    <mergeCell ref="A19:A24"/>
    <mergeCell ref="E150:E151"/>
    <mergeCell ref="E205:E206"/>
    <mergeCell ref="E201:E202"/>
    <mergeCell ref="E197:E198"/>
    <mergeCell ref="A87:M87"/>
    <mergeCell ref="E62:E63"/>
    <mergeCell ref="F62:F63"/>
    <mergeCell ref="G62:G63"/>
    <mergeCell ref="H62:H63"/>
    <mergeCell ref="A62:A63"/>
    <mergeCell ref="B62:B63"/>
    <mergeCell ref="C62:C63"/>
    <mergeCell ref="D62:D63"/>
    <mergeCell ref="D25:D27"/>
    <mergeCell ref="C29:C32"/>
    <mergeCell ref="D29:D32"/>
    <mergeCell ref="A33:A34"/>
    <mergeCell ref="B33:B34"/>
    <mergeCell ref="C33:C34"/>
    <mergeCell ref="D33:D34"/>
    <mergeCell ref="G52:G53"/>
    <mergeCell ref="H52:H53"/>
    <mergeCell ref="E50:E51"/>
    <mergeCell ref="F50:F51"/>
    <mergeCell ref="G50:G51"/>
    <mergeCell ref="H50:H51"/>
    <mergeCell ref="E35:E37"/>
    <mergeCell ref="F35:F37"/>
    <mergeCell ref="G35:G37"/>
    <mergeCell ref="H35:H37"/>
    <mergeCell ref="A35:A42"/>
    <mergeCell ref="B35:B42"/>
    <mergeCell ref="C35:C42"/>
    <mergeCell ref="D35:D42"/>
    <mergeCell ref="E43:E44"/>
    <mergeCell ref="F43:F44"/>
    <mergeCell ref="G43:G44"/>
    <mergeCell ref="H43:H44"/>
    <mergeCell ref="E40:E41"/>
    <mergeCell ref="F40:F41"/>
    <mergeCell ref="G40:G41"/>
    <mergeCell ref="H40:H41"/>
    <mergeCell ref="A43:A44"/>
    <mergeCell ref="B43:B44"/>
    <mergeCell ref="C43:C44"/>
    <mergeCell ref="D43:D44"/>
    <mergeCell ref="G74:G76"/>
    <mergeCell ref="H74:H76"/>
    <mergeCell ref="E69:E73"/>
    <mergeCell ref="F69:F73"/>
    <mergeCell ref="G69:G73"/>
    <mergeCell ref="H69:H73"/>
    <mergeCell ref="A45:A46"/>
    <mergeCell ref="B45:B46"/>
    <mergeCell ref="C45:C46"/>
    <mergeCell ref="D45:D46"/>
    <mergeCell ref="A47:A55"/>
    <mergeCell ref="B47:B55"/>
    <mergeCell ref="C47:C55"/>
    <mergeCell ref="D47:D55"/>
    <mergeCell ref="E48:E49"/>
    <mergeCell ref="F48:F49"/>
    <mergeCell ref="G48:G49"/>
    <mergeCell ref="H48:H49"/>
    <mergeCell ref="E45:E46"/>
    <mergeCell ref="F45:F46"/>
    <mergeCell ref="G45:G46"/>
    <mergeCell ref="H45:H46"/>
    <mergeCell ref="E52:E53"/>
    <mergeCell ref="F52:F53"/>
    <mergeCell ref="A65:A68"/>
    <mergeCell ref="B65:B68"/>
    <mergeCell ref="C65:C68"/>
    <mergeCell ref="D65:D68"/>
    <mergeCell ref="A56:A61"/>
    <mergeCell ref="B56:B61"/>
    <mergeCell ref="C56:C61"/>
    <mergeCell ref="D56:D61"/>
    <mergeCell ref="E59:E60"/>
    <mergeCell ref="F59:F60"/>
    <mergeCell ref="G59:G60"/>
    <mergeCell ref="H59:H60"/>
    <mergeCell ref="E57:E58"/>
    <mergeCell ref="F57:F58"/>
    <mergeCell ref="G57:G58"/>
    <mergeCell ref="H57:H58"/>
    <mergeCell ref="A69:A73"/>
    <mergeCell ref="B69:B73"/>
    <mergeCell ref="C69:C73"/>
    <mergeCell ref="D69:D73"/>
    <mergeCell ref="E74:E76"/>
    <mergeCell ref="A74:A76"/>
    <mergeCell ref="B74:B76"/>
    <mergeCell ref="C74:C76"/>
    <mergeCell ref="D74:D76"/>
    <mergeCell ref="E84:E86"/>
    <mergeCell ref="F84:F86"/>
    <mergeCell ref="A82:A86"/>
    <mergeCell ref="B82:B86"/>
    <mergeCell ref="C82:C86"/>
    <mergeCell ref="D82:D86"/>
    <mergeCell ref="F74:F76"/>
    <mergeCell ref="A128:A129"/>
    <mergeCell ref="B128:B129"/>
    <mergeCell ref="C128:C129"/>
    <mergeCell ref="D128:D129"/>
    <mergeCell ref="A88:A91"/>
    <mergeCell ref="B88:B91"/>
    <mergeCell ref="A126:A127"/>
    <mergeCell ref="B126:B127"/>
    <mergeCell ref="C126:C127"/>
    <mergeCell ref="D126:D127"/>
    <mergeCell ref="A78:A81"/>
    <mergeCell ref="B78:B81"/>
    <mergeCell ref="C78:C81"/>
    <mergeCell ref="D78:D81"/>
    <mergeCell ref="A120:A122"/>
    <mergeCell ref="B120:B122"/>
    <mergeCell ref="C120:C122"/>
    <mergeCell ref="G84:G86"/>
    <mergeCell ref="H84:H86"/>
    <mergeCell ref="E82:E83"/>
    <mergeCell ref="F82:F83"/>
    <mergeCell ref="G82:G83"/>
    <mergeCell ref="H82:H83"/>
    <mergeCell ref="E126:E127"/>
    <mergeCell ref="F126:F127"/>
    <mergeCell ref="G126:G127"/>
    <mergeCell ref="H126:H127"/>
    <mergeCell ref="E120:E122"/>
    <mergeCell ref="F120:F122"/>
    <mergeCell ref="G120:G122"/>
    <mergeCell ref="H120:H122"/>
    <mergeCell ref="E110:E113"/>
    <mergeCell ref="F110:F113"/>
    <mergeCell ref="G110:G113"/>
    <mergeCell ref="H110:H113"/>
    <mergeCell ref="E104:E106"/>
    <mergeCell ref="F104:F106"/>
    <mergeCell ref="G104:G106"/>
    <mergeCell ref="H104:H106"/>
    <mergeCell ref="H92:H94"/>
    <mergeCell ref="E95:E96"/>
    <mergeCell ref="D120:D122"/>
    <mergeCell ref="E124:E125"/>
    <mergeCell ref="F124:F125"/>
    <mergeCell ref="G124:G125"/>
    <mergeCell ref="H124:H125"/>
    <mergeCell ref="A124:A125"/>
    <mergeCell ref="B124:B125"/>
    <mergeCell ref="C124:C125"/>
    <mergeCell ref="D124:D125"/>
    <mergeCell ref="A110:A113"/>
    <mergeCell ref="B110:B113"/>
    <mergeCell ref="C110:C113"/>
    <mergeCell ref="D110:D113"/>
    <mergeCell ref="E115:E119"/>
    <mergeCell ref="F115:F119"/>
    <mergeCell ref="G115:G119"/>
    <mergeCell ref="H115:H119"/>
    <mergeCell ref="A115:A119"/>
    <mergeCell ref="B115:B119"/>
    <mergeCell ref="C115:C119"/>
    <mergeCell ref="D115:D119"/>
    <mergeCell ref="C88:C91"/>
    <mergeCell ref="D88:D91"/>
    <mergeCell ref="A97:A99"/>
    <mergeCell ref="B97:B99"/>
    <mergeCell ref="C97:C99"/>
    <mergeCell ref="D97:D99"/>
    <mergeCell ref="E102:E103"/>
    <mergeCell ref="F102:F103"/>
    <mergeCell ref="G102:G103"/>
    <mergeCell ref="A102:A103"/>
    <mergeCell ref="B102:B103"/>
    <mergeCell ref="C102:C103"/>
    <mergeCell ref="D102:D103"/>
    <mergeCell ref="A92:A96"/>
    <mergeCell ref="B92:B96"/>
    <mergeCell ref="C92:C96"/>
    <mergeCell ref="D92:D96"/>
    <mergeCell ref="E92:E94"/>
    <mergeCell ref="F92:F94"/>
    <mergeCell ref="G92:G94"/>
    <mergeCell ref="F135:F142"/>
    <mergeCell ref="G135:G142"/>
    <mergeCell ref="H135:H142"/>
    <mergeCell ref="F95:F96"/>
    <mergeCell ref="G95:G96"/>
    <mergeCell ref="H95:H96"/>
    <mergeCell ref="E97:E99"/>
    <mergeCell ref="F97:F99"/>
    <mergeCell ref="G97:G99"/>
    <mergeCell ref="H97:H99"/>
    <mergeCell ref="H102:H103"/>
    <mergeCell ref="A130:M130"/>
    <mergeCell ref="D104:D107"/>
    <mergeCell ref="E108:E109"/>
    <mergeCell ref="F108:F109"/>
    <mergeCell ref="G108:G109"/>
    <mergeCell ref="H108:H109"/>
    <mergeCell ref="A108:A109"/>
    <mergeCell ref="B108:B109"/>
    <mergeCell ref="C108:C109"/>
    <mergeCell ref="D108:D109"/>
    <mergeCell ref="A104:A107"/>
    <mergeCell ref="B104:B107"/>
    <mergeCell ref="C104:C107"/>
    <mergeCell ref="G150:G151"/>
    <mergeCell ref="H150:H151"/>
    <mergeCell ref="E146:E149"/>
    <mergeCell ref="F146:F149"/>
    <mergeCell ref="G146:G149"/>
    <mergeCell ref="H146:H149"/>
    <mergeCell ref="A131:A134"/>
    <mergeCell ref="B131:B134"/>
    <mergeCell ref="C131:C134"/>
    <mergeCell ref="D131:D134"/>
    <mergeCell ref="A146:A151"/>
    <mergeCell ref="B146:B151"/>
    <mergeCell ref="C146:C151"/>
    <mergeCell ref="D146:D151"/>
    <mergeCell ref="E143:E145"/>
    <mergeCell ref="F143:F145"/>
    <mergeCell ref="A135:A145"/>
    <mergeCell ref="B135:B145"/>
    <mergeCell ref="C135:C145"/>
    <mergeCell ref="D135:D145"/>
    <mergeCell ref="F150:F151"/>
    <mergeCell ref="G143:G145"/>
    <mergeCell ref="H143:H145"/>
    <mergeCell ref="E135:E142"/>
    <mergeCell ref="H170:H172"/>
    <mergeCell ref="E167:E169"/>
    <mergeCell ref="F167:F169"/>
    <mergeCell ref="G167:G169"/>
    <mergeCell ref="H167:H169"/>
    <mergeCell ref="A157:A166"/>
    <mergeCell ref="B157:B166"/>
    <mergeCell ref="C157:C166"/>
    <mergeCell ref="D157:D166"/>
    <mergeCell ref="G159:G160"/>
    <mergeCell ref="H159:H160"/>
    <mergeCell ref="E157:E158"/>
    <mergeCell ref="F157:F158"/>
    <mergeCell ref="G157:G158"/>
    <mergeCell ref="H157:H158"/>
    <mergeCell ref="G164:G166"/>
    <mergeCell ref="H164:H166"/>
    <mergeCell ref="E161:E163"/>
    <mergeCell ref="F161:F163"/>
    <mergeCell ref="G161:G163"/>
    <mergeCell ref="H161:H163"/>
    <mergeCell ref="E170:E172"/>
    <mergeCell ref="F170:F172"/>
    <mergeCell ref="E164:E166"/>
    <mergeCell ref="A153:A156"/>
    <mergeCell ref="B153:B156"/>
    <mergeCell ref="C153:C156"/>
    <mergeCell ref="D153:D156"/>
    <mergeCell ref="A167:A169"/>
    <mergeCell ref="B167:B169"/>
    <mergeCell ref="C167:C169"/>
    <mergeCell ref="D167:D169"/>
    <mergeCell ref="G201:G202"/>
    <mergeCell ref="A174:A177"/>
    <mergeCell ref="B174:B177"/>
    <mergeCell ref="C174:C177"/>
    <mergeCell ref="D174:D177"/>
    <mergeCell ref="A178:A187"/>
    <mergeCell ref="B178:B187"/>
    <mergeCell ref="G170:G172"/>
    <mergeCell ref="F164:F166"/>
    <mergeCell ref="E159:E160"/>
    <mergeCell ref="F159:F160"/>
    <mergeCell ref="A170:A172"/>
    <mergeCell ref="B170:B172"/>
    <mergeCell ref="C170:C172"/>
    <mergeCell ref="D170:D172"/>
    <mergeCell ref="G191:G196"/>
    <mergeCell ref="B203:B204"/>
    <mergeCell ref="C203:C204"/>
    <mergeCell ref="D203:D204"/>
    <mergeCell ref="F205:F206"/>
    <mergeCell ref="G205:G206"/>
    <mergeCell ref="H205:H206"/>
    <mergeCell ref="E203:E204"/>
    <mergeCell ref="F203:F204"/>
    <mergeCell ref="G203:G204"/>
    <mergeCell ref="H203:H204"/>
    <mergeCell ref="C178:C187"/>
    <mergeCell ref="D178:D187"/>
    <mergeCell ref="H180:H182"/>
    <mergeCell ref="E178:E179"/>
    <mergeCell ref="F178:F179"/>
    <mergeCell ref="G178:G179"/>
    <mergeCell ref="H178:H179"/>
    <mergeCell ref="E185:E187"/>
    <mergeCell ref="F185:F187"/>
    <mergeCell ref="G185:G187"/>
    <mergeCell ref="H185:H187"/>
    <mergeCell ref="E183:E184"/>
    <mergeCell ref="F183:F184"/>
    <mergeCell ref="G183:G184"/>
    <mergeCell ref="H183:H184"/>
    <mergeCell ref="E180:E182"/>
    <mergeCell ref="F180:F182"/>
    <mergeCell ref="G180:G182"/>
    <mergeCell ref="A208:A211"/>
    <mergeCell ref="B208:B211"/>
    <mergeCell ref="C208:C211"/>
    <mergeCell ref="D208:D211"/>
    <mergeCell ref="E212:E213"/>
    <mergeCell ref="F212:F213"/>
    <mergeCell ref="H191:H196"/>
    <mergeCell ref="E188:E190"/>
    <mergeCell ref="F188:F190"/>
    <mergeCell ref="G188:G190"/>
    <mergeCell ref="H188:H190"/>
    <mergeCell ref="F197:F198"/>
    <mergeCell ref="G197:G198"/>
    <mergeCell ref="H197:H198"/>
    <mergeCell ref="H201:H202"/>
    <mergeCell ref="E199:E200"/>
    <mergeCell ref="F199:F200"/>
    <mergeCell ref="G199:G200"/>
    <mergeCell ref="H199:H200"/>
    <mergeCell ref="A205:A206"/>
    <mergeCell ref="B205:B206"/>
    <mergeCell ref="C205:C206"/>
    <mergeCell ref="D205:D206"/>
    <mergeCell ref="A203:A204"/>
    <mergeCell ref="A188:A196"/>
    <mergeCell ref="B188:B196"/>
    <mergeCell ref="C188:C196"/>
    <mergeCell ref="D188:D196"/>
    <mergeCell ref="E191:E196"/>
    <mergeCell ref="F191:F196"/>
    <mergeCell ref="A197:A202"/>
    <mergeCell ref="B197:B202"/>
    <mergeCell ref="C197:C202"/>
    <mergeCell ref="D197:D202"/>
    <mergeCell ref="F201:F202"/>
    <mergeCell ref="G212:G213"/>
    <mergeCell ref="H212:H213"/>
    <mergeCell ref="A212:A217"/>
    <mergeCell ref="B212:B217"/>
    <mergeCell ref="C212:C217"/>
    <mergeCell ref="D212:D217"/>
    <mergeCell ref="A218:A220"/>
    <mergeCell ref="B218:B220"/>
    <mergeCell ref="C218:C220"/>
    <mergeCell ref="D218:D220"/>
    <mergeCell ref="E214:E217"/>
    <mergeCell ref="F214:F217"/>
    <mergeCell ref="G218:G220"/>
    <mergeCell ref="H218:H220"/>
    <mergeCell ref="G214:G217"/>
    <mergeCell ref="H214:H217"/>
    <mergeCell ref="E218:E220"/>
    <mergeCell ref="F218:F220"/>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Document.8" shapeId="6145" r:id="rId4">
          <objectPr defaultSize="0" autoPict="0" r:id="rId5">
            <anchor moveWithCells="1" sizeWithCells="1">
              <from>
                <xdr:col>0</xdr:col>
                <xdr:colOff>50800</xdr:colOff>
                <xdr:row>0</xdr:row>
                <xdr:rowOff>31750</xdr:rowOff>
              </from>
              <to>
                <xdr:col>1</xdr:col>
                <xdr:colOff>946150</xdr:colOff>
                <xdr:row>2</xdr:row>
                <xdr:rowOff>412750</xdr:rowOff>
              </to>
            </anchor>
          </objectPr>
        </oleObject>
      </mc:Choice>
      <mc:Fallback>
        <oleObject progId="Word.Document.8" shapeId="6145"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_x00f1_o xmlns="cb87344c-1df1-42af-b41d-5cc3239994bc">2021</A_x00f1_o>
    <Plan xmlns="cb87344c-1df1-42af-b41d-5cc3239994bc">de Acción</Plan>
    <_dlc_DocId xmlns="3bfbf733-a6c3-488d-a481-abc1b690c7db">AVMXRNAJRR5T-1685937636-258</_dlc_DocId>
    <_dlc_DocIdUrl xmlns="3bfbf733-a6c3-488d-a481-abc1b690c7db">
      <Url>https://www.ins.gov.co/Transparencia/_layouts/15/DocIdRedir.aspx?ID=AVMXRNAJRR5T-1685937636-258</Url>
      <Description>AVMXRNAJRR5T-1685937636-258</Description>
    </_dlc_DocIdUrl>
  </documentManagement>
</p:properties>
</file>

<file path=customXml/itemProps1.xml><?xml version="1.0" encoding="utf-8"?>
<ds:datastoreItem xmlns:ds="http://schemas.openxmlformats.org/officeDocument/2006/customXml" ds:itemID="{B3F0193C-DC32-47D5-A583-D4F6D8257849}"/>
</file>

<file path=customXml/itemProps2.xml><?xml version="1.0" encoding="utf-8"?>
<ds:datastoreItem xmlns:ds="http://schemas.openxmlformats.org/officeDocument/2006/customXml" ds:itemID="{92F06E78-0E16-44ED-B7BC-A4CEBBD74D46}"/>
</file>

<file path=customXml/itemProps3.xml><?xml version="1.0" encoding="utf-8"?>
<ds:datastoreItem xmlns:ds="http://schemas.openxmlformats.org/officeDocument/2006/customXml" ds:itemID="{157101A9-6511-4E03-AF91-D4B857366C6F}"/>
</file>

<file path=customXml/itemProps4.xml><?xml version="1.0" encoding="utf-8"?>
<ds:datastoreItem xmlns:ds="http://schemas.openxmlformats.org/officeDocument/2006/customXml" ds:itemID="{1908D9E3-7CBA-4B2C-B9A4-91A2D966AE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N-Tareas</vt:lpstr>
      <vt:lpstr>Resum</vt:lpstr>
      <vt:lpstr>Plan de Acción 2021 (Final)</vt:lpstr>
      <vt:lpstr>N-Actividades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Usuario de Windows</dc:creator>
  <cp:lastModifiedBy>user</cp:lastModifiedBy>
  <dcterms:created xsi:type="dcterms:W3CDTF">2021-11-08T00:37:39Z</dcterms:created>
  <dcterms:modified xsi:type="dcterms:W3CDTF">2022-01-31T16:32:07Z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_dlc_DocIdItemGuid">
    <vt:lpwstr>fada6e85-0048-4abe-b9a3-7ecb8e81e01d</vt:lpwstr>
  </property>
</Properties>
</file>